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PhD Year 3\Experiment 2\Analysis\"/>
    </mc:Choice>
  </mc:AlternateContent>
  <xr:revisionPtr revIDLastSave="0" documentId="13_ncr:1_{C42AE488-BB51-48BE-9F4A-4BDDF3D7714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ignal detection theory Exp (2" sheetId="21" r:id="rId1"/>
    <sheet name="Signal detection theory Exposur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21" l="1"/>
  <c r="V18" i="21" s="1"/>
  <c r="U20" i="21"/>
  <c r="W20" i="21" s="1"/>
  <c r="U21" i="21"/>
  <c r="V20" i="21" s="1"/>
  <c r="U18" i="21"/>
  <c r="L21" i="21"/>
  <c r="L20" i="21"/>
  <c r="L19" i="21"/>
  <c r="L2" i="17"/>
  <c r="L18" i="21"/>
  <c r="AX1012" i="21"/>
  <c r="BA1012" i="21"/>
  <c r="AZ1012" i="21"/>
  <c r="AY1012" i="21"/>
  <c r="AW1012" i="21"/>
  <c r="AV1012" i="21"/>
  <c r="AZ3" i="21"/>
  <c r="AY3" i="21"/>
  <c r="AX3" i="21"/>
  <c r="AW3" i="21"/>
  <c r="AV3" i="21"/>
  <c r="AW2" i="21"/>
  <c r="AX2" i="21" s="1"/>
  <c r="AY2" i="21" s="1"/>
  <c r="AZ2" i="21" s="1"/>
  <c r="Z13" i="21"/>
  <c r="Z14" i="21" s="1"/>
  <c r="AE12" i="21"/>
  <c r="AD12" i="21"/>
  <c r="AC12" i="21"/>
  <c r="AB12" i="21"/>
  <c r="AA12" i="21"/>
  <c r="Z11" i="21"/>
  <c r="Z10" i="21" s="1"/>
  <c r="AK2" i="21"/>
  <c r="AQ2" i="21"/>
  <c r="AR2" i="21" s="1"/>
  <c r="AS2" i="21" s="1"/>
  <c r="AT2" i="21" s="1"/>
  <c r="AI13" i="21"/>
  <c r="AO13" i="21" s="1"/>
  <c r="AU13" i="21" s="1"/>
  <c r="BA13" i="21" s="1"/>
  <c r="Z11" i="17"/>
  <c r="AC11" i="17" s="1"/>
  <c r="BA1012" i="17"/>
  <c r="AV1012" i="17"/>
  <c r="AA210" i="17"/>
  <c r="AA12" i="17"/>
  <c r="L5" i="17"/>
  <c r="L4" i="17"/>
  <c r="L3" i="17"/>
  <c r="L17" i="21"/>
  <c r="L16" i="21"/>
  <c r="L15" i="21"/>
  <c r="U15" i="21" s="1"/>
  <c r="L14" i="21"/>
  <c r="U14" i="21" s="1"/>
  <c r="W14" i="21" s="1"/>
  <c r="L13" i="21"/>
  <c r="L12" i="21"/>
  <c r="N12" i="21" s="1"/>
  <c r="L11" i="21"/>
  <c r="U11" i="21" s="1"/>
  <c r="L10" i="21"/>
  <c r="U10" i="21" s="1"/>
  <c r="V9" i="21"/>
  <c r="M9" i="21"/>
  <c r="L9" i="21"/>
  <c r="U9" i="21" s="1"/>
  <c r="L8" i="21"/>
  <c r="U8" i="21" s="1"/>
  <c r="V7" i="21"/>
  <c r="M7" i="21"/>
  <c r="L7" i="21"/>
  <c r="L6" i="21"/>
  <c r="U6" i="21" s="1"/>
  <c r="V5" i="21"/>
  <c r="M5" i="21"/>
  <c r="L5" i="21"/>
  <c r="U5" i="21" s="1"/>
  <c r="L4" i="21"/>
  <c r="U4" i="21" s="1"/>
  <c r="V3" i="21"/>
  <c r="M3" i="21"/>
  <c r="L3" i="21"/>
  <c r="L2" i="21"/>
  <c r="U2" i="21" s="1"/>
  <c r="W18" i="21" l="1"/>
  <c r="N20" i="21"/>
  <c r="M20" i="21"/>
  <c r="N18" i="21"/>
  <c r="M18" i="21"/>
  <c r="AI14" i="21"/>
  <c r="AO14" i="21" s="1"/>
  <c r="AU14" i="21" s="1"/>
  <c r="BA14" i="21" s="1"/>
  <c r="AE11" i="17"/>
  <c r="AB11" i="17"/>
  <c r="M8" i="21"/>
  <c r="AA11" i="17"/>
  <c r="M14" i="21"/>
  <c r="AL2" i="21"/>
  <c r="M10" i="21"/>
  <c r="V10" i="21"/>
  <c r="AE11" i="21"/>
  <c r="AB11" i="21"/>
  <c r="AC11" i="21"/>
  <c r="M6" i="21"/>
  <c r="M2" i="21"/>
  <c r="AI12" i="21"/>
  <c r="M16" i="21"/>
  <c r="M4" i="21"/>
  <c r="U7" i="21"/>
  <c r="W6" i="21" s="1"/>
  <c r="U12" i="21"/>
  <c r="U3" i="21"/>
  <c r="V2" i="21" s="1"/>
  <c r="M12" i="21"/>
  <c r="N16" i="21"/>
  <c r="AK13" i="21"/>
  <c r="AQ13" i="21" s="1"/>
  <c r="AW13" i="21" s="1"/>
  <c r="AC13" i="21"/>
  <c r="W4" i="21"/>
  <c r="W8" i="21"/>
  <c r="U16" i="21"/>
  <c r="AJ13" i="21"/>
  <c r="AP13" i="21" s="1"/>
  <c r="AV13" i="21" s="1"/>
  <c r="AD14" i="21"/>
  <c r="AC14" i="21"/>
  <c r="Z15" i="21"/>
  <c r="AB14" i="21"/>
  <c r="AC10" i="21"/>
  <c r="AB10" i="21"/>
  <c r="Z9" i="21"/>
  <c r="AE10" i="21"/>
  <c r="AA10" i="21"/>
  <c r="AA14" i="21"/>
  <c r="AD10" i="21"/>
  <c r="AE14" i="21"/>
  <c r="AD11" i="21"/>
  <c r="AE13" i="21"/>
  <c r="AD13" i="21"/>
  <c r="AA13" i="21"/>
  <c r="AA11" i="21"/>
  <c r="AB13" i="21"/>
  <c r="AK14" i="21"/>
  <c r="AQ14" i="21" s="1"/>
  <c r="AW14" i="21" s="1"/>
  <c r="AL14" i="21"/>
  <c r="AR14" i="21" s="1"/>
  <c r="AX14" i="21" s="1"/>
  <c r="AD11" i="17"/>
  <c r="Z10" i="17"/>
  <c r="V8" i="21"/>
  <c r="V4" i="21"/>
  <c r="W10" i="21"/>
  <c r="V14" i="21"/>
  <c r="N4" i="21"/>
  <c r="N6" i="21"/>
  <c r="N8" i="21"/>
  <c r="N10" i="21"/>
  <c r="U13" i="21"/>
  <c r="V12" i="21" s="1"/>
  <c r="N14" i="21"/>
  <c r="U17" i="21"/>
  <c r="V16" i="21" s="1"/>
  <c r="N2" i="21"/>
  <c r="AI15" i="21" l="1"/>
  <c r="AO15" i="21" s="1"/>
  <c r="AU15" i="21" s="1"/>
  <c r="BA15" i="21" s="1"/>
  <c r="AJ14" i="21"/>
  <c r="AP14" i="21" s="1"/>
  <c r="AV14" i="21" s="1"/>
  <c r="V6" i="21"/>
  <c r="AO12" i="21"/>
  <c r="AU12" i="21" s="1"/>
  <c r="BA12" i="21" s="1"/>
  <c r="AJ12" i="21"/>
  <c r="AP12" i="21" s="1"/>
  <c r="AV12" i="21" s="1"/>
  <c r="AI11" i="21"/>
  <c r="AM2" i="21"/>
  <c r="AL12" i="21"/>
  <c r="AR12" i="21" s="1"/>
  <c r="AX12" i="21" s="1"/>
  <c r="AL13" i="21"/>
  <c r="AR13" i="21" s="1"/>
  <c r="AX13" i="21" s="1"/>
  <c r="AK12" i="21"/>
  <c r="AQ12" i="21" s="1"/>
  <c r="AW12" i="21" s="1"/>
  <c r="W2" i="21"/>
  <c r="AE9" i="21"/>
  <c r="AA9" i="21"/>
  <c r="AD9" i="21"/>
  <c r="AC9" i="21"/>
  <c r="Z8" i="21"/>
  <c r="AB9" i="21"/>
  <c r="Z16" i="21"/>
  <c r="AB15" i="21"/>
  <c r="AE15" i="21"/>
  <c r="AA15" i="21"/>
  <c r="AD15" i="21"/>
  <c r="AC15" i="21"/>
  <c r="AJ15" i="21"/>
  <c r="AP15" i="21" s="1"/>
  <c r="AV15" i="21" s="1"/>
  <c r="AI16" i="21"/>
  <c r="AO16" i="21" s="1"/>
  <c r="AU16" i="21" s="1"/>
  <c r="BA16" i="21" s="1"/>
  <c r="AK15" i="21"/>
  <c r="AQ15" i="21" s="1"/>
  <c r="AW15" i="21" s="1"/>
  <c r="AL15" i="21"/>
  <c r="AR15" i="21" s="1"/>
  <c r="AX15" i="21" s="1"/>
  <c r="Z9" i="17"/>
  <c r="AD10" i="17"/>
  <c r="AA10" i="17"/>
  <c r="AE10" i="17"/>
  <c r="AB10" i="17"/>
  <c r="AC10" i="17"/>
  <c r="W16" i="21"/>
  <c r="W12" i="21"/>
  <c r="AN2" i="21" l="1"/>
  <c r="AN16" i="21" s="1"/>
  <c r="AT16" i="21" s="1"/>
  <c r="AZ16" i="21" s="1"/>
  <c r="AM12" i="21"/>
  <c r="AS12" i="21" s="1"/>
  <c r="AY12" i="21" s="1"/>
  <c r="AM11" i="21"/>
  <c r="AS11" i="21" s="1"/>
  <c r="AY11" i="21" s="1"/>
  <c r="AM14" i="21"/>
  <c r="AS14" i="21" s="1"/>
  <c r="AY14" i="21" s="1"/>
  <c r="AM15" i="21"/>
  <c r="AS15" i="21" s="1"/>
  <c r="AY15" i="21" s="1"/>
  <c r="AM13" i="21"/>
  <c r="AS13" i="21" s="1"/>
  <c r="AY13" i="21" s="1"/>
  <c r="AI10" i="21"/>
  <c r="AM10" i="21" s="1"/>
  <c r="AS10" i="21" s="1"/>
  <c r="AY10" i="21" s="1"/>
  <c r="AJ11" i="21"/>
  <c r="AP11" i="21" s="1"/>
  <c r="AV11" i="21" s="1"/>
  <c r="AO11" i="21"/>
  <c r="AU11" i="21" s="1"/>
  <c r="BA11" i="21" s="1"/>
  <c r="AK11" i="21"/>
  <c r="AQ11" i="21" s="1"/>
  <c r="AW11" i="21" s="1"/>
  <c r="AL11" i="21"/>
  <c r="AR11" i="21" s="1"/>
  <c r="AX11" i="21" s="1"/>
  <c r="AD16" i="21"/>
  <c r="Z17" i="21"/>
  <c r="AB16" i="21"/>
  <c r="AC16" i="21"/>
  <c r="AE16" i="21"/>
  <c r="AA16" i="21"/>
  <c r="AC8" i="21"/>
  <c r="AB8" i="21"/>
  <c r="Z7" i="21"/>
  <c r="AE8" i="21"/>
  <c r="AA8" i="21"/>
  <c r="AD8" i="21"/>
  <c r="AL16" i="21"/>
  <c r="AR16" i="21" s="1"/>
  <c r="AX16" i="21" s="1"/>
  <c r="AJ16" i="21"/>
  <c r="AP16" i="21" s="1"/>
  <c r="AV16" i="21" s="1"/>
  <c r="AI17" i="21"/>
  <c r="AO17" i="21" s="1"/>
  <c r="AU17" i="21" s="1"/>
  <c r="BA17" i="21" s="1"/>
  <c r="AK16" i="21"/>
  <c r="AQ16" i="21" s="1"/>
  <c r="AW16" i="21" s="1"/>
  <c r="AM16" i="21"/>
  <c r="AS16" i="21" s="1"/>
  <c r="AY16" i="21" s="1"/>
  <c r="Z8" i="17"/>
  <c r="AD9" i="17"/>
  <c r="AA9" i="17"/>
  <c r="AE9" i="17"/>
  <c r="AB9" i="17"/>
  <c r="AC9" i="17"/>
  <c r="AI9" i="21" l="1"/>
  <c r="AN9" i="21" s="1"/>
  <c r="AT9" i="21" s="1"/>
  <c r="AZ9" i="21" s="1"/>
  <c r="AJ10" i="21"/>
  <c r="AP10" i="21" s="1"/>
  <c r="AV10" i="21" s="1"/>
  <c r="AO10" i="21"/>
  <c r="AU10" i="21" s="1"/>
  <c r="BA10" i="21" s="1"/>
  <c r="AK10" i="21"/>
  <c r="AQ10" i="21" s="1"/>
  <c r="AW10" i="21" s="1"/>
  <c r="AL10" i="21"/>
  <c r="AR10" i="21" s="1"/>
  <c r="AX10" i="21" s="1"/>
  <c r="AN12" i="21"/>
  <c r="AT12" i="21" s="1"/>
  <c r="AZ12" i="21" s="1"/>
  <c r="AN10" i="21"/>
  <c r="AT10" i="21" s="1"/>
  <c r="AZ10" i="21" s="1"/>
  <c r="AN11" i="21"/>
  <c r="AT11" i="21" s="1"/>
  <c r="AZ11" i="21" s="1"/>
  <c r="AN14" i="21"/>
  <c r="AT14" i="21" s="1"/>
  <c r="AZ14" i="21" s="1"/>
  <c r="AN15" i="21"/>
  <c r="AT15" i="21" s="1"/>
  <c r="AZ15" i="21" s="1"/>
  <c r="AN13" i="21"/>
  <c r="AT13" i="21" s="1"/>
  <c r="AZ13" i="21" s="1"/>
  <c r="Z18" i="21"/>
  <c r="AB17" i="21"/>
  <c r="AA17" i="21"/>
  <c r="AD17" i="21"/>
  <c r="AE17" i="21"/>
  <c r="AC17" i="21"/>
  <c r="AE7" i="21"/>
  <c r="AA7" i="21"/>
  <c r="AC7" i="21"/>
  <c r="AD7" i="21"/>
  <c r="AB7" i="21"/>
  <c r="Z6" i="21"/>
  <c r="AK17" i="21"/>
  <c r="AQ17" i="21" s="1"/>
  <c r="AW17" i="21" s="1"/>
  <c r="AL17" i="21"/>
  <c r="AR17" i="21" s="1"/>
  <c r="AX17" i="21" s="1"/>
  <c r="AJ17" i="21"/>
  <c r="AP17" i="21" s="1"/>
  <c r="AV17" i="21" s="1"/>
  <c r="AN17" i="21"/>
  <c r="AT17" i="21" s="1"/>
  <c r="AZ17" i="21" s="1"/>
  <c r="AI18" i="21"/>
  <c r="AO18" i="21" s="1"/>
  <c r="AU18" i="21" s="1"/>
  <c r="BA18" i="21" s="1"/>
  <c r="AM17" i="21"/>
  <c r="AS17" i="21" s="1"/>
  <c r="AY17" i="21" s="1"/>
  <c r="Z7" i="17"/>
  <c r="AA8" i="17"/>
  <c r="AB8" i="17"/>
  <c r="AC8" i="17"/>
  <c r="AD8" i="17"/>
  <c r="AE8" i="17"/>
  <c r="AI8" i="21" l="1"/>
  <c r="AO9" i="21"/>
  <c r="AU9" i="21" s="1"/>
  <c r="BA9" i="21" s="1"/>
  <c r="AJ9" i="21"/>
  <c r="AP9" i="21" s="1"/>
  <c r="AV9" i="21" s="1"/>
  <c r="AK9" i="21"/>
  <c r="AQ9" i="21" s="1"/>
  <c r="AW9" i="21" s="1"/>
  <c r="AL9" i="21"/>
  <c r="AR9" i="21" s="1"/>
  <c r="AX9" i="21" s="1"/>
  <c r="AM9" i="21"/>
  <c r="AS9" i="21" s="1"/>
  <c r="AY9" i="21" s="1"/>
  <c r="AC6" i="21"/>
  <c r="AB6" i="21"/>
  <c r="Z5" i="21"/>
  <c r="AE6" i="21"/>
  <c r="AA6" i="21"/>
  <c r="AD6" i="21"/>
  <c r="AD18" i="21"/>
  <c r="AC18" i="21"/>
  <c r="Z19" i="21"/>
  <c r="AB18" i="21"/>
  <c r="AE18" i="21"/>
  <c r="AA18" i="21"/>
  <c r="AJ18" i="21"/>
  <c r="AP18" i="21" s="1"/>
  <c r="AV18" i="21" s="1"/>
  <c r="AI19" i="21"/>
  <c r="AO19" i="21" s="1"/>
  <c r="AU19" i="21" s="1"/>
  <c r="BA19" i="21" s="1"/>
  <c r="AK18" i="21"/>
  <c r="AQ18" i="21" s="1"/>
  <c r="AW18" i="21" s="1"/>
  <c r="AL18" i="21"/>
  <c r="AR18" i="21" s="1"/>
  <c r="AX18" i="21" s="1"/>
  <c r="AM18" i="21"/>
  <c r="AS18" i="21" s="1"/>
  <c r="AY18" i="21" s="1"/>
  <c r="AN18" i="21"/>
  <c r="AT18" i="21" s="1"/>
  <c r="AZ18" i="21" s="1"/>
  <c r="AB7" i="17"/>
  <c r="AC7" i="17"/>
  <c r="AD7" i="17"/>
  <c r="AA7" i="17"/>
  <c r="AE7" i="17"/>
  <c r="Z6" i="17"/>
  <c r="AI7" i="21" l="1"/>
  <c r="AO8" i="21"/>
  <c r="AU8" i="21" s="1"/>
  <c r="BA8" i="21" s="1"/>
  <c r="AJ8" i="21"/>
  <c r="AP8" i="21" s="1"/>
  <c r="AV8" i="21" s="1"/>
  <c r="AK8" i="21"/>
  <c r="AQ8" i="21" s="1"/>
  <c r="AW8" i="21" s="1"/>
  <c r="AL8" i="21"/>
  <c r="AR8" i="21" s="1"/>
  <c r="AX8" i="21" s="1"/>
  <c r="AM8" i="21"/>
  <c r="AS8" i="21" s="1"/>
  <c r="AY8" i="21" s="1"/>
  <c r="AN8" i="21"/>
  <c r="AT8" i="21" s="1"/>
  <c r="AZ8" i="21" s="1"/>
  <c r="AE5" i="21"/>
  <c r="AA5" i="21"/>
  <c r="AC5" i="21"/>
  <c r="AD5" i="21"/>
  <c r="AB5" i="21"/>
  <c r="Z4" i="21"/>
  <c r="Z20" i="21"/>
  <c r="AB19" i="21"/>
  <c r="AA19" i="21"/>
  <c r="AD19" i="21"/>
  <c r="AE19" i="21"/>
  <c r="AC19" i="21"/>
  <c r="AJ19" i="21"/>
  <c r="AP19" i="21" s="1"/>
  <c r="AV19" i="21" s="1"/>
  <c r="AI20" i="21"/>
  <c r="AO20" i="21" s="1"/>
  <c r="AU20" i="21" s="1"/>
  <c r="BA20" i="21" s="1"/>
  <c r="AK19" i="21"/>
  <c r="AQ19" i="21" s="1"/>
  <c r="AW19" i="21" s="1"/>
  <c r="AL19" i="21"/>
  <c r="AR19" i="21" s="1"/>
  <c r="AX19" i="21" s="1"/>
  <c r="AN19" i="21"/>
  <c r="AT19" i="21" s="1"/>
  <c r="AZ19" i="21" s="1"/>
  <c r="AM19" i="21"/>
  <c r="AS19" i="21" s="1"/>
  <c r="AY19" i="21" s="1"/>
  <c r="Z5" i="17"/>
  <c r="AC6" i="17"/>
  <c r="AD6" i="17"/>
  <c r="AA6" i="17"/>
  <c r="AE6" i="17"/>
  <c r="AB6" i="17"/>
  <c r="AI6" i="21" l="1"/>
  <c r="AJ7" i="21"/>
  <c r="AP7" i="21" s="1"/>
  <c r="AV7" i="21" s="1"/>
  <c r="AO7" i="21"/>
  <c r="AU7" i="21" s="1"/>
  <c r="BA7" i="21" s="1"/>
  <c r="AK7" i="21"/>
  <c r="AQ7" i="21" s="1"/>
  <c r="AW7" i="21" s="1"/>
  <c r="AL7" i="21"/>
  <c r="AR7" i="21" s="1"/>
  <c r="AX7" i="21" s="1"/>
  <c r="AM7" i="21"/>
  <c r="AS7" i="21" s="1"/>
  <c r="AY7" i="21" s="1"/>
  <c r="AN7" i="21"/>
  <c r="AT7" i="21" s="1"/>
  <c r="AZ7" i="21" s="1"/>
  <c r="AD20" i="21"/>
  <c r="AC20" i="21"/>
  <c r="Z21" i="21"/>
  <c r="AB20" i="21"/>
  <c r="AA20" i="21"/>
  <c r="AE20" i="21"/>
  <c r="AC4" i="21"/>
  <c r="AB4" i="21"/>
  <c r="Z3" i="21"/>
  <c r="AE4" i="21"/>
  <c r="AA4" i="21"/>
  <c r="AD4" i="21"/>
  <c r="AL20" i="21"/>
  <c r="AR20" i="21" s="1"/>
  <c r="AX20" i="21" s="1"/>
  <c r="AJ20" i="21"/>
  <c r="AP20" i="21" s="1"/>
  <c r="AV20" i="21" s="1"/>
  <c r="AI21" i="21"/>
  <c r="AO21" i="21" s="1"/>
  <c r="AU21" i="21" s="1"/>
  <c r="BA21" i="21" s="1"/>
  <c r="AK20" i="21"/>
  <c r="AQ20" i="21" s="1"/>
  <c r="AW20" i="21" s="1"/>
  <c r="AN20" i="21"/>
  <c r="AT20" i="21" s="1"/>
  <c r="AZ20" i="21" s="1"/>
  <c r="AM20" i="21"/>
  <c r="AS20" i="21" s="1"/>
  <c r="AY20" i="21" s="1"/>
  <c r="Z4" i="17"/>
  <c r="AA5" i="17"/>
  <c r="AE5" i="17"/>
  <c r="AB5" i="17"/>
  <c r="AC5" i="17"/>
  <c r="AD5" i="17"/>
  <c r="AI5" i="21" l="1"/>
  <c r="AJ6" i="21"/>
  <c r="AP6" i="21" s="1"/>
  <c r="AV6" i="21" s="1"/>
  <c r="AK6" i="21"/>
  <c r="AQ6" i="21" s="1"/>
  <c r="AW6" i="21" s="1"/>
  <c r="AO6" i="21"/>
  <c r="AU6" i="21" s="1"/>
  <c r="BA6" i="21" s="1"/>
  <c r="AL6" i="21"/>
  <c r="AR6" i="21" s="1"/>
  <c r="AX6" i="21" s="1"/>
  <c r="AM6" i="21"/>
  <c r="AS6" i="21" s="1"/>
  <c r="AY6" i="21" s="1"/>
  <c r="AN6" i="21"/>
  <c r="AT6" i="21" s="1"/>
  <c r="AZ6" i="21" s="1"/>
  <c r="AE3" i="21"/>
  <c r="AA3" i="21"/>
  <c r="AC3" i="21"/>
  <c r="AD3" i="21"/>
  <c r="AB3" i="21"/>
  <c r="Z22" i="21"/>
  <c r="AB21" i="21"/>
  <c r="AE21" i="21"/>
  <c r="AD21" i="21"/>
  <c r="AA21" i="21"/>
  <c r="AC21" i="21"/>
  <c r="AK21" i="21"/>
  <c r="AQ21" i="21" s="1"/>
  <c r="AW21" i="21" s="1"/>
  <c r="AL21" i="21"/>
  <c r="AR21" i="21" s="1"/>
  <c r="AX21" i="21" s="1"/>
  <c r="AN21" i="21"/>
  <c r="AT21" i="21" s="1"/>
  <c r="AZ21" i="21" s="1"/>
  <c r="AI22" i="21"/>
  <c r="AO22" i="21" s="1"/>
  <c r="AU22" i="21" s="1"/>
  <c r="BA22" i="21" s="1"/>
  <c r="AJ21" i="21"/>
  <c r="AP21" i="21" s="1"/>
  <c r="AV21" i="21" s="1"/>
  <c r="AM21" i="21"/>
  <c r="AS21" i="21" s="1"/>
  <c r="AY21" i="21" s="1"/>
  <c r="Z3" i="17"/>
  <c r="AA4" i="17"/>
  <c r="AE4" i="17"/>
  <c r="AB4" i="17"/>
  <c r="AC4" i="17"/>
  <c r="AD4" i="17"/>
  <c r="AI4" i="21" l="1"/>
  <c r="AO5" i="21"/>
  <c r="AU5" i="21" s="1"/>
  <c r="BA5" i="21" s="1"/>
  <c r="AK5" i="21"/>
  <c r="AQ5" i="21" s="1"/>
  <c r="AW5" i="21" s="1"/>
  <c r="AJ5" i="21"/>
  <c r="AP5" i="21" s="1"/>
  <c r="AV5" i="21" s="1"/>
  <c r="AL5" i="21"/>
  <c r="AR5" i="21" s="1"/>
  <c r="AX5" i="21" s="1"/>
  <c r="AM5" i="21"/>
  <c r="AS5" i="21" s="1"/>
  <c r="AY5" i="21" s="1"/>
  <c r="AN5" i="21"/>
  <c r="AT5" i="21" s="1"/>
  <c r="AZ5" i="21" s="1"/>
  <c r="AD22" i="21"/>
  <c r="AC22" i="21"/>
  <c r="Z23" i="21"/>
  <c r="AB22" i="21"/>
  <c r="AA22" i="21"/>
  <c r="AE22" i="21"/>
  <c r="AJ22" i="21"/>
  <c r="AP22" i="21" s="1"/>
  <c r="AV22" i="21" s="1"/>
  <c r="AI23" i="21"/>
  <c r="AO23" i="21" s="1"/>
  <c r="AU23" i="21" s="1"/>
  <c r="BA23" i="21" s="1"/>
  <c r="AK22" i="21"/>
  <c r="AQ22" i="21" s="1"/>
  <c r="AW22" i="21" s="1"/>
  <c r="AL22" i="21"/>
  <c r="AR22" i="21" s="1"/>
  <c r="AX22" i="21" s="1"/>
  <c r="AM22" i="21"/>
  <c r="AS22" i="21" s="1"/>
  <c r="AY22" i="21" s="1"/>
  <c r="AN22" i="21"/>
  <c r="AT22" i="21" s="1"/>
  <c r="AZ22" i="21" s="1"/>
  <c r="AB3" i="17"/>
  <c r="AC3" i="17"/>
  <c r="AD3" i="17"/>
  <c r="AA3" i="17"/>
  <c r="AE3" i="17"/>
  <c r="AO4" i="21" l="1"/>
  <c r="AU4" i="21" s="1"/>
  <c r="BA4" i="21" s="1"/>
  <c r="AJ4" i="21"/>
  <c r="AP4" i="21" s="1"/>
  <c r="AV4" i="21" s="1"/>
  <c r="AK4" i="21"/>
  <c r="AQ4" i="21" s="1"/>
  <c r="AW4" i="21" s="1"/>
  <c r="AL4" i="21"/>
  <c r="AR4" i="21" s="1"/>
  <c r="AX4" i="21" s="1"/>
  <c r="AM4" i="21"/>
  <c r="AS4" i="21" s="1"/>
  <c r="AY4" i="21" s="1"/>
  <c r="AN4" i="21"/>
  <c r="AT4" i="21" s="1"/>
  <c r="AZ4" i="21" s="1"/>
  <c r="Z24" i="21"/>
  <c r="AB23" i="21"/>
  <c r="AC23" i="21"/>
  <c r="AA23" i="21"/>
  <c r="AE23" i="21"/>
  <c r="AD23" i="21"/>
  <c r="AJ23" i="21"/>
  <c r="AP23" i="21" s="1"/>
  <c r="AV23" i="21" s="1"/>
  <c r="AI24" i="21"/>
  <c r="AO24" i="21" s="1"/>
  <c r="AU24" i="21" s="1"/>
  <c r="BA24" i="21" s="1"/>
  <c r="AK23" i="21"/>
  <c r="AQ23" i="21" s="1"/>
  <c r="AW23" i="21" s="1"/>
  <c r="AL23" i="21"/>
  <c r="AR23" i="21" s="1"/>
  <c r="AX23" i="21" s="1"/>
  <c r="AN23" i="21"/>
  <c r="AT23" i="21" s="1"/>
  <c r="AZ23" i="21" s="1"/>
  <c r="AM23" i="21"/>
  <c r="AS23" i="21" s="1"/>
  <c r="AY23" i="21" s="1"/>
  <c r="AD24" i="21" l="1"/>
  <c r="AB24" i="21"/>
  <c r="Z25" i="21"/>
  <c r="AA24" i="21"/>
  <c r="AE24" i="21"/>
  <c r="AC24" i="21"/>
  <c r="AL24" i="21"/>
  <c r="AR24" i="21" s="1"/>
  <c r="AX24" i="21" s="1"/>
  <c r="AJ24" i="21"/>
  <c r="AP24" i="21" s="1"/>
  <c r="AV24" i="21" s="1"/>
  <c r="AI25" i="21"/>
  <c r="AO25" i="21" s="1"/>
  <c r="AU25" i="21" s="1"/>
  <c r="BA25" i="21" s="1"/>
  <c r="AK24" i="21"/>
  <c r="AQ24" i="21" s="1"/>
  <c r="AW24" i="21" s="1"/>
  <c r="AN24" i="21"/>
  <c r="AT24" i="21" s="1"/>
  <c r="AZ24" i="21" s="1"/>
  <c r="AM24" i="21"/>
  <c r="AS24" i="21" s="1"/>
  <c r="AY24" i="21" s="1"/>
  <c r="Z26" i="21" l="1"/>
  <c r="AB25" i="21"/>
  <c r="AA25" i="21"/>
  <c r="AE25" i="21"/>
  <c r="AD25" i="21"/>
  <c r="AC25" i="21"/>
  <c r="AK25" i="21"/>
  <c r="AQ25" i="21" s="1"/>
  <c r="AW25" i="21" s="1"/>
  <c r="AN25" i="21"/>
  <c r="AT25" i="21" s="1"/>
  <c r="AZ25" i="21" s="1"/>
  <c r="AI26" i="21"/>
  <c r="AO26" i="21" s="1"/>
  <c r="AU26" i="21" s="1"/>
  <c r="BA26" i="21" s="1"/>
  <c r="AJ25" i="21"/>
  <c r="AP25" i="21" s="1"/>
  <c r="AV25" i="21" s="1"/>
  <c r="AL25" i="21"/>
  <c r="AR25" i="21" s="1"/>
  <c r="AX25" i="21" s="1"/>
  <c r="AM25" i="21"/>
  <c r="AS25" i="21" s="1"/>
  <c r="AY25" i="21" s="1"/>
  <c r="AD26" i="21" l="1"/>
  <c r="Z27" i="21"/>
  <c r="AA26" i="21"/>
  <c r="AE26" i="21"/>
  <c r="AC26" i="21"/>
  <c r="AB26" i="21"/>
  <c r="AJ26" i="21"/>
  <c r="AP26" i="21" s="1"/>
  <c r="AV26" i="21" s="1"/>
  <c r="AI27" i="21"/>
  <c r="AO27" i="21" s="1"/>
  <c r="AU27" i="21" s="1"/>
  <c r="AL26" i="21"/>
  <c r="AR26" i="21" s="1"/>
  <c r="AX26" i="21" s="1"/>
  <c r="AK26" i="21"/>
  <c r="AQ26" i="21" s="1"/>
  <c r="AW26" i="21" s="1"/>
  <c r="AM26" i="21"/>
  <c r="AS26" i="21" s="1"/>
  <c r="AY26" i="21" s="1"/>
  <c r="AN26" i="21"/>
  <c r="AT26" i="21" s="1"/>
  <c r="AZ26" i="21" s="1"/>
  <c r="Z28" i="21" l="1"/>
  <c r="AB27" i="21"/>
  <c r="AE27" i="21"/>
  <c r="AD27" i="21"/>
  <c r="AC27" i="21"/>
  <c r="AA27" i="21"/>
  <c r="AK27" i="21"/>
  <c r="AQ27" i="21" s="1"/>
  <c r="AW27" i="21" s="1"/>
  <c r="AL27" i="21"/>
  <c r="AR27" i="21" s="1"/>
  <c r="AX27" i="21" s="1"/>
  <c r="AN27" i="21"/>
  <c r="AT27" i="21" s="1"/>
  <c r="AZ27" i="21" s="1"/>
  <c r="AI28" i="21"/>
  <c r="AO28" i="21" s="1"/>
  <c r="AU28" i="21" s="1"/>
  <c r="BA28" i="21" s="1"/>
  <c r="AJ27" i="21"/>
  <c r="AP27" i="21" s="1"/>
  <c r="AV27" i="21" s="1"/>
  <c r="AM27" i="21"/>
  <c r="AS27" i="21" s="1"/>
  <c r="AY27" i="21" s="1"/>
  <c r="AD28" i="21" l="1"/>
  <c r="AE28" i="21"/>
  <c r="AC28" i="21"/>
  <c r="AB28" i="21"/>
  <c r="Z29" i="21"/>
  <c r="AA28" i="21"/>
  <c r="AL28" i="21"/>
  <c r="AR28" i="21" s="1"/>
  <c r="AX28" i="21" s="1"/>
  <c r="AJ28" i="21"/>
  <c r="AP28" i="21" s="1"/>
  <c r="AV28" i="21" s="1"/>
  <c r="AI29" i="21"/>
  <c r="AO29" i="21" s="1"/>
  <c r="AU29" i="21" s="1"/>
  <c r="BA29" i="21" s="1"/>
  <c r="AM28" i="21"/>
  <c r="AS28" i="21" s="1"/>
  <c r="AY28" i="21" s="1"/>
  <c r="AK28" i="21"/>
  <c r="AQ28" i="21" s="1"/>
  <c r="AW28" i="21" s="1"/>
  <c r="AN28" i="21"/>
  <c r="AT28" i="21" s="1"/>
  <c r="AZ28" i="21" s="1"/>
  <c r="Z30" i="21" l="1"/>
  <c r="AB29" i="21"/>
  <c r="AD29" i="21"/>
  <c r="AA29" i="21"/>
  <c r="AE29" i="21"/>
  <c r="AC29" i="21"/>
  <c r="AJ29" i="21"/>
  <c r="AP29" i="21" s="1"/>
  <c r="AV29" i="21" s="1"/>
  <c r="AN29" i="21"/>
  <c r="AT29" i="21" s="1"/>
  <c r="AZ29" i="21" s="1"/>
  <c r="AI30" i="21"/>
  <c r="AO30" i="21" s="1"/>
  <c r="AU30" i="21" s="1"/>
  <c r="BA30" i="21" s="1"/>
  <c r="AK29" i="21"/>
  <c r="AQ29" i="21" s="1"/>
  <c r="AW29" i="21" s="1"/>
  <c r="AM29" i="21"/>
  <c r="AS29" i="21" s="1"/>
  <c r="AY29" i="21" s="1"/>
  <c r="AL29" i="21"/>
  <c r="AR29" i="21" s="1"/>
  <c r="AX29" i="21" s="1"/>
  <c r="AD30" i="21" l="1"/>
  <c r="AC30" i="21"/>
  <c r="AB30" i="21"/>
  <c r="Z31" i="21"/>
  <c r="AE30" i="21"/>
  <c r="AA30" i="21"/>
  <c r="AM30" i="21"/>
  <c r="AS30" i="21" s="1"/>
  <c r="AY30" i="21" s="1"/>
  <c r="AJ30" i="21"/>
  <c r="AP30" i="21" s="1"/>
  <c r="AV30" i="21" s="1"/>
  <c r="AN30" i="21"/>
  <c r="AT30" i="21" s="1"/>
  <c r="AZ30" i="21" s="1"/>
  <c r="AI31" i="21"/>
  <c r="AO31" i="21" s="1"/>
  <c r="AU31" i="21" s="1"/>
  <c r="BA31" i="21" s="1"/>
  <c r="AL30" i="21"/>
  <c r="AR30" i="21" s="1"/>
  <c r="AX30" i="21" s="1"/>
  <c r="AK30" i="21"/>
  <c r="AQ30" i="21" s="1"/>
  <c r="AW30" i="21" s="1"/>
  <c r="Z32" i="21" l="1"/>
  <c r="AB31" i="21"/>
  <c r="AC31" i="21"/>
  <c r="AD31" i="21"/>
  <c r="AA31" i="21"/>
  <c r="AE31" i="21"/>
  <c r="AL31" i="21"/>
  <c r="AR31" i="21" s="1"/>
  <c r="AX31" i="21" s="1"/>
  <c r="AM31" i="21"/>
  <c r="AS31" i="21" s="1"/>
  <c r="AY31" i="21" s="1"/>
  <c r="AK31" i="21"/>
  <c r="AQ31" i="21" s="1"/>
  <c r="AW31" i="21" s="1"/>
  <c r="AN31" i="21"/>
  <c r="AT31" i="21" s="1"/>
  <c r="AZ31" i="21" s="1"/>
  <c r="AI32" i="21"/>
  <c r="AO32" i="21" s="1"/>
  <c r="AU32" i="21" s="1"/>
  <c r="BA32" i="21" s="1"/>
  <c r="AJ31" i="21"/>
  <c r="AP31" i="21" s="1"/>
  <c r="AV31" i="21" s="1"/>
  <c r="AD32" i="21" l="1"/>
  <c r="AB32" i="21"/>
  <c r="AA32" i="21"/>
  <c r="AE32" i="21"/>
  <c r="AC32" i="21"/>
  <c r="Z33" i="21"/>
  <c r="AK32" i="21"/>
  <c r="AQ32" i="21" s="1"/>
  <c r="AW32" i="21" s="1"/>
  <c r="AL32" i="21"/>
  <c r="AR32" i="21" s="1"/>
  <c r="AX32" i="21" s="1"/>
  <c r="AJ32" i="21"/>
  <c r="AP32" i="21" s="1"/>
  <c r="AV32" i="21" s="1"/>
  <c r="AN32" i="21"/>
  <c r="AT32" i="21" s="1"/>
  <c r="AZ32" i="21" s="1"/>
  <c r="AI33" i="21"/>
  <c r="AO33" i="21" s="1"/>
  <c r="AU33" i="21" s="1"/>
  <c r="BA33" i="21" s="1"/>
  <c r="AM32" i="21"/>
  <c r="AS32" i="21" s="1"/>
  <c r="AY32" i="21" s="1"/>
  <c r="Z34" i="21" l="1"/>
  <c r="AB33" i="21"/>
  <c r="AA33" i="21"/>
  <c r="AC33" i="21"/>
  <c r="AE33" i="21"/>
  <c r="AD33" i="21"/>
  <c r="AJ33" i="21"/>
  <c r="AP33" i="21" s="1"/>
  <c r="AV33" i="21" s="1"/>
  <c r="AN33" i="21"/>
  <c r="AT33" i="21" s="1"/>
  <c r="AZ33" i="21" s="1"/>
  <c r="AI34" i="21"/>
  <c r="AO34" i="21" s="1"/>
  <c r="AU34" i="21" s="1"/>
  <c r="BA34" i="21" s="1"/>
  <c r="AK33" i="21"/>
  <c r="AQ33" i="21" s="1"/>
  <c r="AW33" i="21" s="1"/>
  <c r="AM33" i="21"/>
  <c r="AS33" i="21" s="1"/>
  <c r="AY33" i="21" s="1"/>
  <c r="AL33" i="21"/>
  <c r="AR33" i="21" s="1"/>
  <c r="AX33" i="21" s="1"/>
  <c r="AD34" i="21" l="1"/>
  <c r="Z35" i="21"/>
  <c r="AA34" i="21"/>
  <c r="AC34" i="21"/>
  <c r="AB34" i="21"/>
  <c r="AE34" i="21"/>
  <c r="AM34" i="21"/>
  <c r="AS34" i="21" s="1"/>
  <c r="AY34" i="21" s="1"/>
  <c r="AJ34" i="21"/>
  <c r="AP34" i="21" s="1"/>
  <c r="AV34" i="21" s="1"/>
  <c r="AN34" i="21"/>
  <c r="AT34" i="21" s="1"/>
  <c r="AZ34" i="21" s="1"/>
  <c r="AI35" i="21"/>
  <c r="AO35" i="21" s="1"/>
  <c r="AU35" i="21" s="1"/>
  <c r="BA35" i="21" s="1"/>
  <c r="AL34" i="21"/>
  <c r="AR34" i="21" s="1"/>
  <c r="AX34" i="21" s="1"/>
  <c r="AK34" i="21"/>
  <c r="AQ34" i="21" s="1"/>
  <c r="AW34" i="21" s="1"/>
  <c r="Z36" i="21" l="1"/>
  <c r="AB35" i="21"/>
  <c r="AE35" i="21"/>
  <c r="AA35" i="21"/>
  <c r="AD35" i="21"/>
  <c r="AC35" i="21"/>
  <c r="AL35" i="21"/>
  <c r="AR35" i="21" s="1"/>
  <c r="AX35" i="21" s="1"/>
  <c r="AM35" i="21"/>
  <c r="AS35" i="21" s="1"/>
  <c r="AY35" i="21" s="1"/>
  <c r="AK35" i="21"/>
  <c r="AQ35" i="21" s="1"/>
  <c r="AW35" i="21" s="1"/>
  <c r="AJ35" i="21"/>
  <c r="AP35" i="21" s="1"/>
  <c r="AV35" i="21" s="1"/>
  <c r="AN35" i="21"/>
  <c r="AT35" i="21" s="1"/>
  <c r="AZ35" i="21" s="1"/>
  <c r="AI36" i="21"/>
  <c r="AO36" i="21" s="1"/>
  <c r="AU36" i="21" s="1"/>
  <c r="BA36" i="21" s="1"/>
  <c r="AD36" i="21" l="1"/>
  <c r="AE36" i="21"/>
  <c r="AB36" i="21"/>
  <c r="Z37" i="21"/>
  <c r="AA36" i="21"/>
  <c r="AC36" i="21"/>
  <c r="AK36" i="21"/>
  <c r="AQ36" i="21" s="1"/>
  <c r="AW36" i="21" s="1"/>
  <c r="AL36" i="21"/>
  <c r="AR36" i="21" s="1"/>
  <c r="AX36" i="21" s="1"/>
  <c r="AN36" i="21"/>
  <c r="AT36" i="21" s="1"/>
  <c r="AZ36" i="21" s="1"/>
  <c r="AI37" i="21"/>
  <c r="AO37" i="21" s="1"/>
  <c r="AU37" i="21" s="1"/>
  <c r="BA37" i="21" s="1"/>
  <c r="AJ36" i="21"/>
  <c r="AP36" i="21" s="1"/>
  <c r="AV36" i="21" s="1"/>
  <c r="AM36" i="21"/>
  <c r="AS36" i="21" s="1"/>
  <c r="AY36" i="21" s="1"/>
  <c r="Z38" i="21" l="1"/>
  <c r="AB37" i="21"/>
  <c r="AD37" i="21"/>
  <c r="AE37" i="21"/>
  <c r="AC37" i="21"/>
  <c r="AA37" i="21"/>
  <c r="AJ37" i="21"/>
  <c r="AP37" i="21" s="1"/>
  <c r="AV37" i="21" s="1"/>
  <c r="AN37" i="21"/>
  <c r="AT37" i="21" s="1"/>
  <c r="AZ37" i="21" s="1"/>
  <c r="AI38" i="21"/>
  <c r="AO38" i="21" s="1"/>
  <c r="AU38" i="21" s="1"/>
  <c r="BA38" i="21" s="1"/>
  <c r="AK37" i="21"/>
  <c r="AQ37" i="21" s="1"/>
  <c r="AW37" i="21" s="1"/>
  <c r="AM37" i="21"/>
  <c r="AS37" i="21" s="1"/>
  <c r="AY37" i="21" s="1"/>
  <c r="AL37" i="21"/>
  <c r="AR37" i="21" s="1"/>
  <c r="AX37" i="21" s="1"/>
  <c r="AD38" i="21" l="1"/>
  <c r="AC38" i="21"/>
  <c r="AA38" i="21"/>
  <c r="AE38" i="21"/>
  <c r="AB38" i="21"/>
  <c r="Z39" i="21"/>
  <c r="AM38" i="21"/>
  <c r="AS38" i="21" s="1"/>
  <c r="AY38" i="21" s="1"/>
  <c r="AJ38" i="21"/>
  <c r="AP38" i="21" s="1"/>
  <c r="AV38" i="21" s="1"/>
  <c r="AN38" i="21"/>
  <c r="AT38" i="21" s="1"/>
  <c r="AZ38" i="21" s="1"/>
  <c r="AI39" i="21"/>
  <c r="AO39" i="21" s="1"/>
  <c r="AU39" i="21" s="1"/>
  <c r="BA39" i="21" s="1"/>
  <c r="AL38" i="21"/>
  <c r="AR38" i="21" s="1"/>
  <c r="AX38" i="21" s="1"/>
  <c r="AK38" i="21"/>
  <c r="AQ38" i="21" s="1"/>
  <c r="AW38" i="21" s="1"/>
  <c r="Z40" i="21" l="1"/>
  <c r="AB39" i="21"/>
  <c r="AC39" i="21"/>
  <c r="AE39" i="21"/>
  <c r="AD39" i="21"/>
  <c r="AA39" i="21"/>
  <c r="AM39" i="21"/>
  <c r="AS39" i="21" s="1"/>
  <c r="AY39" i="21" s="1"/>
  <c r="AN39" i="21"/>
  <c r="AT39" i="21" s="1"/>
  <c r="AZ39" i="21" s="1"/>
  <c r="AK39" i="21"/>
  <c r="AQ39" i="21" s="1"/>
  <c r="AW39" i="21" s="1"/>
  <c r="AL39" i="21"/>
  <c r="AR39" i="21" s="1"/>
  <c r="AX39" i="21" s="1"/>
  <c r="AJ39" i="21"/>
  <c r="AP39" i="21" s="1"/>
  <c r="AV39" i="21" s="1"/>
  <c r="AI40" i="21"/>
  <c r="AO40" i="21" s="1"/>
  <c r="AU40" i="21" s="1"/>
  <c r="BA40" i="21" s="1"/>
  <c r="AD40" i="21" l="1"/>
  <c r="AB40" i="21"/>
  <c r="AA40" i="21"/>
  <c r="AC40" i="21"/>
  <c r="Z41" i="21"/>
  <c r="AE40" i="21"/>
  <c r="AL40" i="21"/>
  <c r="AR40" i="21" s="1"/>
  <c r="AX40" i="21" s="1"/>
  <c r="AJ40" i="21"/>
  <c r="AP40" i="21" s="1"/>
  <c r="AV40" i="21" s="1"/>
  <c r="AN40" i="21"/>
  <c r="AT40" i="21" s="1"/>
  <c r="AZ40" i="21" s="1"/>
  <c r="AI41" i="21"/>
  <c r="AO41" i="21" s="1"/>
  <c r="AU41" i="21" s="1"/>
  <c r="BA41" i="21" s="1"/>
  <c r="AK40" i="21"/>
  <c r="AQ40" i="21" s="1"/>
  <c r="AW40" i="21" s="1"/>
  <c r="AM40" i="21"/>
  <c r="AS40" i="21" s="1"/>
  <c r="AY40" i="21" s="1"/>
  <c r="Z42" i="21" l="1"/>
  <c r="AB41" i="21"/>
  <c r="AA41" i="21"/>
  <c r="AD41" i="21"/>
  <c r="AC41" i="21"/>
  <c r="AE41" i="21"/>
  <c r="AK41" i="21"/>
  <c r="AQ41" i="21" s="1"/>
  <c r="AW41" i="21" s="1"/>
  <c r="AM41" i="21"/>
  <c r="AS41" i="21" s="1"/>
  <c r="AY41" i="21" s="1"/>
  <c r="AN41" i="21"/>
  <c r="AT41" i="21" s="1"/>
  <c r="AZ41" i="21" s="1"/>
  <c r="AI42" i="21"/>
  <c r="AO42" i="21" s="1"/>
  <c r="AU42" i="21" s="1"/>
  <c r="BA42" i="21" s="1"/>
  <c r="AJ41" i="21"/>
  <c r="AP41" i="21" s="1"/>
  <c r="AV41" i="21" s="1"/>
  <c r="AL41" i="21"/>
  <c r="AR41" i="21" s="1"/>
  <c r="AX41" i="21" s="1"/>
  <c r="AD42" i="21" l="1"/>
  <c r="Z43" i="21"/>
  <c r="AA42" i="21"/>
  <c r="AB42" i="21"/>
  <c r="AE42" i="21"/>
  <c r="AC42" i="21"/>
  <c r="AJ42" i="21"/>
  <c r="AP42" i="21" s="1"/>
  <c r="AV42" i="21" s="1"/>
  <c r="AN42" i="21"/>
  <c r="AT42" i="21" s="1"/>
  <c r="AZ42" i="21" s="1"/>
  <c r="AI43" i="21"/>
  <c r="AO43" i="21" s="1"/>
  <c r="AU43" i="21" s="1"/>
  <c r="BA43" i="21" s="1"/>
  <c r="AL42" i="21"/>
  <c r="AR42" i="21" s="1"/>
  <c r="AX42" i="21" s="1"/>
  <c r="AK42" i="21"/>
  <c r="AQ42" i="21" s="1"/>
  <c r="AW42" i="21" s="1"/>
  <c r="AM42" i="21"/>
  <c r="AS42" i="21" s="1"/>
  <c r="AY42" i="21" s="1"/>
  <c r="Z44" i="21" l="1"/>
  <c r="AB43" i="21"/>
  <c r="AE43" i="21"/>
  <c r="AC43" i="21"/>
  <c r="AA43" i="21"/>
  <c r="AD43" i="21"/>
  <c r="AM43" i="21"/>
  <c r="AS43" i="21" s="1"/>
  <c r="AY43" i="21" s="1"/>
  <c r="AK43" i="21"/>
  <c r="AQ43" i="21" s="1"/>
  <c r="AW43" i="21" s="1"/>
  <c r="AL43" i="21"/>
  <c r="AR43" i="21" s="1"/>
  <c r="AX43" i="21" s="1"/>
  <c r="AN43" i="21"/>
  <c r="AT43" i="21" s="1"/>
  <c r="AZ43" i="21" s="1"/>
  <c r="AI44" i="21"/>
  <c r="AO44" i="21" s="1"/>
  <c r="AU44" i="21" s="1"/>
  <c r="BA44" i="21" s="1"/>
  <c r="AJ43" i="21"/>
  <c r="AP43" i="21" s="1"/>
  <c r="AV43" i="21" s="1"/>
  <c r="AD44" i="21" l="1"/>
  <c r="AE44" i="21"/>
  <c r="Z45" i="21"/>
  <c r="AA44" i="21"/>
  <c r="AC44" i="21"/>
  <c r="AB44" i="21"/>
  <c r="AL44" i="21"/>
  <c r="AR44" i="21" s="1"/>
  <c r="AX44" i="21" s="1"/>
  <c r="AJ44" i="21"/>
  <c r="AP44" i="21" s="1"/>
  <c r="AV44" i="21" s="1"/>
  <c r="AN44" i="21"/>
  <c r="AT44" i="21" s="1"/>
  <c r="AZ44" i="21" s="1"/>
  <c r="AI45" i="21"/>
  <c r="AO45" i="21" s="1"/>
  <c r="AU45" i="21" s="1"/>
  <c r="BA45" i="21" s="1"/>
  <c r="AK44" i="21"/>
  <c r="AQ44" i="21" s="1"/>
  <c r="AW44" i="21" s="1"/>
  <c r="AM44" i="21"/>
  <c r="AS44" i="21" s="1"/>
  <c r="AY44" i="21" s="1"/>
  <c r="Z46" i="21" l="1"/>
  <c r="AB45" i="21"/>
  <c r="AD45" i="21"/>
  <c r="AA45" i="21"/>
  <c r="AE45" i="21"/>
  <c r="AC45" i="21"/>
  <c r="AK45" i="21"/>
  <c r="AQ45" i="21" s="1"/>
  <c r="AW45" i="21" s="1"/>
  <c r="AM45" i="21"/>
  <c r="AS45" i="21" s="1"/>
  <c r="AY45" i="21" s="1"/>
  <c r="AJ45" i="21"/>
  <c r="AP45" i="21" s="1"/>
  <c r="AV45" i="21" s="1"/>
  <c r="AL45" i="21"/>
  <c r="AR45" i="21" s="1"/>
  <c r="AX45" i="21" s="1"/>
  <c r="AN45" i="21"/>
  <c r="AT45" i="21" s="1"/>
  <c r="AZ45" i="21" s="1"/>
  <c r="AI46" i="21"/>
  <c r="AO46" i="21" s="1"/>
  <c r="AU46" i="21" s="1"/>
  <c r="BA46" i="21" s="1"/>
  <c r="AD46" i="21" l="1"/>
  <c r="AC46" i="21"/>
  <c r="Z47" i="21"/>
  <c r="AE46" i="21"/>
  <c r="AB46" i="21"/>
  <c r="AA46" i="21"/>
  <c r="AJ46" i="21"/>
  <c r="AP46" i="21" s="1"/>
  <c r="AV46" i="21" s="1"/>
  <c r="AN46" i="21"/>
  <c r="AT46" i="21" s="1"/>
  <c r="AZ46" i="21" s="1"/>
  <c r="AI47" i="21"/>
  <c r="AO47" i="21" s="1"/>
  <c r="AU47" i="21" s="1"/>
  <c r="BA47" i="21" s="1"/>
  <c r="AL46" i="21"/>
  <c r="AR46" i="21" s="1"/>
  <c r="AX46" i="21" s="1"/>
  <c r="AM46" i="21"/>
  <c r="AS46" i="21" s="1"/>
  <c r="AY46" i="21" s="1"/>
  <c r="AK46" i="21"/>
  <c r="AQ46" i="21" s="1"/>
  <c r="AW46" i="21" s="1"/>
  <c r="Z48" i="21" l="1"/>
  <c r="AB47" i="21"/>
  <c r="AC47" i="21"/>
  <c r="AD47" i="21"/>
  <c r="AA47" i="21"/>
  <c r="AE47" i="21"/>
  <c r="AM47" i="21"/>
  <c r="AS47" i="21" s="1"/>
  <c r="AY47" i="21" s="1"/>
  <c r="AK47" i="21"/>
  <c r="AQ47" i="21" s="1"/>
  <c r="AW47" i="21" s="1"/>
  <c r="AJ47" i="21"/>
  <c r="AP47" i="21" s="1"/>
  <c r="AV47" i="21" s="1"/>
  <c r="AL47" i="21"/>
  <c r="AR47" i="21" s="1"/>
  <c r="AX47" i="21" s="1"/>
  <c r="AI48" i="21"/>
  <c r="AO48" i="21" s="1"/>
  <c r="AU48" i="21" s="1"/>
  <c r="BA48" i="21" s="1"/>
  <c r="AN47" i="21"/>
  <c r="AT47" i="21" s="1"/>
  <c r="AZ47" i="21" s="1"/>
  <c r="AD48" i="21" l="1"/>
  <c r="AB48" i="21"/>
  <c r="AE48" i="21"/>
  <c r="AC48" i="21"/>
  <c r="Z49" i="21"/>
  <c r="AA48" i="21"/>
  <c r="AL48" i="21"/>
  <c r="AR48" i="21" s="1"/>
  <c r="AX48" i="21" s="1"/>
  <c r="AJ48" i="21"/>
  <c r="AP48" i="21" s="1"/>
  <c r="AV48" i="21" s="1"/>
  <c r="AN48" i="21"/>
  <c r="AT48" i="21" s="1"/>
  <c r="AZ48" i="21" s="1"/>
  <c r="AK48" i="21"/>
  <c r="AQ48" i="21" s="1"/>
  <c r="AW48" i="21" s="1"/>
  <c r="AM48" i="21"/>
  <c r="AS48" i="21" s="1"/>
  <c r="AY48" i="21" s="1"/>
  <c r="AI49" i="21"/>
  <c r="AO49" i="21" s="1"/>
  <c r="AU49" i="21" s="1"/>
  <c r="BA49" i="21" s="1"/>
  <c r="Z50" i="21" l="1"/>
  <c r="AB49" i="21"/>
  <c r="AA49" i="21"/>
  <c r="AC49" i="21"/>
  <c r="AE49" i="21"/>
  <c r="AD49" i="21"/>
  <c r="AJ49" i="21"/>
  <c r="AP49" i="21" s="1"/>
  <c r="AV49" i="21" s="1"/>
  <c r="AN49" i="21"/>
  <c r="AT49" i="21" s="1"/>
  <c r="AZ49" i="21" s="1"/>
  <c r="AI50" i="21"/>
  <c r="AO50" i="21" s="1"/>
  <c r="AU50" i="21" s="1"/>
  <c r="BA50" i="21" s="1"/>
  <c r="AK49" i="21"/>
  <c r="AQ49" i="21" s="1"/>
  <c r="AW49" i="21" s="1"/>
  <c r="AL49" i="21"/>
  <c r="AR49" i="21" s="1"/>
  <c r="AX49" i="21" s="1"/>
  <c r="AM49" i="21"/>
  <c r="AS49" i="21" s="1"/>
  <c r="AY49" i="21" s="1"/>
  <c r="AD50" i="21" l="1"/>
  <c r="Z51" i="21"/>
  <c r="AA50" i="21"/>
  <c r="AC50" i="21"/>
  <c r="AB50" i="21"/>
  <c r="AE50" i="21"/>
  <c r="AM50" i="21"/>
  <c r="AS50" i="21" s="1"/>
  <c r="AY50" i="21" s="1"/>
  <c r="AJ50" i="21"/>
  <c r="AP50" i="21" s="1"/>
  <c r="AV50" i="21" s="1"/>
  <c r="AN50" i="21"/>
  <c r="AT50" i="21" s="1"/>
  <c r="AZ50" i="21" s="1"/>
  <c r="AI51" i="21"/>
  <c r="AO51" i="21" s="1"/>
  <c r="AU51" i="21" s="1"/>
  <c r="BA51" i="21" s="1"/>
  <c r="AK50" i="21"/>
  <c r="AQ50" i="21" s="1"/>
  <c r="AW50" i="21" s="1"/>
  <c r="AL50" i="21"/>
  <c r="AR50" i="21" s="1"/>
  <c r="AX50" i="21" s="1"/>
  <c r="Z52" i="21" l="1"/>
  <c r="AB51" i="21"/>
  <c r="AE51" i="21"/>
  <c r="AA51" i="21"/>
  <c r="AD51" i="21"/>
  <c r="AC51" i="21"/>
  <c r="AL51" i="21"/>
  <c r="AR51" i="21" s="1"/>
  <c r="AX51" i="21" s="1"/>
  <c r="AM51" i="21"/>
  <c r="AS51" i="21" s="1"/>
  <c r="AY51" i="21" s="1"/>
  <c r="AJ51" i="21"/>
  <c r="AP51" i="21" s="1"/>
  <c r="AV51" i="21" s="1"/>
  <c r="AN51" i="21"/>
  <c r="AT51" i="21" s="1"/>
  <c r="AZ51" i="21" s="1"/>
  <c r="AI52" i="21"/>
  <c r="AO52" i="21" s="1"/>
  <c r="AU52" i="21" s="1"/>
  <c r="BA52" i="21" s="1"/>
  <c r="AK51" i="21"/>
  <c r="AQ51" i="21" s="1"/>
  <c r="AW51" i="21" s="1"/>
  <c r="AD52" i="21" l="1"/>
  <c r="AE52" i="21"/>
  <c r="AB52" i="21"/>
  <c r="Z53" i="21"/>
  <c r="AA52" i="21"/>
  <c r="AC52" i="21"/>
  <c r="AK52" i="21"/>
  <c r="AQ52" i="21" s="1"/>
  <c r="AW52" i="21" s="1"/>
  <c r="AL52" i="21"/>
  <c r="AR52" i="21" s="1"/>
  <c r="AX52" i="21" s="1"/>
  <c r="AM52" i="21"/>
  <c r="AS52" i="21" s="1"/>
  <c r="AY52" i="21" s="1"/>
  <c r="AN52" i="21"/>
  <c r="AT52" i="21" s="1"/>
  <c r="AZ52" i="21" s="1"/>
  <c r="AI53" i="21"/>
  <c r="AO53" i="21" s="1"/>
  <c r="AU53" i="21" s="1"/>
  <c r="BA53" i="21" s="1"/>
  <c r="AJ52" i="21"/>
  <c r="AP52" i="21" s="1"/>
  <c r="AV52" i="21" s="1"/>
  <c r="Z54" i="21" l="1"/>
  <c r="AB53" i="21"/>
  <c r="AD53" i="21"/>
  <c r="AE53" i="21"/>
  <c r="AC53" i="21"/>
  <c r="AA53" i="21"/>
  <c r="AJ53" i="21"/>
  <c r="AP53" i="21" s="1"/>
  <c r="AV53" i="21" s="1"/>
  <c r="AN53" i="21"/>
  <c r="AT53" i="21" s="1"/>
  <c r="AZ53" i="21" s="1"/>
  <c r="AI54" i="21"/>
  <c r="AO54" i="21" s="1"/>
  <c r="AU54" i="21" s="1"/>
  <c r="BA54" i="21" s="1"/>
  <c r="AK53" i="21"/>
  <c r="AQ53" i="21" s="1"/>
  <c r="AW53" i="21" s="1"/>
  <c r="AL53" i="21"/>
  <c r="AR53" i="21" s="1"/>
  <c r="AX53" i="21" s="1"/>
  <c r="AM53" i="21"/>
  <c r="AS53" i="21" s="1"/>
  <c r="AY53" i="21" s="1"/>
  <c r="AD54" i="21" l="1"/>
  <c r="AC54" i="21"/>
  <c r="AA54" i="21"/>
  <c r="AE54" i="21"/>
  <c r="AB54" i="21"/>
  <c r="Z55" i="21"/>
  <c r="AM54" i="21"/>
  <c r="AS54" i="21" s="1"/>
  <c r="AY54" i="21" s="1"/>
  <c r="AJ54" i="21"/>
  <c r="AP54" i="21" s="1"/>
  <c r="AV54" i="21" s="1"/>
  <c r="AN54" i="21"/>
  <c r="AT54" i="21" s="1"/>
  <c r="AZ54" i="21" s="1"/>
  <c r="AI55" i="21"/>
  <c r="AO55" i="21" s="1"/>
  <c r="AU55" i="21" s="1"/>
  <c r="BA55" i="21" s="1"/>
  <c r="AK54" i="21"/>
  <c r="AQ54" i="21" s="1"/>
  <c r="AW54" i="21" s="1"/>
  <c r="AL54" i="21"/>
  <c r="AR54" i="21" s="1"/>
  <c r="AX54" i="21" s="1"/>
  <c r="Z56" i="21" l="1"/>
  <c r="AB55" i="21"/>
  <c r="AC55" i="21"/>
  <c r="AE55" i="21"/>
  <c r="AD55" i="21"/>
  <c r="AA55" i="21"/>
  <c r="AL55" i="21"/>
  <c r="AR55" i="21" s="1"/>
  <c r="AX55" i="21" s="1"/>
  <c r="AM55" i="21"/>
  <c r="AS55" i="21" s="1"/>
  <c r="AY55" i="21" s="1"/>
  <c r="AJ55" i="21"/>
  <c r="AP55" i="21" s="1"/>
  <c r="AV55" i="21" s="1"/>
  <c r="AN55" i="21"/>
  <c r="AT55" i="21" s="1"/>
  <c r="AZ55" i="21" s="1"/>
  <c r="AI56" i="21"/>
  <c r="AO56" i="21" s="1"/>
  <c r="AU56" i="21" s="1"/>
  <c r="BA56" i="21" s="1"/>
  <c r="AK55" i="21"/>
  <c r="AQ55" i="21" s="1"/>
  <c r="AW55" i="21" s="1"/>
  <c r="AD56" i="21" l="1"/>
  <c r="AB56" i="21"/>
  <c r="AC56" i="21"/>
  <c r="Z57" i="21"/>
  <c r="AA56" i="21"/>
  <c r="AE56" i="21"/>
  <c r="AK56" i="21"/>
  <c r="AQ56" i="21" s="1"/>
  <c r="AW56" i="21" s="1"/>
  <c r="AL56" i="21"/>
  <c r="AR56" i="21" s="1"/>
  <c r="AX56" i="21" s="1"/>
  <c r="AM56" i="21"/>
  <c r="AS56" i="21" s="1"/>
  <c r="AY56" i="21" s="1"/>
  <c r="AJ56" i="21"/>
  <c r="AP56" i="21" s="1"/>
  <c r="AV56" i="21" s="1"/>
  <c r="AN56" i="21"/>
  <c r="AT56" i="21" s="1"/>
  <c r="AZ56" i="21" s="1"/>
  <c r="AI57" i="21"/>
  <c r="AO57" i="21" s="1"/>
  <c r="AU57" i="21" s="1"/>
  <c r="BA57" i="21" s="1"/>
  <c r="Z58" i="21" l="1"/>
  <c r="AB57" i="21"/>
  <c r="AA57" i="21"/>
  <c r="AD57" i="21"/>
  <c r="AC57" i="21"/>
  <c r="AE57" i="21"/>
  <c r="AJ57" i="21"/>
  <c r="AP57" i="21" s="1"/>
  <c r="AV57" i="21" s="1"/>
  <c r="AN57" i="21"/>
  <c r="AT57" i="21" s="1"/>
  <c r="AZ57" i="21" s="1"/>
  <c r="AI58" i="21"/>
  <c r="AO58" i="21" s="1"/>
  <c r="AU58" i="21" s="1"/>
  <c r="BA58" i="21" s="1"/>
  <c r="AK57" i="21"/>
  <c r="AQ57" i="21" s="1"/>
  <c r="AW57" i="21" s="1"/>
  <c r="AL57" i="21"/>
  <c r="AR57" i="21" s="1"/>
  <c r="AX57" i="21" s="1"/>
  <c r="AM57" i="21"/>
  <c r="AS57" i="21" s="1"/>
  <c r="AY57" i="21" s="1"/>
  <c r="AD58" i="21" l="1"/>
  <c r="Z59" i="21"/>
  <c r="AA58" i="21"/>
  <c r="AB58" i="21"/>
  <c r="AE58" i="21"/>
  <c r="AC58" i="21"/>
  <c r="AM58" i="21"/>
  <c r="AS58" i="21" s="1"/>
  <c r="AY58" i="21" s="1"/>
  <c r="AJ58" i="21"/>
  <c r="AP58" i="21" s="1"/>
  <c r="AV58" i="21" s="1"/>
  <c r="AN58" i="21"/>
  <c r="AT58" i="21" s="1"/>
  <c r="AZ58" i="21" s="1"/>
  <c r="AI59" i="21"/>
  <c r="AO59" i="21" s="1"/>
  <c r="AU59" i="21" s="1"/>
  <c r="BA59" i="21" s="1"/>
  <c r="AK58" i="21"/>
  <c r="AQ58" i="21" s="1"/>
  <c r="AW58" i="21" s="1"/>
  <c r="AL58" i="21"/>
  <c r="AR58" i="21" s="1"/>
  <c r="AX58" i="21" s="1"/>
  <c r="Z60" i="21" l="1"/>
  <c r="AB59" i="21"/>
  <c r="AE59" i="21"/>
  <c r="AC59" i="21"/>
  <c r="AA59" i="21"/>
  <c r="AD59" i="21"/>
  <c r="AL59" i="21"/>
  <c r="AR59" i="21" s="1"/>
  <c r="AX59" i="21" s="1"/>
  <c r="AM59" i="21"/>
  <c r="AS59" i="21" s="1"/>
  <c r="AY59" i="21" s="1"/>
  <c r="AJ59" i="21"/>
  <c r="AP59" i="21" s="1"/>
  <c r="AV59" i="21" s="1"/>
  <c r="AN59" i="21"/>
  <c r="AT59" i="21" s="1"/>
  <c r="AZ59" i="21" s="1"/>
  <c r="AI60" i="21"/>
  <c r="AO60" i="21" s="1"/>
  <c r="AU60" i="21" s="1"/>
  <c r="BA60" i="21" s="1"/>
  <c r="AK59" i="21"/>
  <c r="AQ59" i="21" s="1"/>
  <c r="AW59" i="21" s="1"/>
  <c r="AD60" i="21" l="1"/>
  <c r="AE60" i="21"/>
  <c r="Z61" i="21"/>
  <c r="AA60" i="21"/>
  <c r="AC60" i="21"/>
  <c r="AB60" i="21"/>
  <c r="AK60" i="21"/>
  <c r="AQ60" i="21" s="1"/>
  <c r="AW60" i="21" s="1"/>
  <c r="AL60" i="21"/>
  <c r="AR60" i="21" s="1"/>
  <c r="AX60" i="21" s="1"/>
  <c r="AM60" i="21"/>
  <c r="AS60" i="21" s="1"/>
  <c r="AY60" i="21" s="1"/>
  <c r="AJ60" i="21"/>
  <c r="AP60" i="21" s="1"/>
  <c r="AV60" i="21" s="1"/>
  <c r="AN60" i="21"/>
  <c r="AT60" i="21" s="1"/>
  <c r="AZ60" i="21" s="1"/>
  <c r="AI61" i="21"/>
  <c r="AO61" i="21" s="1"/>
  <c r="AU61" i="21" s="1"/>
  <c r="BA61" i="21" s="1"/>
  <c r="Z62" i="21" l="1"/>
  <c r="AB61" i="21"/>
  <c r="AD61" i="21"/>
  <c r="AA61" i="21"/>
  <c r="AE61" i="21"/>
  <c r="AC61" i="21"/>
  <c r="AJ61" i="21"/>
  <c r="AP61" i="21" s="1"/>
  <c r="AV61" i="21" s="1"/>
  <c r="AN61" i="21"/>
  <c r="AT61" i="21" s="1"/>
  <c r="AZ61" i="21" s="1"/>
  <c r="AI62" i="21"/>
  <c r="AO62" i="21" s="1"/>
  <c r="AU62" i="21" s="1"/>
  <c r="BA62" i="21" s="1"/>
  <c r="AK61" i="21"/>
  <c r="AQ61" i="21" s="1"/>
  <c r="AW61" i="21" s="1"/>
  <c r="AL61" i="21"/>
  <c r="AR61" i="21" s="1"/>
  <c r="AX61" i="21" s="1"/>
  <c r="AM61" i="21"/>
  <c r="AS61" i="21" s="1"/>
  <c r="AY61" i="21" s="1"/>
  <c r="AD62" i="21" l="1"/>
  <c r="AC62" i="21"/>
  <c r="Z63" i="21"/>
  <c r="AE62" i="21"/>
  <c r="AB62" i="21"/>
  <c r="AA62" i="21"/>
  <c r="AM62" i="21"/>
  <c r="AS62" i="21" s="1"/>
  <c r="AY62" i="21" s="1"/>
  <c r="AJ62" i="21"/>
  <c r="AP62" i="21" s="1"/>
  <c r="AV62" i="21" s="1"/>
  <c r="AN62" i="21"/>
  <c r="AT62" i="21" s="1"/>
  <c r="AZ62" i="21" s="1"/>
  <c r="AI63" i="21"/>
  <c r="AO63" i="21" s="1"/>
  <c r="AU63" i="21" s="1"/>
  <c r="BA63" i="21" s="1"/>
  <c r="AK62" i="21"/>
  <c r="AQ62" i="21" s="1"/>
  <c r="AW62" i="21" s="1"/>
  <c r="AL62" i="21"/>
  <c r="AR62" i="21" s="1"/>
  <c r="AX62" i="21" s="1"/>
  <c r="Z64" i="21" l="1"/>
  <c r="AB63" i="21"/>
  <c r="AC63" i="21"/>
  <c r="AD63" i="21"/>
  <c r="AA63" i="21"/>
  <c r="AE63" i="21"/>
  <c r="AL63" i="21"/>
  <c r="AR63" i="21" s="1"/>
  <c r="AX63" i="21" s="1"/>
  <c r="AM63" i="21"/>
  <c r="AS63" i="21" s="1"/>
  <c r="AY63" i="21" s="1"/>
  <c r="AJ63" i="21"/>
  <c r="AP63" i="21" s="1"/>
  <c r="AV63" i="21" s="1"/>
  <c r="AN63" i="21"/>
  <c r="AT63" i="21" s="1"/>
  <c r="AZ63" i="21" s="1"/>
  <c r="AI64" i="21"/>
  <c r="AO64" i="21" s="1"/>
  <c r="AU64" i="21" s="1"/>
  <c r="BA64" i="21" s="1"/>
  <c r="AK63" i="21"/>
  <c r="AQ63" i="21" s="1"/>
  <c r="AW63" i="21" s="1"/>
  <c r="AD64" i="21" l="1"/>
  <c r="AB64" i="21"/>
  <c r="AE64" i="21"/>
  <c r="AC64" i="21"/>
  <c r="Z65" i="21"/>
  <c r="AA64" i="21"/>
  <c r="AK64" i="21"/>
  <c r="AQ64" i="21" s="1"/>
  <c r="AW64" i="21" s="1"/>
  <c r="AL64" i="21"/>
  <c r="AR64" i="21" s="1"/>
  <c r="AX64" i="21" s="1"/>
  <c r="AM64" i="21"/>
  <c r="AS64" i="21" s="1"/>
  <c r="AY64" i="21" s="1"/>
  <c r="AJ64" i="21"/>
  <c r="AP64" i="21" s="1"/>
  <c r="AV64" i="21" s="1"/>
  <c r="AN64" i="21"/>
  <c r="AT64" i="21" s="1"/>
  <c r="AZ64" i="21" s="1"/>
  <c r="AI65" i="21"/>
  <c r="AO65" i="21" s="1"/>
  <c r="AU65" i="21" s="1"/>
  <c r="BA65" i="21" s="1"/>
  <c r="Z66" i="21" l="1"/>
  <c r="AB65" i="21"/>
  <c r="AA65" i="21"/>
  <c r="AC65" i="21"/>
  <c r="AE65" i="21"/>
  <c r="AD65" i="21"/>
  <c r="AJ65" i="21"/>
  <c r="AP65" i="21" s="1"/>
  <c r="AV65" i="21" s="1"/>
  <c r="AN65" i="21"/>
  <c r="AT65" i="21" s="1"/>
  <c r="AZ65" i="21" s="1"/>
  <c r="AI66" i="21"/>
  <c r="AO66" i="21" s="1"/>
  <c r="AU66" i="21" s="1"/>
  <c r="BA66" i="21" s="1"/>
  <c r="AK65" i="21"/>
  <c r="AQ65" i="21" s="1"/>
  <c r="AW65" i="21" s="1"/>
  <c r="AL65" i="21"/>
  <c r="AR65" i="21" s="1"/>
  <c r="AX65" i="21" s="1"/>
  <c r="AM65" i="21"/>
  <c r="AS65" i="21" s="1"/>
  <c r="AY65" i="21" s="1"/>
  <c r="AD66" i="21" l="1"/>
  <c r="Z67" i="21"/>
  <c r="AA66" i="21"/>
  <c r="AC66" i="21"/>
  <c r="AB66" i="21"/>
  <c r="AE66" i="21"/>
  <c r="AM66" i="21"/>
  <c r="AS66" i="21" s="1"/>
  <c r="AY66" i="21" s="1"/>
  <c r="AJ66" i="21"/>
  <c r="AP66" i="21" s="1"/>
  <c r="AV66" i="21" s="1"/>
  <c r="AN66" i="21"/>
  <c r="AT66" i="21" s="1"/>
  <c r="AZ66" i="21" s="1"/>
  <c r="AI67" i="21"/>
  <c r="AO67" i="21" s="1"/>
  <c r="AU67" i="21" s="1"/>
  <c r="BA67" i="21" s="1"/>
  <c r="AK66" i="21"/>
  <c r="AQ66" i="21" s="1"/>
  <c r="AW66" i="21" s="1"/>
  <c r="AL66" i="21"/>
  <c r="AR66" i="21" s="1"/>
  <c r="AX66" i="21" s="1"/>
  <c r="Z68" i="21" l="1"/>
  <c r="AB67" i="21"/>
  <c r="AE67" i="21"/>
  <c r="AA67" i="21"/>
  <c r="AD67" i="21"/>
  <c r="AC67" i="21"/>
  <c r="AL67" i="21"/>
  <c r="AR67" i="21" s="1"/>
  <c r="AX67" i="21" s="1"/>
  <c r="AM67" i="21"/>
  <c r="AS67" i="21" s="1"/>
  <c r="AY67" i="21" s="1"/>
  <c r="AJ67" i="21"/>
  <c r="AP67" i="21" s="1"/>
  <c r="AV67" i="21" s="1"/>
  <c r="AN67" i="21"/>
  <c r="AT67" i="21" s="1"/>
  <c r="AZ67" i="21" s="1"/>
  <c r="AI68" i="21"/>
  <c r="AO68" i="21" s="1"/>
  <c r="AU68" i="21" s="1"/>
  <c r="BA68" i="21" s="1"/>
  <c r="AK67" i="21"/>
  <c r="AQ67" i="21" s="1"/>
  <c r="AW67" i="21" s="1"/>
  <c r="AD68" i="21" l="1"/>
  <c r="AE68" i="21"/>
  <c r="AB68" i="21"/>
  <c r="Z69" i="21"/>
  <c r="AA68" i="21"/>
  <c r="AC68" i="21"/>
  <c r="AK68" i="21"/>
  <c r="AQ68" i="21" s="1"/>
  <c r="AW68" i="21" s="1"/>
  <c r="AL68" i="21"/>
  <c r="AR68" i="21" s="1"/>
  <c r="AX68" i="21" s="1"/>
  <c r="AM68" i="21"/>
  <c r="AS68" i="21" s="1"/>
  <c r="AY68" i="21" s="1"/>
  <c r="AN68" i="21"/>
  <c r="AT68" i="21" s="1"/>
  <c r="AZ68" i="21" s="1"/>
  <c r="AI69" i="21"/>
  <c r="AO69" i="21" s="1"/>
  <c r="AU69" i="21" s="1"/>
  <c r="BA69" i="21" s="1"/>
  <c r="AJ68" i="21"/>
  <c r="AP68" i="21" s="1"/>
  <c r="AV68" i="21" s="1"/>
  <c r="Z70" i="21" l="1"/>
  <c r="AB69" i="21"/>
  <c r="AD69" i="21"/>
  <c r="AE69" i="21"/>
  <c r="AC69" i="21"/>
  <c r="AA69" i="21"/>
  <c r="AJ69" i="21"/>
  <c r="AP69" i="21" s="1"/>
  <c r="AV69" i="21" s="1"/>
  <c r="AN69" i="21"/>
  <c r="AT69" i="21" s="1"/>
  <c r="AZ69" i="21" s="1"/>
  <c r="AI70" i="21"/>
  <c r="AO70" i="21" s="1"/>
  <c r="AU70" i="21" s="1"/>
  <c r="BA70" i="21" s="1"/>
  <c r="AK69" i="21"/>
  <c r="AQ69" i="21" s="1"/>
  <c r="AW69" i="21" s="1"/>
  <c r="AL69" i="21"/>
  <c r="AR69" i="21" s="1"/>
  <c r="AX69" i="21" s="1"/>
  <c r="AM69" i="21"/>
  <c r="AS69" i="21" s="1"/>
  <c r="AY69" i="21" s="1"/>
  <c r="AD70" i="21" l="1"/>
  <c r="AC70" i="21"/>
  <c r="AA70" i="21"/>
  <c r="AE70" i="21"/>
  <c r="AB70" i="21"/>
  <c r="Z71" i="21"/>
  <c r="AM70" i="21"/>
  <c r="AS70" i="21" s="1"/>
  <c r="AY70" i="21" s="1"/>
  <c r="AJ70" i="21"/>
  <c r="AP70" i="21" s="1"/>
  <c r="AV70" i="21" s="1"/>
  <c r="AK70" i="21"/>
  <c r="AQ70" i="21" s="1"/>
  <c r="AW70" i="21" s="1"/>
  <c r="AL70" i="21"/>
  <c r="AR70" i="21" s="1"/>
  <c r="AX70" i="21" s="1"/>
  <c r="AI71" i="21"/>
  <c r="AO71" i="21" s="1"/>
  <c r="AU71" i="21" s="1"/>
  <c r="BA71" i="21" s="1"/>
  <c r="AN70" i="21"/>
  <c r="AT70" i="21" s="1"/>
  <c r="AZ70" i="21" s="1"/>
  <c r="Z72" i="21" l="1"/>
  <c r="AB71" i="21"/>
  <c r="AC71" i="21"/>
  <c r="AE71" i="21"/>
  <c r="AD71" i="21"/>
  <c r="AA71" i="21"/>
  <c r="AL71" i="21"/>
  <c r="AR71" i="21" s="1"/>
  <c r="AX71" i="21" s="1"/>
  <c r="AJ71" i="21"/>
  <c r="AP71" i="21" s="1"/>
  <c r="AV71" i="21" s="1"/>
  <c r="AN71" i="21"/>
  <c r="AT71" i="21" s="1"/>
  <c r="AZ71" i="21" s="1"/>
  <c r="AI72" i="21"/>
  <c r="AO72" i="21" s="1"/>
  <c r="AU72" i="21" s="1"/>
  <c r="BA72" i="21" s="1"/>
  <c r="AK71" i="21"/>
  <c r="AQ71" i="21" s="1"/>
  <c r="AW71" i="21" s="1"/>
  <c r="AM71" i="21"/>
  <c r="AS71" i="21" s="1"/>
  <c r="AY71" i="21" s="1"/>
  <c r="AD72" i="21" l="1"/>
  <c r="AB72" i="21"/>
  <c r="AC72" i="21"/>
  <c r="Z73" i="21"/>
  <c r="AA72" i="21"/>
  <c r="AE72" i="21"/>
  <c r="AK72" i="21"/>
  <c r="AQ72" i="21" s="1"/>
  <c r="AW72" i="21" s="1"/>
  <c r="AM72" i="21"/>
  <c r="AS72" i="21" s="1"/>
  <c r="AY72" i="21" s="1"/>
  <c r="AN72" i="21"/>
  <c r="AT72" i="21" s="1"/>
  <c r="AZ72" i="21" s="1"/>
  <c r="AJ72" i="21"/>
  <c r="AP72" i="21" s="1"/>
  <c r="AV72" i="21" s="1"/>
  <c r="AI73" i="21"/>
  <c r="AO73" i="21" s="1"/>
  <c r="AU73" i="21" s="1"/>
  <c r="BA73" i="21" s="1"/>
  <c r="AL72" i="21"/>
  <c r="AR72" i="21" s="1"/>
  <c r="AX72" i="21" s="1"/>
  <c r="Z74" i="21" l="1"/>
  <c r="AB73" i="21"/>
  <c r="AA73" i="21"/>
  <c r="AD73" i="21"/>
  <c r="AC73" i="21"/>
  <c r="AE73" i="21"/>
  <c r="AK73" i="21"/>
  <c r="AQ73" i="21" s="1"/>
  <c r="AW73" i="21" s="1"/>
  <c r="AL73" i="21"/>
  <c r="AR73" i="21" s="1"/>
  <c r="AX73" i="21" s="1"/>
  <c r="AM73" i="21"/>
  <c r="AS73" i="21" s="1"/>
  <c r="AY73" i="21" s="1"/>
  <c r="AJ73" i="21"/>
  <c r="AP73" i="21" s="1"/>
  <c r="AV73" i="21" s="1"/>
  <c r="AI74" i="21"/>
  <c r="AO74" i="21" s="1"/>
  <c r="AU74" i="21" s="1"/>
  <c r="BA74" i="21" s="1"/>
  <c r="AN73" i="21"/>
  <c r="AT73" i="21" s="1"/>
  <c r="AZ73" i="21" s="1"/>
  <c r="AD74" i="21" l="1"/>
  <c r="Z75" i="21"/>
  <c r="AA74" i="21"/>
  <c r="AB74" i="21"/>
  <c r="AE74" i="21"/>
  <c r="AC74" i="21"/>
  <c r="AJ74" i="21"/>
  <c r="AP74" i="21" s="1"/>
  <c r="AV74" i="21" s="1"/>
  <c r="AN74" i="21"/>
  <c r="AT74" i="21" s="1"/>
  <c r="AZ74" i="21" s="1"/>
  <c r="AI75" i="21"/>
  <c r="AO75" i="21" s="1"/>
  <c r="AU75" i="21" s="1"/>
  <c r="BA75" i="21" s="1"/>
  <c r="AK74" i="21"/>
  <c r="AQ74" i="21" s="1"/>
  <c r="AW74" i="21" s="1"/>
  <c r="AL74" i="21"/>
  <c r="AR74" i="21" s="1"/>
  <c r="AX74" i="21" s="1"/>
  <c r="AM74" i="21"/>
  <c r="AS74" i="21" s="1"/>
  <c r="AY74" i="21" s="1"/>
  <c r="Z76" i="21" l="1"/>
  <c r="AB75" i="21"/>
  <c r="AE75" i="21"/>
  <c r="AC75" i="21"/>
  <c r="AA75" i="21"/>
  <c r="AD75" i="21"/>
  <c r="AM75" i="21"/>
  <c r="AS75" i="21" s="1"/>
  <c r="AY75" i="21" s="1"/>
  <c r="AJ75" i="21"/>
  <c r="AP75" i="21" s="1"/>
  <c r="AV75" i="21" s="1"/>
  <c r="AN75" i="21"/>
  <c r="AT75" i="21" s="1"/>
  <c r="AZ75" i="21" s="1"/>
  <c r="AI76" i="21"/>
  <c r="AO76" i="21" s="1"/>
  <c r="AU76" i="21" s="1"/>
  <c r="BA76" i="21" s="1"/>
  <c r="AK75" i="21"/>
  <c r="AQ75" i="21" s="1"/>
  <c r="AW75" i="21" s="1"/>
  <c r="AL75" i="21"/>
  <c r="AR75" i="21" s="1"/>
  <c r="AX75" i="21" s="1"/>
  <c r="AD76" i="21" l="1"/>
  <c r="AE76" i="21"/>
  <c r="Z77" i="21"/>
  <c r="AA76" i="21"/>
  <c r="AC76" i="21"/>
  <c r="AB76" i="21"/>
  <c r="AL76" i="21"/>
  <c r="AR76" i="21" s="1"/>
  <c r="AX76" i="21" s="1"/>
  <c r="AM76" i="21"/>
  <c r="AS76" i="21" s="1"/>
  <c r="AY76" i="21" s="1"/>
  <c r="AJ76" i="21"/>
  <c r="AP76" i="21" s="1"/>
  <c r="AV76" i="21" s="1"/>
  <c r="AN76" i="21"/>
  <c r="AT76" i="21" s="1"/>
  <c r="AZ76" i="21" s="1"/>
  <c r="AI77" i="21"/>
  <c r="AO77" i="21" s="1"/>
  <c r="AU77" i="21" s="1"/>
  <c r="BA77" i="21" s="1"/>
  <c r="AK76" i="21"/>
  <c r="AQ76" i="21" s="1"/>
  <c r="AW76" i="21" s="1"/>
  <c r="Z78" i="21" l="1"/>
  <c r="AB77" i="21"/>
  <c r="AD77" i="21"/>
  <c r="AA77" i="21"/>
  <c r="AE77" i="21"/>
  <c r="AC77" i="21"/>
  <c r="AK77" i="21"/>
  <c r="AQ77" i="21" s="1"/>
  <c r="AW77" i="21" s="1"/>
  <c r="AL77" i="21"/>
  <c r="AR77" i="21" s="1"/>
  <c r="AX77" i="21" s="1"/>
  <c r="AM77" i="21"/>
  <c r="AS77" i="21" s="1"/>
  <c r="AY77" i="21" s="1"/>
  <c r="AN77" i="21"/>
  <c r="AT77" i="21" s="1"/>
  <c r="AZ77" i="21" s="1"/>
  <c r="AI78" i="21"/>
  <c r="AO78" i="21" s="1"/>
  <c r="AU78" i="21" s="1"/>
  <c r="BA78" i="21" s="1"/>
  <c r="AJ77" i="21"/>
  <c r="AP77" i="21" s="1"/>
  <c r="AV77" i="21" s="1"/>
  <c r="AD78" i="21" l="1"/>
  <c r="AC78" i="21"/>
  <c r="Z79" i="21"/>
  <c r="AE78" i="21"/>
  <c r="AB78" i="21"/>
  <c r="AA78" i="21"/>
  <c r="AJ78" i="21"/>
  <c r="AP78" i="21" s="1"/>
  <c r="AV78" i="21" s="1"/>
  <c r="AN78" i="21"/>
  <c r="AT78" i="21" s="1"/>
  <c r="AZ78" i="21" s="1"/>
  <c r="AI79" i="21"/>
  <c r="AO79" i="21" s="1"/>
  <c r="AU79" i="21" s="1"/>
  <c r="BA79" i="21" s="1"/>
  <c r="AK78" i="21"/>
  <c r="AQ78" i="21" s="1"/>
  <c r="AW78" i="21" s="1"/>
  <c r="AL78" i="21"/>
  <c r="AR78" i="21" s="1"/>
  <c r="AX78" i="21" s="1"/>
  <c r="AM78" i="21"/>
  <c r="AS78" i="21" s="1"/>
  <c r="AY78" i="21" s="1"/>
  <c r="Z80" i="21" l="1"/>
  <c r="AB79" i="21"/>
  <c r="AC79" i="21"/>
  <c r="AD79" i="21"/>
  <c r="AA79" i="21"/>
  <c r="AE79" i="21"/>
  <c r="AM79" i="21"/>
  <c r="AS79" i="21" s="1"/>
  <c r="AY79" i="21" s="1"/>
  <c r="AJ79" i="21"/>
  <c r="AP79" i="21" s="1"/>
  <c r="AV79" i="21" s="1"/>
  <c r="AN79" i="21"/>
  <c r="AT79" i="21" s="1"/>
  <c r="AZ79" i="21" s="1"/>
  <c r="AI80" i="21"/>
  <c r="AO80" i="21" s="1"/>
  <c r="AU80" i="21" s="1"/>
  <c r="BA80" i="21" s="1"/>
  <c r="AK79" i="21"/>
  <c r="AQ79" i="21" s="1"/>
  <c r="AW79" i="21" s="1"/>
  <c r="AL79" i="21"/>
  <c r="AR79" i="21" s="1"/>
  <c r="AX79" i="21" s="1"/>
  <c r="AE80" i="21" l="1"/>
  <c r="AD80" i="21"/>
  <c r="AB80" i="21"/>
  <c r="Z81" i="21"/>
  <c r="AC80" i="21"/>
  <c r="AA80" i="21"/>
  <c r="AL80" i="21"/>
  <c r="AR80" i="21" s="1"/>
  <c r="AX80" i="21" s="1"/>
  <c r="AM80" i="21"/>
  <c r="AS80" i="21" s="1"/>
  <c r="AY80" i="21" s="1"/>
  <c r="AJ80" i="21"/>
  <c r="AP80" i="21" s="1"/>
  <c r="AV80" i="21" s="1"/>
  <c r="AN80" i="21"/>
  <c r="AT80" i="21" s="1"/>
  <c r="AZ80" i="21" s="1"/>
  <c r="AI81" i="21"/>
  <c r="AO81" i="21" s="1"/>
  <c r="AU81" i="21" s="1"/>
  <c r="BA81" i="21" s="1"/>
  <c r="AK80" i="21"/>
  <c r="AQ80" i="21" s="1"/>
  <c r="AW80" i="21" s="1"/>
  <c r="AC81" i="21" l="1"/>
  <c r="Z82" i="21"/>
  <c r="AB81" i="21"/>
  <c r="AD81" i="21"/>
  <c r="AE81" i="21"/>
  <c r="AA81" i="21"/>
  <c r="AK81" i="21"/>
  <c r="AQ81" i="21" s="1"/>
  <c r="AW81" i="21" s="1"/>
  <c r="AL81" i="21"/>
  <c r="AR81" i="21" s="1"/>
  <c r="AX81" i="21" s="1"/>
  <c r="AM81" i="21"/>
  <c r="AS81" i="21" s="1"/>
  <c r="AY81" i="21" s="1"/>
  <c r="AJ81" i="21"/>
  <c r="AP81" i="21" s="1"/>
  <c r="AV81" i="21" s="1"/>
  <c r="AN81" i="21"/>
  <c r="AT81" i="21" s="1"/>
  <c r="AZ81" i="21" s="1"/>
  <c r="AI82" i="21"/>
  <c r="AO82" i="21" s="1"/>
  <c r="AU82" i="21" s="1"/>
  <c r="BA82" i="21" s="1"/>
  <c r="AC82" i="21" l="1"/>
  <c r="Z83" i="21"/>
  <c r="AA82" i="21"/>
  <c r="AE82" i="21"/>
  <c r="AD82" i="21"/>
  <c r="AB82" i="21"/>
  <c r="AJ82" i="21"/>
  <c r="AP82" i="21" s="1"/>
  <c r="AV82" i="21" s="1"/>
  <c r="AN82" i="21"/>
  <c r="AT82" i="21" s="1"/>
  <c r="AZ82" i="21" s="1"/>
  <c r="AI83" i="21"/>
  <c r="AO83" i="21" s="1"/>
  <c r="AU83" i="21" s="1"/>
  <c r="BA83" i="21" s="1"/>
  <c r="AK82" i="21"/>
  <c r="AQ82" i="21" s="1"/>
  <c r="AW82" i="21" s="1"/>
  <c r="AL82" i="21"/>
  <c r="AR82" i="21" s="1"/>
  <c r="AX82" i="21" s="1"/>
  <c r="AM82" i="21"/>
  <c r="AS82" i="21" s="1"/>
  <c r="AY82" i="21" s="1"/>
  <c r="AE83" i="21" l="1"/>
  <c r="AA83" i="21"/>
  <c r="Z84" i="21"/>
  <c r="AD83" i="21"/>
  <c r="AB83" i="21"/>
  <c r="AC83" i="21"/>
  <c r="AM83" i="21"/>
  <c r="AS83" i="21" s="1"/>
  <c r="AY83" i="21" s="1"/>
  <c r="AJ83" i="21"/>
  <c r="AP83" i="21" s="1"/>
  <c r="AV83" i="21" s="1"/>
  <c r="AN83" i="21"/>
  <c r="AT83" i="21" s="1"/>
  <c r="AZ83" i="21" s="1"/>
  <c r="AI84" i="21"/>
  <c r="AO84" i="21" s="1"/>
  <c r="AU84" i="21" s="1"/>
  <c r="BA84" i="21" s="1"/>
  <c r="AK83" i="21"/>
  <c r="AQ83" i="21" s="1"/>
  <c r="AW83" i="21" s="1"/>
  <c r="AL83" i="21"/>
  <c r="AR83" i="21" s="1"/>
  <c r="AX83" i="21" s="1"/>
  <c r="AC84" i="21" l="1"/>
  <c r="AE84" i="21"/>
  <c r="AD84" i="21"/>
  <c r="Z85" i="21"/>
  <c r="AA84" i="21"/>
  <c r="AB84" i="21"/>
  <c r="AL84" i="21"/>
  <c r="AR84" i="21" s="1"/>
  <c r="AX84" i="21" s="1"/>
  <c r="AM84" i="21"/>
  <c r="AS84" i="21" s="1"/>
  <c r="AY84" i="21" s="1"/>
  <c r="AJ84" i="21"/>
  <c r="AP84" i="21" s="1"/>
  <c r="AV84" i="21" s="1"/>
  <c r="AN84" i="21"/>
  <c r="AT84" i="21" s="1"/>
  <c r="AZ84" i="21" s="1"/>
  <c r="AI85" i="21"/>
  <c r="AO85" i="21" s="1"/>
  <c r="AU85" i="21" s="1"/>
  <c r="BA85" i="21" s="1"/>
  <c r="AK84" i="21"/>
  <c r="AQ84" i="21" s="1"/>
  <c r="AW84" i="21" s="1"/>
  <c r="AE85" i="21" l="1"/>
  <c r="AA85" i="21"/>
  <c r="AD85" i="21"/>
  <c r="AC85" i="21"/>
  <c r="AB85" i="21"/>
  <c r="Z86" i="21"/>
  <c r="AK85" i="21"/>
  <c r="AQ85" i="21" s="1"/>
  <c r="AW85" i="21" s="1"/>
  <c r="AL85" i="21"/>
  <c r="AR85" i="21" s="1"/>
  <c r="AX85" i="21" s="1"/>
  <c r="AM85" i="21"/>
  <c r="AS85" i="21" s="1"/>
  <c r="AY85" i="21" s="1"/>
  <c r="AJ85" i="21"/>
  <c r="AP85" i="21" s="1"/>
  <c r="AV85" i="21" s="1"/>
  <c r="AN85" i="21"/>
  <c r="AT85" i="21" s="1"/>
  <c r="AZ85" i="21" s="1"/>
  <c r="AI86" i="21"/>
  <c r="AO86" i="21" s="1"/>
  <c r="AU86" i="21" s="1"/>
  <c r="BA86" i="21" s="1"/>
  <c r="AC86" i="21" l="1"/>
  <c r="AD86" i="21"/>
  <c r="AB86" i="21"/>
  <c r="AE86" i="21"/>
  <c r="Z87" i="21"/>
  <c r="AA86" i="21"/>
  <c r="AJ86" i="21"/>
  <c r="AP86" i="21" s="1"/>
  <c r="AV86" i="21" s="1"/>
  <c r="AN86" i="21"/>
  <c r="AT86" i="21" s="1"/>
  <c r="AZ86" i="21" s="1"/>
  <c r="AI87" i="21"/>
  <c r="AO87" i="21" s="1"/>
  <c r="AU87" i="21" s="1"/>
  <c r="BA87" i="21" s="1"/>
  <c r="AK86" i="21"/>
  <c r="AQ86" i="21" s="1"/>
  <c r="AW86" i="21" s="1"/>
  <c r="AL86" i="21"/>
  <c r="AR86" i="21" s="1"/>
  <c r="AX86" i="21" s="1"/>
  <c r="AM86" i="21"/>
  <c r="AS86" i="21" s="1"/>
  <c r="AY86" i="21" s="1"/>
  <c r="AE87" i="21" l="1"/>
  <c r="AA87" i="21"/>
  <c r="AC87" i="21"/>
  <c r="AB87" i="21"/>
  <c r="AD87" i="21"/>
  <c r="Z88" i="21"/>
  <c r="AM87" i="21"/>
  <c r="AS87" i="21" s="1"/>
  <c r="AY87" i="21" s="1"/>
  <c r="AJ87" i="21"/>
  <c r="AP87" i="21" s="1"/>
  <c r="AV87" i="21" s="1"/>
  <c r="AN87" i="21"/>
  <c r="AT87" i="21" s="1"/>
  <c r="AZ87" i="21" s="1"/>
  <c r="AI88" i="21"/>
  <c r="AO88" i="21" s="1"/>
  <c r="AU88" i="21" s="1"/>
  <c r="BA88" i="21" s="1"/>
  <c r="AK87" i="21"/>
  <c r="AQ87" i="21" s="1"/>
  <c r="AW87" i="21" s="1"/>
  <c r="AL87" i="21"/>
  <c r="AR87" i="21" s="1"/>
  <c r="AX87" i="21" s="1"/>
  <c r="AC88" i="21" l="1"/>
  <c r="AB88" i="21"/>
  <c r="Z89" i="21"/>
  <c r="AA88" i="21"/>
  <c r="AD88" i="21"/>
  <c r="AE88" i="21"/>
  <c r="AL88" i="21"/>
  <c r="AR88" i="21" s="1"/>
  <c r="AX88" i="21" s="1"/>
  <c r="AM88" i="21"/>
  <c r="AS88" i="21" s="1"/>
  <c r="AY88" i="21" s="1"/>
  <c r="AJ88" i="21"/>
  <c r="AP88" i="21" s="1"/>
  <c r="AV88" i="21" s="1"/>
  <c r="AN88" i="21"/>
  <c r="AT88" i="21" s="1"/>
  <c r="AZ88" i="21" s="1"/>
  <c r="AI89" i="21"/>
  <c r="AO89" i="21" s="1"/>
  <c r="AU89" i="21" s="1"/>
  <c r="BA89" i="21" s="1"/>
  <c r="AK88" i="21"/>
  <c r="AQ88" i="21" s="1"/>
  <c r="AW88" i="21" s="1"/>
  <c r="AE89" i="21" l="1"/>
  <c r="AA89" i="21"/>
  <c r="AB89" i="21"/>
  <c r="Z90" i="21"/>
  <c r="AD89" i="21"/>
  <c r="AC89" i="21"/>
  <c r="AK89" i="21"/>
  <c r="AQ89" i="21" s="1"/>
  <c r="AW89" i="21" s="1"/>
  <c r="AL89" i="21"/>
  <c r="AR89" i="21" s="1"/>
  <c r="AX89" i="21" s="1"/>
  <c r="AM89" i="21"/>
  <c r="AS89" i="21" s="1"/>
  <c r="AY89" i="21" s="1"/>
  <c r="AJ89" i="21"/>
  <c r="AP89" i="21" s="1"/>
  <c r="AV89" i="21" s="1"/>
  <c r="AN89" i="21"/>
  <c r="AT89" i="21" s="1"/>
  <c r="AZ89" i="21" s="1"/>
  <c r="AI90" i="21"/>
  <c r="AO90" i="21" s="1"/>
  <c r="AU90" i="21" s="1"/>
  <c r="BA90" i="21" s="1"/>
  <c r="AC90" i="21" l="1"/>
  <c r="Z91" i="21"/>
  <c r="AA90" i="21"/>
  <c r="AE90" i="21"/>
  <c r="AB90" i="21"/>
  <c r="AD90" i="21"/>
  <c r="AJ90" i="21"/>
  <c r="AP90" i="21" s="1"/>
  <c r="AV90" i="21" s="1"/>
  <c r="AN90" i="21"/>
  <c r="AT90" i="21" s="1"/>
  <c r="AZ90" i="21" s="1"/>
  <c r="AI91" i="21"/>
  <c r="AO91" i="21" s="1"/>
  <c r="AU91" i="21" s="1"/>
  <c r="BA91" i="21" s="1"/>
  <c r="AK90" i="21"/>
  <c r="AQ90" i="21" s="1"/>
  <c r="AW90" i="21" s="1"/>
  <c r="AL90" i="21"/>
  <c r="AR90" i="21" s="1"/>
  <c r="AX90" i="21" s="1"/>
  <c r="AM90" i="21"/>
  <c r="AS90" i="21" s="1"/>
  <c r="AY90" i="21" s="1"/>
  <c r="AE91" i="21" l="1"/>
  <c r="AA91" i="21"/>
  <c r="Z92" i="21"/>
  <c r="AD91" i="21"/>
  <c r="AB91" i="21"/>
  <c r="AC91" i="21"/>
  <c r="AM91" i="21"/>
  <c r="AS91" i="21" s="1"/>
  <c r="AY91" i="21" s="1"/>
  <c r="AJ91" i="21"/>
  <c r="AP91" i="21" s="1"/>
  <c r="AV91" i="21" s="1"/>
  <c r="AN91" i="21"/>
  <c r="AT91" i="21" s="1"/>
  <c r="AZ91" i="21" s="1"/>
  <c r="AI92" i="21"/>
  <c r="AO92" i="21" s="1"/>
  <c r="AU92" i="21" s="1"/>
  <c r="BA92" i="21" s="1"/>
  <c r="AK91" i="21"/>
  <c r="AQ91" i="21" s="1"/>
  <c r="AW91" i="21" s="1"/>
  <c r="AL91" i="21"/>
  <c r="AR91" i="21" s="1"/>
  <c r="AX91" i="21" s="1"/>
  <c r="AC92" i="21" l="1"/>
  <c r="AE92" i="21"/>
  <c r="AD92" i="21"/>
  <c r="AA92" i="21"/>
  <c r="AB92" i="21"/>
  <c r="Z93" i="21"/>
  <c r="AL92" i="21"/>
  <c r="AR92" i="21" s="1"/>
  <c r="AX92" i="21" s="1"/>
  <c r="AM92" i="21"/>
  <c r="AS92" i="21" s="1"/>
  <c r="AY92" i="21" s="1"/>
  <c r="AJ92" i="21"/>
  <c r="AP92" i="21" s="1"/>
  <c r="AV92" i="21" s="1"/>
  <c r="AN92" i="21"/>
  <c r="AT92" i="21" s="1"/>
  <c r="AZ92" i="21" s="1"/>
  <c r="AI93" i="21"/>
  <c r="AO93" i="21" s="1"/>
  <c r="AU93" i="21" s="1"/>
  <c r="BA93" i="21" s="1"/>
  <c r="AK92" i="21"/>
  <c r="AQ92" i="21" s="1"/>
  <c r="AW92" i="21" s="1"/>
  <c r="AE93" i="21" l="1"/>
  <c r="AA93" i="21"/>
  <c r="AD93" i="21"/>
  <c r="AC93" i="21"/>
  <c r="Z94" i="21"/>
  <c r="AB93" i="21"/>
  <c r="AK93" i="21"/>
  <c r="AQ93" i="21" s="1"/>
  <c r="AW93" i="21" s="1"/>
  <c r="AL93" i="21"/>
  <c r="AR93" i="21" s="1"/>
  <c r="AX93" i="21" s="1"/>
  <c r="AM93" i="21"/>
  <c r="AS93" i="21" s="1"/>
  <c r="AY93" i="21" s="1"/>
  <c r="AN93" i="21"/>
  <c r="AT93" i="21" s="1"/>
  <c r="AZ93" i="21" s="1"/>
  <c r="AI94" i="21"/>
  <c r="AO94" i="21" s="1"/>
  <c r="AU94" i="21" s="1"/>
  <c r="BA94" i="21" s="1"/>
  <c r="AJ93" i="21"/>
  <c r="AP93" i="21" s="1"/>
  <c r="AV93" i="21" s="1"/>
  <c r="AC94" i="21" l="1"/>
  <c r="AD94" i="21"/>
  <c r="AB94" i="21"/>
  <c r="AE94" i="21"/>
  <c r="AA94" i="21"/>
  <c r="Z95" i="21"/>
  <c r="AJ94" i="21"/>
  <c r="AP94" i="21" s="1"/>
  <c r="AV94" i="21" s="1"/>
  <c r="AN94" i="21"/>
  <c r="AT94" i="21" s="1"/>
  <c r="AZ94" i="21" s="1"/>
  <c r="AI95" i="21"/>
  <c r="AO95" i="21" s="1"/>
  <c r="AU95" i="21" s="1"/>
  <c r="BA95" i="21" s="1"/>
  <c r="AK94" i="21"/>
  <c r="AQ94" i="21" s="1"/>
  <c r="AW94" i="21" s="1"/>
  <c r="AL94" i="21"/>
  <c r="AR94" i="21" s="1"/>
  <c r="AX94" i="21" s="1"/>
  <c r="AM94" i="21"/>
  <c r="AS94" i="21" s="1"/>
  <c r="AY94" i="21" s="1"/>
  <c r="AE95" i="21" l="1"/>
  <c r="AA95" i="21"/>
  <c r="AC95" i="21"/>
  <c r="AB95" i="21"/>
  <c r="AD95" i="21"/>
  <c r="Z96" i="21"/>
  <c r="AM95" i="21"/>
  <c r="AS95" i="21" s="1"/>
  <c r="AY95" i="21" s="1"/>
  <c r="AJ95" i="21"/>
  <c r="AP95" i="21" s="1"/>
  <c r="AV95" i="21" s="1"/>
  <c r="AN95" i="21"/>
  <c r="AT95" i="21" s="1"/>
  <c r="AZ95" i="21" s="1"/>
  <c r="AI96" i="21"/>
  <c r="AO96" i="21" s="1"/>
  <c r="AU96" i="21" s="1"/>
  <c r="BA96" i="21" s="1"/>
  <c r="AK95" i="21"/>
  <c r="AQ95" i="21" s="1"/>
  <c r="AW95" i="21" s="1"/>
  <c r="AL95" i="21"/>
  <c r="AR95" i="21" s="1"/>
  <c r="AX95" i="21" s="1"/>
  <c r="AC96" i="21" l="1"/>
  <c r="AB96" i="21"/>
  <c r="Z97" i="21"/>
  <c r="AA96" i="21"/>
  <c r="AE96" i="21"/>
  <c r="AD96" i="21"/>
  <c r="AL96" i="21"/>
  <c r="AR96" i="21" s="1"/>
  <c r="AX96" i="21" s="1"/>
  <c r="AM96" i="21"/>
  <c r="AS96" i="21" s="1"/>
  <c r="AY96" i="21" s="1"/>
  <c r="AJ96" i="21"/>
  <c r="AP96" i="21" s="1"/>
  <c r="AV96" i="21" s="1"/>
  <c r="AN96" i="21"/>
  <c r="AT96" i="21" s="1"/>
  <c r="AZ96" i="21" s="1"/>
  <c r="AI97" i="21"/>
  <c r="AO97" i="21" s="1"/>
  <c r="AU97" i="21" s="1"/>
  <c r="BA97" i="21" s="1"/>
  <c r="AK96" i="21"/>
  <c r="AQ96" i="21" s="1"/>
  <c r="AW96" i="21" s="1"/>
  <c r="AE97" i="21" l="1"/>
  <c r="AA97" i="21"/>
  <c r="AB97" i="21"/>
  <c r="Z98" i="21"/>
  <c r="AC97" i="21"/>
  <c r="AD97" i="21"/>
  <c r="AM97" i="21"/>
  <c r="AS97" i="21" s="1"/>
  <c r="AY97" i="21" s="1"/>
  <c r="AJ97" i="21"/>
  <c r="AP97" i="21" s="1"/>
  <c r="AV97" i="21" s="1"/>
  <c r="AN97" i="21"/>
  <c r="AT97" i="21" s="1"/>
  <c r="AZ97" i="21" s="1"/>
  <c r="AI98" i="21"/>
  <c r="AO98" i="21" s="1"/>
  <c r="AU98" i="21" s="1"/>
  <c r="BA98" i="21" s="1"/>
  <c r="AK97" i="21"/>
  <c r="AQ97" i="21" s="1"/>
  <c r="AW97" i="21" s="1"/>
  <c r="AL97" i="21"/>
  <c r="AR97" i="21" s="1"/>
  <c r="AX97" i="21" s="1"/>
  <c r="AC98" i="21" l="1"/>
  <c r="Z99" i="21"/>
  <c r="AA98" i="21"/>
  <c r="AE98" i="21"/>
  <c r="AB98" i="21"/>
  <c r="AD98" i="21"/>
  <c r="AL98" i="21"/>
  <c r="AR98" i="21" s="1"/>
  <c r="AX98" i="21" s="1"/>
  <c r="AM98" i="21"/>
  <c r="AS98" i="21" s="1"/>
  <c r="AY98" i="21" s="1"/>
  <c r="AJ98" i="21"/>
  <c r="AP98" i="21" s="1"/>
  <c r="AV98" i="21" s="1"/>
  <c r="AN98" i="21"/>
  <c r="AT98" i="21" s="1"/>
  <c r="AZ98" i="21" s="1"/>
  <c r="AI99" i="21"/>
  <c r="AO99" i="21" s="1"/>
  <c r="AU99" i="21" s="1"/>
  <c r="BA99" i="21" s="1"/>
  <c r="AK98" i="21"/>
  <c r="AQ98" i="21" s="1"/>
  <c r="AW98" i="21" s="1"/>
  <c r="AE99" i="21" l="1"/>
  <c r="AA99" i="21"/>
  <c r="Z100" i="21"/>
  <c r="AD99" i="21"/>
  <c r="AB99" i="21"/>
  <c r="AC99" i="21"/>
  <c r="AK99" i="21"/>
  <c r="AQ99" i="21" s="1"/>
  <c r="AW99" i="21" s="1"/>
  <c r="AL99" i="21"/>
  <c r="AR99" i="21" s="1"/>
  <c r="AX99" i="21" s="1"/>
  <c r="AM99" i="21"/>
  <c r="AS99" i="21" s="1"/>
  <c r="AY99" i="21" s="1"/>
  <c r="AN99" i="21"/>
  <c r="AT99" i="21" s="1"/>
  <c r="AZ99" i="21" s="1"/>
  <c r="AI100" i="21"/>
  <c r="AO100" i="21" s="1"/>
  <c r="AU100" i="21" s="1"/>
  <c r="BA100" i="21" s="1"/>
  <c r="AJ99" i="21"/>
  <c r="AP99" i="21" s="1"/>
  <c r="AV99" i="21" s="1"/>
  <c r="AC100" i="21" l="1"/>
  <c r="AE100" i="21"/>
  <c r="AD100" i="21"/>
  <c r="Z101" i="21"/>
  <c r="AB100" i="21"/>
  <c r="AA100" i="21"/>
  <c r="AJ100" i="21"/>
  <c r="AP100" i="21" s="1"/>
  <c r="AV100" i="21" s="1"/>
  <c r="AN100" i="21"/>
  <c r="AT100" i="21" s="1"/>
  <c r="AZ100" i="21" s="1"/>
  <c r="AI101" i="21"/>
  <c r="AO101" i="21" s="1"/>
  <c r="AU101" i="21" s="1"/>
  <c r="BA101" i="21" s="1"/>
  <c r="AK100" i="21"/>
  <c r="AQ100" i="21" s="1"/>
  <c r="AW100" i="21" s="1"/>
  <c r="AL100" i="21"/>
  <c r="AR100" i="21" s="1"/>
  <c r="AX100" i="21" s="1"/>
  <c r="AM100" i="21"/>
  <c r="AS100" i="21" s="1"/>
  <c r="AY100" i="21" s="1"/>
  <c r="AE101" i="21" l="1"/>
  <c r="AA101" i="21"/>
  <c r="AD101" i="21"/>
  <c r="AC101" i="21"/>
  <c r="AB101" i="21"/>
  <c r="Z102" i="21"/>
  <c r="AM101" i="21"/>
  <c r="AS101" i="21" s="1"/>
  <c r="AY101" i="21" s="1"/>
  <c r="AJ101" i="21"/>
  <c r="AP101" i="21" s="1"/>
  <c r="AV101" i="21" s="1"/>
  <c r="AN101" i="21"/>
  <c r="AT101" i="21" s="1"/>
  <c r="AZ101" i="21" s="1"/>
  <c r="AI102" i="21"/>
  <c r="AO102" i="21" s="1"/>
  <c r="AU102" i="21" s="1"/>
  <c r="BA102" i="21" s="1"/>
  <c r="AK101" i="21"/>
  <c r="AQ101" i="21" s="1"/>
  <c r="AW101" i="21" s="1"/>
  <c r="AL101" i="21"/>
  <c r="AR101" i="21" s="1"/>
  <c r="AX101" i="21" s="1"/>
  <c r="AC102" i="21" l="1"/>
  <c r="AD102" i="21"/>
  <c r="AB102" i="21"/>
  <c r="AE102" i="21"/>
  <c r="Z103" i="21"/>
  <c r="AA102" i="21"/>
  <c r="AL102" i="21"/>
  <c r="AR102" i="21" s="1"/>
  <c r="AX102" i="21" s="1"/>
  <c r="AM102" i="21"/>
  <c r="AS102" i="21" s="1"/>
  <c r="AY102" i="21" s="1"/>
  <c r="AJ102" i="21"/>
  <c r="AP102" i="21" s="1"/>
  <c r="AV102" i="21" s="1"/>
  <c r="AN102" i="21"/>
  <c r="AT102" i="21" s="1"/>
  <c r="AZ102" i="21" s="1"/>
  <c r="AI103" i="21"/>
  <c r="AO103" i="21" s="1"/>
  <c r="AU103" i="21" s="1"/>
  <c r="BA103" i="21" s="1"/>
  <c r="AK102" i="21"/>
  <c r="AQ102" i="21" s="1"/>
  <c r="AW102" i="21" s="1"/>
  <c r="AE103" i="21" l="1"/>
  <c r="AA103" i="21"/>
  <c r="AC103" i="21"/>
  <c r="AB103" i="21"/>
  <c r="AD103" i="21"/>
  <c r="Z104" i="21"/>
  <c r="AK103" i="21"/>
  <c r="AQ103" i="21" s="1"/>
  <c r="AW103" i="21" s="1"/>
  <c r="AL103" i="21"/>
  <c r="AR103" i="21" s="1"/>
  <c r="AX103" i="21" s="1"/>
  <c r="AM103" i="21"/>
  <c r="AS103" i="21" s="1"/>
  <c r="AY103" i="21" s="1"/>
  <c r="AJ103" i="21"/>
  <c r="AP103" i="21" s="1"/>
  <c r="AV103" i="21" s="1"/>
  <c r="AN103" i="21"/>
  <c r="AT103" i="21" s="1"/>
  <c r="AZ103" i="21" s="1"/>
  <c r="AI104" i="21"/>
  <c r="AO104" i="21" s="1"/>
  <c r="AU104" i="21" s="1"/>
  <c r="BA104" i="21" s="1"/>
  <c r="AC104" i="21" l="1"/>
  <c r="AB104" i="21"/>
  <c r="AD104" i="21"/>
  <c r="AA104" i="21"/>
  <c r="AE104" i="21"/>
  <c r="Z105" i="21"/>
  <c r="AJ104" i="21"/>
  <c r="AP104" i="21" s="1"/>
  <c r="AV104" i="21" s="1"/>
  <c r="AN104" i="21"/>
  <c r="AT104" i="21" s="1"/>
  <c r="AZ104" i="21" s="1"/>
  <c r="AI105" i="21"/>
  <c r="AO105" i="21" s="1"/>
  <c r="AU105" i="21" s="1"/>
  <c r="BA105" i="21" s="1"/>
  <c r="AK104" i="21"/>
  <c r="AQ104" i="21" s="1"/>
  <c r="AW104" i="21" s="1"/>
  <c r="AL104" i="21"/>
  <c r="AR104" i="21" s="1"/>
  <c r="AX104" i="21" s="1"/>
  <c r="AM104" i="21"/>
  <c r="AS104" i="21" s="1"/>
  <c r="AY104" i="21" s="1"/>
  <c r="AE105" i="21" l="1"/>
  <c r="AA105" i="21"/>
  <c r="AB105" i="21"/>
  <c r="AD105" i="21"/>
  <c r="AC105" i="21"/>
  <c r="Z106" i="21"/>
  <c r="AM105" i="21"/>
  <c r="AS105" i="21" s="1"/>
  <c r="AY105" i="21" s="1"/>
  <c r="AJ105" i="21"/>
  <c r="AP105" i="21" s="1"/>
  <c r="AV105" i="21" s="1"/>
  <c r="AN105" i="21"/>
  <c r="AT105" i="21" s="1"/>
  <c r="AZ105" i="21" s="1"/>
  <c r="AI106" i="21"/>
  <c r="AO106" i="21" s="1"/>
  <c r="AU106" i="21" s="1"/>
  <c r="BA106" i="21" s="1"/>
  <c r="AK105" i="21"/>
  <c r="AQ105" i="21" s="1"/>
  <c r="AW105" i="21" s="1"/>
  <c r="AL105" i="21"/>
  <c r="AR105" i="21" s="1"/>
  <c r="AX105" i="21" s="1"/>
  <c r="AC106" i="21" l="1"/>
  <c r="Z107" i="21"/>
  <c r="AA106" i="21"/>
  <c r="AE106" i="21"/>
  <c r="AD106" i="21"/>
  <c r="AB106" i="21"/>
  <c r="AL106" i="21"/>
  <c r="AR106" i="21" s="1"/>
  <c r="AX106" i="21" s="1"/>
  <c r="AM106" i="21"/>
  <c r="AS106" i="21" s="1"/>
  <c r="AY106" i="21" s="1"/>
  <c r="AJ106" i="21"/>
  <c r="AP106" i="21" s="1"/>
  <c r="AV106" i="21" s="1"/>
  <c r="AN106" i="21"/>
  <c r="AT106" i="21" s="1"/>
  <c r="AZ106" i="21" s="1"/>
  <c r="AI107" i="21"/>
  <c r="AO107" i="21" s="1"/>
  <c r="AU107" i="21" s="1"/>
  <c r="BA107" i="21" s="1"/>
  <c r="AK106" i="21"/>
  <c r="AQ106" i="21" s="1"/>
  <c r="AW106" i="21" s="1"/>
  <c r="AE107" i="21" l="1"/>
  <c r="AA107" i="21"/>
  <c r="Z108" i="21"/>
  <c r="AD107" i="21"/>
  <c r="AB107" i="21"/>
  <c r="AC107" i="21"/>
  <c r="AK107" i="21"/>
  <c r="AQ107" i="21" s="1"/>
  <c r="AW107" i="21" s="1"/>
  <c r="AL107" i="21"/>
  <c r="AR107" i="21" s="1"/>
  <c r="AX107" i="21" s="1"/>
  <c r="AM107" i="21"/>
  <c r="AS107" i="21" s="1"/>
  <c r="AY107" i="21" s="1"/>
  <c r="AJ107" i="21"/>
  <c r="AP107" i="21" s="1"/>
  <c r="AV107" i="21" s="1"/>
  <c r="AN107" i="21"/>
  <c r="AT107" i="21" s="1"/>
  <c r="AZ107" i="21" s="1"/>
  <c r="AI108" i="21"/>
  <c r="AO108" i="21" s="1"/>
  <c r="AU108" i="21" s="1"/>
  <c r="BA108" i="21" s="1"/>
  <c r="AC108" i="21" l="1"/>
  <c r="AE108" i="21"/>
  <c r="AA108" i="21"/>
  <c r="Z109" i="21"/>
  <c r="AD108" i="21"/>
  <c r="AB108" i="21"/>
  <c r="AJ108" i="21"/>
  <c r="AP108" i="21" s="1"/>
  <c r="AV108" i="21" s="1"/>
  <c r="AN108" i="21"/>
  <c r="AT108" i="21" s="1"/>
  <c r="AZ108" i="21" s="1"/>
  <c r="AI109" i="21"/>
  <c r="AO109" i="21" s="1"/>
  <c r="AU109" i="21" s="1"/>
  <c r="BA109" i="21" s="1"/>
  <c r="AK108" i="21"/>
  <c r="AQ108" i="21" s="1"/>
  <c r="AW108" i="21" s="1"/>
  <c r="AL108" i="21"/>
  <c r="AR108" i="21" s="1"/>
  <c r="AX108" i="21" s="1"/>
  <c r="AM108" i="21"/>
  <c r="AS108" i="21" s="1"/>
  <c r="AY108" i="21" s="1"/>
  <c r="AE109" i="21" l="1"/>
  <c r="AA109" i="21"/>
  <c r="AD109" i="21"/>
  <c r="AB109" i="21"/>
  <c r="AC109" i="21"/>
  <c r="Z110" i="21"/>
  <c r="AM109" i="21"/>
  <c r="AS109" i="21" s="1"/>
  <c r="AY109" i="21" s="1"/>
  <c r="AJ109" i="21"/>
  <c r="AP109" i="21" s="1"/>
  <c r="AV109" i="21" s="1"/>
  <c r="AN109" i="21"/>
  <c r="AT109" i="21" s="1"/>
  <c r="AZ109" i="21" s="1"/>
  <c r="AI110" i="21"/>
  <c r="AO110" i="21" s="1"/>
  <c r="AU110" i="21" s="1"/>
  <c r="BA110" i="21" s="1"/>
  <c r="AK109" i="21"/>
  <c r="AQ109" i="21" s="1"/>
  <c r="AW109" i="21" s="1"/>
  <c r="AL109" i="21"/>
  <c r="AR109" i="21" s="1"/>
  <c r="AX109" i="21" s="1"/>
  <c r="AC110" i="21" l="1"/>
  <c r="AD110" i="21"/>
  <c r="AB110" i="21"/>
  <c r="AA110" i="21"/>
  <c r="AE110" i="21"/>
  <c r="Z111" i="21"/>
  <c r="AL110" i="21"/>
  <c r="AR110" i="21" s="1"/>
  <c r="AX110" i="21" s="1"/>
  <c r="AM110" i="21"/>
  <c r="AS110" i="21" s="1"/>
  <c r="AY110" i="21" s="1"/>
  <c r="AJ110" i="21"/>
  <c r="AP110" i="21" s="1"/>
  <c r="AV110" i="21" s="1"/>
  <c r="AN110" i="21"/>
  <c r="AT110" i="21" s="1"/>
  <c r="AZ110" i="21" s="1"/>
  <c r="AI111" i="21"/>
  <c r="AO111" i="21" s="1"/>
  <c r="AU111" i="21" s="1"/>
  <c r="BA111" i="21" s="1"/>
  <c r="AK110" i="21"/>
  <c r="AQ110" i="21" s="1"/>
  <c r="AW110" i="21" s="1"/>
  <c r="AE111" i="21" l="1"/>
  <c r="AA111" i="21"/>
  <c r="AC111" i="21"/>
  <c r="AD111" i="21"/>
  <c r="AB111" i="21"/>
  <c r="Z112" i="21"/>
  <c r="AK111" i="21"/>
  <c r="AQ111" i="21" s="1"/>
  <c r="AW111" i="21" s="1"/>
  <c r="AL111" i="21"/>
  <c r="AR111" i="21" s="1"/>
  <c r="AX111" i="21" s="1"/>
  <c r="AM111" i="21"/>
  <c r="AS111" i="21" s="1"/>
  <c r="AY111" i="21" s="1"/>
  <c r="AJ111" i="21"/>
  <c r="AP111" i="21" s="1"/>
  <c r="AV111" i="21" s="1"/>
  <c r="AN111" i="21"/>
  <c r="AT111" i="21" s="1"/>
  <c r="AZ111" i="21" s="1"/>
  <c r="AI112" i="21"/>
  <c r="AO112" i="21" s="1"/>
  <c r="AU112" i="21" s="1"/>
  <c r="BA112" i="21" s="1"/>
  <c r="AC112" i="21" l="1"/>
  <c r="AB112" i="21"/>
  <c r="AE112" i="21"/>
  <c r="AD112" i="21"/>
  <c r="AA112" i="21"/>
  <c r="Z113" i="21"/>
  <c r="AJ112" i="21"/>
  <c r="AP112" i="21" s="1"/>
  <c r="AV112" i="21" s="1"/>
  <c r="AN112" i="21"/>
  <c r="AT112" i="21" s="1"/>
  <c r="AZ112" i="21" s="1"/>
  <c r="AI113" i="21"/>
  <c r="AO113" i="21" s="1"/>
  <c r="AU113" i="21" s="1"/>
  <c r="BA113" i="21" s="1"/>
  <c r="AK112" i="21"/>
  <c r="AQ112" i="21" s="1"/>
  <c r="AW112" i="21" s="1"/>
  <c r="AL112" i="21"/>
  <c r="AR112" i="21" s="1"/>
  <c r="AX112" i="21" s="1"/>
  <c r="AM112" i="21"/>
  <c r="AS112" i="21" s="1"/>
  <c r="AY112" i="21" s="1"/>
  <c r="AE113" i="21" l="1"/>
  <c r="AA113" i="21"/>
  <c r="AB113" i="21"/>
  <c r="Z114" i="21"/>
  <c r="AD113" i="21"/>
  <c r="AC113" i="21"/>
  <c r="AM113" i="21"/>
  <c r="AS113" i="21" s="1"/>
  <c r="AY113" i="21" s="1"/>
  <c r="AJ113" i="21"/>
  <c r="AP113" i="21" s="1"/>
  <c r="AV113" i="21" s="1"/>
  <c r="AN113" i="21"/>
  <c r="AT113" i="21" s="1"/>
  <c r="AZ113" i="21" s="1"/>
  <c r="AI114" i="21"/>
  <c r="AO114" i="21" s="1"/>
  <c r="AU114" i="21" s="1"/>
  <c r="BA114" i="21" s="1"/>
  <c r="AK113" i="21"/>
  <c r="AQ113" i="21" s="1"/>
  <c r="AW113" i="21" s="1"/>
  <c r="AL113" i="21"/>
  <c r="AR113" i="21" s="1"/>
  <c r="AX113" i="21" s="1"/>
  <c r="AC114" i="21" l="1"/>
  <c r="Z115" i="21"/>
  <c r="AA114" i="21"/>
  <c r="AE114" i="21"/>
  <c r="AB114" i="21"/>
  <c r="AD114" i="21"/>
  <c r="AL114" i="21"/>
  <c r="AR114" i="21" s="1"/>
  <c r="AX114" i="21" s="1"/>
  <c r="AM114" i="21"/>
  <c r="AS114" i="21" s="1"/>
  <c r="AY114" i="21" s="1"/>
  <c r="AJ114" i="21"/>
  <c r="AP114" i="21" s="1"/>
  <c r="AV114" i="21" s="1"/>
  <c r="AN114" i="21"/>
  <c r="AT114" i="21" s="1"/>
  <c r="AZ114" i="21" s="1"/>
  <c r="AI115" i="21"/>
  <c r="AO115" i="21" s="1"/>
  <c r="AU115" i="21" s="1"/>
  <c r="BA115" i="21" s="1"/>
  <c r="AK114" i="21"/>
  <c r="AQ114" i="21" s="1"/>
  <c r="AW114" i="21" s="1"/>
  <c r="AE115" i="21" l="1"/>
  <c r="AA115" i="21"/>
  <c r="Z116" i="21"/>
  <c r="AB115" i="21"/>
  <c r="AC115" i="21"/>
  <c r="AD115" i="21"/>
  <c r="AK115" i="21"/>
  <c r="AQ115" i="21" s="1"/>
  <c r="AW115" i="21" s="1"/>
  <c r="AL115" i="21"/>
  <c r="AR115" i="21" s="1"/>
  <c r="AX115" i="21" s="1"/>
  <c r="AM115" i="21"/>
  <c r="AS115" i="21" s="1"/>
  <c r="AY115" i="21" s="1"/>
  <c r="AN115" i="21"/>
  <c r="AT115" i="21" s="1"/>
  <c r="AZ115" i="21" s="1"/>
  <c r="AI116" i="21"/>
  <c r="AO116" i="21" s="1"/>
  <c r="AU116" i="21" s="1"/>
  <c r="BA116" i="21" s="1"/>
  <c r="AJ115" i="21"/>
  <c r="AP115" i="21" s="1"/>
  <c r="AV115" i="21" s="1"/>
  <c r="AC116" i="21" l="1"/>
  <c r="AE116" i="21"/>
  <c r="AB116" i="21"/>
  <c r="AA116" i="21"/>
  <c r="AD116" i="21"/>
  <c r="Z117" i="21"/>
  <c r="AJ116" i="21"/>
  <c r="AP116" i="21" s="1"/>
  <c r="AV116" i="21" s="1"/>
  <c r="AN116" i="21"/>
  <c r="AT116" i="21" s="1"/>
  <c r="AZ116" i="21" s="1"/>
  <c r="AI117" i="21"/>
  <c r="AO117" i="21" s="1"/>
  <c r="AU117" i="21" s="1"/>
  <c r="BA117" i="21" s="1"/>
  <c r="AK116" i="21"/>
  <c r="AQ116" i="21" s="1"/>
  <c r="AW116" i="21" s="1"/>
  <c r="AL116" i="21"/>
  <c r="AR116" i="21" s="1"/>
  <c r="AX116" i="21" s="1"/>
  <c r="AM116" i="21"/>
  <c r="AS116" i="21" s="1"/>
  <c r="AY116" i="21" s="1"/>
  <c r="AE117" i="21" l="1"/>
  <c r="AA117" i="21"/>
  <c r="AD117" i="21"/>
  <c r="AC117" i="21"/>
  <c r="AB117" i="21"/>
  <c r="Z118" i="21"/>
  <c r="AM117" i="21"/>
  <c r="AS117" i="21" s="1"/>
  <c r="AY117" i="21" s="1"/>
  <c r="AJ117" i="21"/>
  <c r="AP117" i="21" s="1"/>
  <c r="AV117" i="21" s="1"/>
  <c r="AN117" i="21"/>
  <c r="AT117" i="21" s="1"/>
  <c r="AZ117" i="21" s="1"/>
  <c r="AI118" i="21"/>
  <c r="AO118" i="21" s="1"/>
  <c r="AU118" i="21" s="1"/>
  <c r="BA118" i="21" s="1"/>
  <c r="AK117" i="21"/>
  <c r="AQ117" i="21" s="1"/>
  <c r="AW117" i="21" s="1"/>
  <c r="AL117" i="21"/>
  <c r="AR117" i="21" s="1"/>
  <c r="AX117" i="21" s="1"/>
  <c r="AC118" i="21" l="1"/>
  <c r="AD118" i="21"/>
  <c r="AE118" i="21"/>
  <c r="AB118" i="21"/>
  <c r="Z119" i="21"/>
  <c r="AA118" i="21"/>
  <c r="AL118" i="21"/>
  <c r="AR118" i="21" s="1"/>
  <c r="AX118" i="21" s="1"/>
  <c r="AM118" i="21"/>
  <c r="AS118" i="21" s="1"/>
  <c r="AY118" i="21" s="1"/>
  <c r="AJ118" i="21"/>
  <c r="AP118" i="21" s="1"/>
  <c r="AV118" i="21" s="1"/>
  <c r="AN118" i="21"/>
  <c r="AT118" i="21" s="1"/>
  <c r="AZ118" i="21" s="1"/>
  <c r="AI119" i="21"/>
  <c r="AO119" i="21" s="1"/>
  <c r="AU119" i="21" s="1"/>
  <c r="BA119" i="21" s="1"/>
  <c r="AK118" i="21"/>
  <c r="AQ118" i="21" s="1"/>
  <c r="AW118" i="21" s="1"/>
  <c r="AE119" i="21" l="1"/>
  <c r="AA119" i="21"/>
  <c r="AC119" i="21"/>
  <c r="Z120" i="21"/>
  <c r="AD119" i="21"/>
  <c r="AB119" i="21"/>
  <c r="AK119" i="21"/>
  <c r="AQ119" i="21" s="1"/>
  <c r="AW119" i="21" s="1"/>
  <c r="AL119" i="21"/>
  <c r="AR119" i="21" s="1"/>
  <c r="AX119" i="21" s="1"/>
  <c r="AM119" i="21"/>
  <c r="AS119" i="21" s="1"/>
  <c r="AY119" i="21" s="1"/>
  <c r="AJ119" i="21"/>
  <c r="AP119" i="21" s="1"/>
  <c r="AV119" i="21" s="1"/>
  <c r="AN119" i="21"/>
  <c r="AT119" i="21" s="1"/>
  <c r="AZ119" i="21" s="1"/>
  <c r="AI120" i="21"/>
  <c r="AO120" i="21" s="1"/>
  <c r="AU120" i="21" s="1"/>
  <c r="BA120" i="21" s="1"/>
  <c r="AC120" i="21" l="1"/>
  <c r="AB120" i="21"/>
  <c r="Z121" i="21"/>
  <c r="AE120" i="21"/>
  <c r="AA120" i="21"/>
  <c r="AD120" i="21"/>
  <c r="AJ120" i="21"/>
  <c r="AP120" i="21" s="1"/>
  <c r="AV120" i="21" s="1"/>
  <c r="AN120" i="21"/>
  <c r="AT120" i="21" s="1"/>
  <c r="AZ120" i="21" s="1"/>
  <c r="AK120" i="21"/>
  <c r="AQ120" i="21" s="1"/>
  <c r="AW120" i="21" s="1"/>
  <c r="AM120" i="21"/>
  <c r="AS120" i="21" s="1"/>
  <c r="AY120" i="21" s="1"/>
  <c r="AI121" i="21"/>
  <c r="AO121" i="21" s="1"/>
  <c r="AU121" i="21" s="1"/>
  <c r="BA121" i="21" s="1"/>
  <c r="AL120" i="21"/>
  <c r="AR120" i="21" s="1"/>
  <c r="AX120" i="21" s="1"/>
  <c r="AE121" i="21" l="1"/>
  <c r="AA121" i="21"/>
  <c r="AB121" i="21"/>
  <c r="Z122" i="21"/>
  <c r="AC121" i="21"/>
  <c r="AD121" i="21"/>
  <c r="AJ121" i="21"/>
  <c r="AP121" i="21" s="1"/>
  <c r="AV121" i="21" s="1"/>
  <c r="AN121" i="21"/>
  <c r="AT121" i="21" s="1"/>
  <c r="AZ121" i="21" s="1"/>
  <c r="AI122" i="21"/>
  <c r="AO122" i="21" s="1"/>
  <c r="AU122" i="21" s="1"/>
  <c r="BA122" i="21" s="1"/>
  <c r="AK121" i="21"/>
  <c r="AQ121" i="21" s="1"/>
  <c r="AW121" i="21" s="1"/>
  <c r="AL121" i="21"/>
  <c r="AR121" i="21" s="1"/>
  <c r="AX121" i="21" s="1"/>
  <c r="AM121" i="21"/>
  <c r="AS121" i="21" s="1"/>
  <c r="AY121" i="21" s="1"/>
  <c r="AC122" i="21" l="1"/>
  <c r="Z123" i="21"/>
  <c r="AA122" i="21"/>
  <c r="AE122" i="21"/>
  <c r="AD122" i="21"/>
  <c r="AB122" i="21"/>
  <c r="AM122" i="21"/>
  <c r="AS122" i="21" s="1"/>
  <c r="AY122" i="21" s="1"/>
  <c r="AJ122" i="21"/>
  <c r="AP122" i="21" s="1"/>
  <c r="AV122" i="21" s="1"/>
  <c r="AN122" i="21"/>
  <c r="AT122" i="21" s="1"/>
  <c r="AZ122" i="21" s="1"/>
  <c r="AI123" i="21"/>
  <c r="AO123" i="21" s="1"/>
  <c r="AU123" i="21" s="1"/>
  <c r="BA123" i="21" s="1"/>
  <c r="AK122" i="21"/>
  <c r="AQ122" i="21" s="1"/>
  <c r="AW122" i="21" s="1"/>
  <c r="AL122" i="21"/>
  <c r="AR122" i="21" s="1"/>
  <c r="AX122" i="21" s="1"/>
  <c r="AE123" i="21" l="1"/>
  <c r="AA123" i="21"/>
  <c r="Z124" i="21"/>
  <c r="AD123" i="21"/>
  <c r="AB123" i="21"/>
  <c r="AC123" i="21"/>
  <c r="AL123" i="21"/>
  <c r="AR123" i="21" s="1"/>
  <c r="AX123" i="21" s="1"/>
  <c r="AM123" i="21"/>
  <c r="AS123" i="21" s="1"/>
  <c r="AY123" i="21" s="1"/>
  <c r="AJ123" i="21"/>
  <c r="AP123" i="21" s="1"/>
  <c r="AV123" i="21" s="1"/>
  <c r="AN123" i="21"/>
  <c r="AT123" i="21" s="1"/>
  <c r="AZ123" i="21" s="1"/>
  <c r="AI124" i="21"/>
  <c r="AO124" i="21" s="1"/>
  <c r="AU124" i="21" s="1"/>
  <c r="BA124" i="21" s="1"/>
  <c r="AK123" i="21"/>
  <c r="AQ123" i="21" s="1"/>
  <c r="AW123" i="21" s="1"/>
  <c r="AC124" i="21" l="1"/>
  <c r="AE124" i="21"/>
  <c r="AD124" i="21"/>
  <c r="Z125" i="21"/>
  <c r="AB124" i="21"/>
  <c r="AA124" i="21"/>
  <c r="AK124" i="21"/>
  <c r="AQ124" i="21" s="1"/>
  <c r="AW124" i="21" s="1"/>
  <c r="AL124" i="21"/>
  <c r="AR124" i="21" s="1"/>
  <c r="AX124" i="21" s="1"/>
  <c r="AM124" i="21"/>
  <c r="AS124" i="21" s="1"/>
  <c r="AY124" i="21" s="1"/>
  <c r="AJ124" i="21"/>
  <c r="AP124" i="21" s="1"/>
  <c r="AV124" i="21" s="1"/>
  <c r="AN124" i="21"/>
  <c r="AT124" i="21" s="1"/>
  <c r="AZ124" i="21" s="1"/>
  <c r="AI125" i="21"/>
  <c r="AO125" i="21" s="1"/>
  <c r="AU125" i="21" s="1"/>
  <c r="BA125" i="21" s="1"/>
  <c r="AE125" i="21" l="1"/>
  <c r="AA125" i="21"/>
  <c r="AD125" i="21"/>
  <c r="AC125" i="21"/>
  <c r="AB125" i="21"/>
  <c r="Z126" i="21"/>
  <c r="AJ125" i="21"/>
  <c r="AP125" i="21" s="1"/>
  <c r="AV125" i="21" s="1"/>
  <c r="AN125" i="21"/>
  <c r="AT125" i="21" s="1"/>
  <c r="AZ125" i="21" s="1"/>
  <c r="AI126" i="21"/>
  <c r="AO126" i="21" s="1"/>
  <c r="AU126" i="21" s="1"/>
  <c r="BA126" i="21" s="1"/>
  <c r="AK125" i="21"/>
  <c r="AQ125" i="21" s="1"/>
  <c r="AW125" i="21" s="1"/>
  <c r="AL125" i="21"/>
  <c r="AR125" i="21" s="1"/>
  <c r="AX125" i="21" s="1"/>
  <c r="AM125" i="21"/>
  <c r="AS125" i="21" s="1"/>
  <c r="AY125" i="21" s="1"/>
  <c r="AC126" i="21" l="1"/>
  <c r="AD126" i="21"/>
  <c r="AB126" i="21"/>
  <c r="AE126" i="21"/>
  <c r="AA126" i="21"/>
  <c r="Z127" i="21"/>
  <c r="AM126" i="21"/>
  <c r="AS126" i="21" s="1"/>
  <c r="AY126" i="21" s="1"/>
  <c r="AJ126" i="21"/>
  <c r="AP126" i="21" s="1"/>
  <c r="AV126" i="21" s="1"/>
  <c r="AN126" i="21"/>
  <c r="AT126" i="21" s="1"/>
  <c r="AZ126" i="21" s="1"/>
  <c r="AI127" i="21"/>
  <c r="AO127" i="21" s="1"/>
  <c r="AU127" i="21" s="1"/>
  <c r="BA127" i="21" s="1"/>
  <c r="AK126" i="21"/>
  <c r="AQ126" i="21" s="1"/>
  <c r="AW126" i="21" s="1"/>
  <c r="AL126" i="21"/>
  <c r="AR126" i="21" s="1"/>
  <c r="AX126" i="21" s="1"/>
  <c r="AE127" i="21" l="1"/>
  <c r="AA127" i="21"/>
  <c r="AC127" i="21"/>
  <c r="AB127" i="21"/>
  <c r="Z128" i="21"/>
  <c r="AD127" i="21"/>
  <c r="AL127" i="21"/>
  <c r="AR127" i="21" s="1"/>
  <c r="AX127" i="21" s="1"/>
  <c r="AM127" i="21"/>
  <c r="AS127" i="21" s="1"/>
  <c r="AY127" i="21" s="1"/>
  <c r="AJ127" i="21"/>
  <c r="AP127" i="21" s="1"/>
  <c r="AV127" i="21" s="1"/>
  <c r="AN127" i="21"/>
  <c r="AT127" i="21" s="1"/>
  <c r="AZ127" i="21" s="1"/>
  <c r="AI128" i="21"/>
  <c r="AO128" i="21" s="1"/>
  <c r="AU128" i="21" s="1"/>
  <c r="BA128" i="21" s="1"/>
  <c r="AK127" i="21"/>
  <c r="AQ127" i="21" s="1"/>
  <c r="AW127" i="21" s="1"/>
  <c r="AC128" i="21" l="1"/>
  <c r="AB128" i="21"/>
  <c r="Z129" i="21"/>
  <c r="AA128" i="21"/>
  <c r="AD128" i="21"/>
  <c r="AE128" i="21"/>
  <c r="AK128" i="21"/>
  <c r="AQ128" i="21" s="1"/>
  <c r="AW128" i="21" s="1"/>
  <c r="AL128" i="21"/>
  <c r="AR128" i="21" s="1"/>
  <c r="AX128" i="21" s="1"/>
  <c r="AM128" i="21"/>
  <c r="AS128" i="21" s="1"/>
  <c r="AY128" i="21" s="1"/>
  <c r="AJ128" i="21"/>
  <c r="AP128" i="21" s="1"/>
  <c r="AV128" i="21" s="1"/>
  <c r="AN128" i="21"/>
  <c r="AT128" i="21" s="1"/>
  <c r="AZ128" i="21" s="1"/>
  <c r="AI129" i="21"/>
  <c r="AO129" i="21" s="1"/>
  <c r="AU129" i="21" s="1"/>
  <c r="BA129" i="21" s="1"/>
  <c r="AE129" i="21" l="1"/>
  <c r="AA129" i="21"/>
  <c r="AB129" i="21"/>
  <c r="Z130" i="21"/>
  <c r="AD129" i="21"/>
  <c r="AC129" i="21"/>
  <c r="AJ129" i="21"/>
  <c r="AP129" i="21" s="1"/>
  <c r="AV129" i="21" s="1"/>
  <c r="AN129" i="21"/>
  <c r="AT129" i="21" s="1"/>
  <c r="AZ129" i="21" s="1"/>
  <c r="AI130" i="21"/>
  <c r="AO130" i="21" s="1"/>
  <c r="AU130" i="21" s="1"/>
  <c r="BA130" i="21" s="1"/>
  <c r="AK129" i="21"/>
  <c r="AQ129" i="21" s="1"/>
  <c r="AW129" i="21" s="1"/>
  <c r="AL129" i="21"/>
  <c r="AR129" i="21" s="1"/>
  <c r="AX129" i="21" s="1"/>
  <c r="AM129" i="21"/>
  <c r="AS129" i="21" s="1"/>
  <c r="AY129" i="21" s="1"/>
  <c r="AC130" i="21" l="1"/>
  <c r="Z131" i="21"/>
  <c r="AA130" i="21"/>
  <c r="AE130" i="21"/>
  <c r="AB130" i="21"/>
  <c r="AD130" i="21"/>
  <c r="AM130" i="21"/>
  <c r="AS130" i="21" s="1"/>
  <c r="AY130" i="21" s="1"/>
  <c r="AJ130" i="21"/>
  <c r="AP130" i="21" s="1"/>
  <c r="AV130" i="21" s="1"/>
  <c r="AN130" i="21"/>
  <c r="AT130" i="21" s="1"/>
  <c r="AZ130" i="21" s="1"/>
  <c r="AI131" i="21"/>
  <c r="AO131" i="21" s="1"/>
  <c r="AU131" i="21" s="1"/>
  <c r="BA131" i="21" s="1"/>
  <c r="AK130" i="21"/>
  <c r="AQ130" i="21" s="1"/>
  <c r="AW130" i="21" s="1"/>
  <c r="AL130" i="21"/>
  <c r="AR130" i="21" s="1"/>
  <c r="AX130" i="21" s="1"/>
  <c r="AE131" i="21" l="1"/>
  <c r="AA131" i="21"/>
  <c r="Z132" i="21"/>
  <c r="AD131" i="21"/>
  <c r="AC131" i="21"/>
  <c r="AB131" i="21"/>
  <c r="AL131" i="21"/>
  <c r="AR131" i="21" s="1"/>
  <c r="AX131" i="21" s="1"/>
  <c r="AM131" i="21"/>
  <c r="AS131" i="21" s="1"/>
  <c r="AY131" i="21" s="1"/>
  <c r="AJ131" i="21"/>
  <c r="AP131" i="21" s="1"/>
  <c r="AV131" i="21" s="1"/>
  <c r="AN131" i="21"/>
  <c r="AT131" i="21" s="1"/>
  <c r="AZ131" i="21" s="1"/>
  <c r="AI132" i="21"/>
  <c r="AO132" i="21" s="1"/>
  <c r="AU132" i="21" s="1"/>
  <c r="BA132" i="21" s="1"/>
  <c r="AK131" i="21"/>
  <c r="AQ131" i="21" s="1"/>
  <c r="AW131" i="21" s="1"/>
  <c r="AC132" i="21" l="1"/>
  <c r="AE132" i="21"/>
  <c r="AD132" i="21"/>
  <c r="AA132" i="21"/>
  <c r="AB132" i="21"/>
  <c r="Z133" i="21"/>
  <c r="AK132" i="21"/>
  <c r="AQ132" i="21" s="1"/>
  <c r="AW132" i="21" s="1"/>
  <c r="AL132" i="21"/>
  <c r="AR132" i="21" s="1"/>
  <c r="AX132" i="21" s="1"/>
  <c r="AM132" i="21"/>
  <c r="AS132" i="21" s="1"/>
  <c r="AY132" i="21" s="1"/>
  <c r="AJ132" i="21"/>
  <c r="AP132" i="21" s="1"/>
  <c r="AV132" i="21" s="1"/>
  <c r="AN132" i="21"/>
  <c r="AT132" i="21" s="1"/>
  <c r="AZ132" i="21" s="1"/>
  <c r="AI133" i="21"/>
  <c r="AO133" i="21" s="1"/>
  <c r="AU133" i="21" s="1"/>
  <c r="BA133" i="21" s="1"/>
  <c r="AE133" i="21" l="1"/>
  <c r="AA133" i="21"/>
  <c r="AD133" i="21"/>
  <c r="AC133" i="21"/>
  <c r="Z134" i="21"/>
  <c r="AB133" i="21"/>
  <c r="AJ133" i="21"/>
  <c r="AP133" i="21" s="1"/>
  <c r="AV133" i="21" s="1"/>
  <c r="AN133" i="21"/>
  <c r="AT133" i="21" s="1"/>
  <c r="AZ133" i="21" s="1"/>
  <c r="AI134" i="21"/>
  <c r="AO134" i="21" s="1"/>
  <c r="AU134" i="21" s="1"/>
  <c r="BA134" i="21" s="1"/>
  <c r="AK133" i="21"/>
  <c r="AQ133" i="21" s="1"/>
  <c r="AW133" i="21" s="1"/>
  <c r="AL133" i="21"/>
  <c r="AR133" i="21" s="1"/>
  <c r="AX133" i="21" s="1"/>
  <c r="AM133" i="21"/>
  <c r="AS133" i="21" s="1"/>
  <c r="AY133" i="21" s="1"/>
  <c r="AC134" i="21" l="1"/>
  <c r="AD134" i="21"/>
  <c r="AB134" i="21"/>
  <c r="Z135" i="21"/>
  <c r="AA134" i="21"/>
  <c r="AE134" i="21"/>
  <c r="AM134" i="21"/>
  <c r="AS134" i="21" s="1"/>
  <c r="AY134" i="21" s="1"/>
  <c r="AJ134" i="21"/>
  <c r="AP134" i="21" s="1"/>
  <c r="AV134" i="21" s="1"/>
  <c r="AN134" i="21"/>
  <c r="AT134" i="21" s="1"/>
  <c r="AZ134" i="21" s="1"/>
  <c r="AI135" i="21"/>
  <c r="AO135" i="21" s="1"/>
  <c r="AU135" i="21" s="1"/>
  <c r="BA135" i="21" s="1"/>
  <c r="AK134" i="21"/>
  <c r="AQ134" i="21" s="1"/>
  <c r="AW134" i="21" s="1"/>
  <c r="AL134" i="21"/>
  <c r="AR134" i="21" s="1"/>
  <c r="AX134" i="21" s="1"/>
  <c r="AE135" i="21" l="1"/>
  <c r="AA135" i="21"/>
  <c r="AC135" i="21"/>
  <c r="AB135" i="21"/>
  <c r="AD135" i="21"/>
  <c r="Z136" i="21"/>
  <c r="AL135" i="21"/>
  <c r="AR135" i="21" s="1"/>
  <c r="AX135" i="21" s="1"/>
  <c r="AM135" i="21"/>
  <c r="AS135" i="21" s="1"/>
  <c r="AY135" i="21" s="1"/>
  <c r="AJ135" i="21"/>
  <c r="AP135" i="21" s="1"/>
  <c r="AV135" i="21" s="1"/>
  <c r="AN135" i="21"/>
  <c r="AT135" i="21" s="1"/>
  <c r="AZ135" i="21" s="1"/>
  <c r="AI136" i="21"/>
  <c r="AO136" i="21" s="1"/>
  <c r="AU136" i="21" s="1"/>
  <c r="BA136" i="21" s="1"/>
  <c r="AK135" i="21"/>
  <c r="AQ135" i="21" s="1"/>
  <c r="AW135" i="21" s="1"/>
  <c r="AC136" i="21" l="1"/>
  <c r="AB136" i="21"/>
  <c r="Z137" i="21"/>
  <c r="AA136" i="21"/>
  <c r="AE136" i="21"/>
  <c r="AD136" i="21"/>
  <c r="AK136" i="21"/>
  <c r="AQ136" i="21" s="1"/>
  <c r="AW136" i="21" s="1"/>
  <c r="AL136" i="21"/>
  <c r="AR136" i="21" s="1"/>
  <c r="AX136" i="21" s="1"/>
  <c r="AM136" i="21"/>
  <c r="AS136" i="21" s="1"/>
  <c r="AY136" i="21" s="1"/>
  <c r="AN136" i="21"/>
  <c r="AT136" i="21" s="1"/>
  <c r="AZ136" i="21" s="1"/>
  <c r="AI137" i="21"/>
  <c r="AO137" i="21" s="1"/>
  <c r="AU137" i="21" s="1"/>
  <c r="BA137" i="21" s="1"/>
  <c r="AJ136" i="21"/>
  <c r="AP136" i="21" s="1"/>
  <c r="AV136" i="21" s="1"/>
  <c r="AE137" i="21" l="1"/>
  <c r="AA137" i="21"/>
  <c r="AB137" i="21"/>
  <c r="Z138" i="21"/>
  <c r="AC137" i="21"/>
  <c r="AD137" i="21"/>
  <c r="AJ137" i="21"/>
  <c r="AP137" i="21" s="1"/>
  <c r="AV137" i="21" s="1"/>
  <c r="AN137" i="21"/>
  <c r="AT137" i="21" s="1"/>
  <c r="AZ137" i="21" s="1"/>
  <c r="AI138" i="21"/>
  <c r="AO138" i="21" s="1"/>
  <c r="AU138" i="21" s="1"/>
  <c r="BA138" i="21" s="1"/>
  <c r="AK137" i="21"/>
  <c r="AQ137" i="21" s="1"/>
  <c r="AW137" i="21" s="1"/>
  <c r="AL137" i="21"/>
  <c r="AR137" i="21" s="1"/>
  <c r="AX137" i="21" s="1"/>
  <c r="AM137" i="21"/>
  <c r="AS137" i="21" s="1"/>
  <c r="AY137" i="21" s="1"/>
  <c r="AC138" i="21" l="1"/>
  <c r="Z139" i="21"/>
  <c r="AA138" i="21"/>
  <c r="AE138" i="21"/>
  <c r="AD138" i="21"/>
  <c r="AB138" i="21"/>
  <c r="AM138" i="21"/>
  <c r="AS138" i="21" s="1"/>
  <c r="AY138" i="21" s="1"/>
  <c r="AJ138" i="21"/>
  <c r="AP138" i="21" s="1"/>
  <c r="AV138" i="21" s="1"/>
  <c r="AN138" i="21"/>
  <c r="AT138" i="21" s="1"/>
  <c r="AZ138" i="21" s="1"/>
  <c r="AI139" i="21"/>
  <c r="AO139" i="21" s="1"/>
  <c r="AU139" i="21" s="1"/>
  <c r="BA139" i="21" s="1"/>
  <c r="AK138" i="21"/>
  <c r="AQ138" i="21" s="1"/>
  <c r="AW138" i="21" s="1"/>
  <c r="AL138" i="21"/>
  <c r="AR138" i="21" s="1"/>
  <c r="AX138" i="21" s="1"/>
  <c r="AE139" i="21" l="1"/>
  <c r="AA139" i="21"/>
  <c r="Z140" i="21"/>
  <c r="AD139" i="21"/>
  <c r="AB139" i="21"/>
  <c r="AC139" i="21"/>
  <c r="AL139" i="21"/>
  <c r="AR139" i="21" s="1"/>
  <c r="AX139" i="21" s="1"/>
  <c r="AM139" i="21"/>
  <c r="AS139" i="21" s="1"/>
  <c r="AY139" i="21" s="1"/>
  <c r="AJ139" i="21"/>
  <c r="AP139" i="21" s="1"/>
  <c r="AV139" i="21" s="1"/>
  <c r="AN139" i="21"/>
  <c r="AT139" i="21" s="1"/>
  <c r="AZ139" i="21" s="1"/>
  <c r="AI140" i="21"/>
  <c r="AO140" i="21" s="1"/>
  <c r="AU140" i="21" s="1"/>
  <c r="BA140" i="21" s="1"/>
  <c r="AK139" i="21"/>
  <c r="AQ139" i="21" s="1"/>
  <c r="AW139" i="21" s="1"/>
  <c r="AC140" i="21" l="1"/>
  <c r="AE140" i="21"/>
  <c r="AD140" i="21"/>
  <c r="Z141" i="21"/>
  <c r="AB140" i="21"/>
  <c r="AA140" i="21"/>
  <c r="AK140" i="21"/>
  <c r="AQ140" i="21" s="1"/>
  <c r="AW140" i="21" s="1"/>
  <c r="AL140" i="21"/>
  <c r="AR140" i="21" s="1"/>
  <c r="AX140" i="21" s="1"/>
  <c r="AM140" i="21"/>
  <c r="AS140" i="21" s="1"/>
  <c r="AY140" i="21" s="1"/>
  <c r="AJ140" i="21"/>
  <c r="AP140" i="21" s="1"/>
  <c r="AV140" i="21" s="1"/>
  <c r="AN140" i="21"/>
  <c r="AT140" i="21" s="1"/>
  <c r="AZ140" i="21" s="1"/>
  <c r="AI141" i="21"/>
  <c r="AO141" i="21" s="1"/>
  <c r="AU141" i="21" s="1"/>
  <c r="BA141" i="21" s="1"/>
  <c r="AE141" i="21" l="1"/>
  <c r="AA141" i="21"/>
  <c r="AD141" i="21"/>
  <c r="AC141" i="21"/>
  <c r="AB141" i="21"/>
  <c r="Z142" i="21"/>
  <c r="AJ141" i="21"/>
  <c r="AP141" i="21" s="1"/>
  <c r="AV141" i="21" s="1"/>
  <c r="AN141" i="21"/>
  <c r="AT141" i="21" s="1"/>
  <c r="AZ141" i="21" s="1"/>
  <c r="AI142" i="21"/>
  <c r="AO142" i="21" s="1"/>
  <c r="AU142" i="21" s="1"/>
  <c r="BA142" i="21" s="1"/>
  <c r="AK141" i="21"/>
  <c r="AQ141" i="21" s="1"/>
  <c r="AW141" i="21" s="1"/>
  <c r="AL141" i="21"/>
  <c r="AR141" i="21" s="1"/>
  <c r="AX141" i="21" s="1"/>
  <c r="AM141" i="21"/>
  <c r="AS141" i="21" s="1"/>
  <c r="AY141" i="21" s="1"/>
  <c r="AC142" i="21" l="1"/>
  <c r="AD142" i="21"/>
  <c r="AB142" i="21"/>
  <c r="AE142" i="21"/>
  <c r="AA142" i="21"/>
  <c r="Z143" i="21"/>
  <c r="AM142" i="21"/>
  <c r="AS142" i="21" s="1"/>
  <c r="AY142" i="21" s="1"/>
  <c r="AJ142" i="21"/>
  <c r="AP142" i="21" s="1"/>
  <c r="AV142" i="21" s="1"/>
  <c r="AN142" i="21"/>
  <c r="AT142" i="21" s="1"/>
  <c r="AZ142" i="21" s="1"/>
  <c r="AI143" i="21"/>
  <c r="AO143" i="21" s="1"/>
  <c r="AU143" i="21" s="1"/>
  <c r="BA143" i="21" s="1"/>
  <c r="AK142" i="21"/>
  <c r="AQ142" i="21" s="1"/>
  <c r="AW142" i="21" s="1"/>
  <c r="AL142" i="21"/>
  <c r="AR142" i="21" s="1"/>
  <c r="AX142" i="21" s="1"/>
  <c r="AE143" i="21" l="1"/>
  <c r="AA143" i="21"/>
  <c r="AC143" i="21"/>
  <c r="AB143" i="21"/>
  <c r="Z144" i="21"/>
  <c r="AD143" i="21"/>
  <c r="AL143" i="21"/>
  <c r="AR143" i="21" s="1"/>
  <c r="AX143" i="21" s="1"/>
  <c r="AM143" i="21"/>
  <c r="AS143" i="21" s="1"/>
  <c r="AY143" i="21" s="1"/>
  <c r="AJ143" i="21"/>
  <c r="AP143" i="21" s="1"/>
  <c r="AV143" i="21" s="1"/>
  <c r="AN143" i="21"/>
  <c r="AT143" i="21" s="1"/>
  <c r="AZ143" i="21" s="1"/>
  <c r="AI144" i="21"/>
  <c r="AO144" i="21" s="1"/>
  <c r="AU144" i="21" s="1"/>
  <c r="BA144" i="21" s="1"/>
  <c r="AK143" i="21"/>
  <c r="AQ143" i="21" s="1"/>
  <c r="AW143" i="21" s="1"/>
  <c r="AC144" i="21" l="1"/>
  <c r="AB144" i="21"/>
  <c r="Z145" i="21"/>
  <c r="AA144" i="21"/>
  <c r="AD144" i="21"/>
  <c r="AE144" i="21"/>
  <c r="AK144" i="21"/>
  <c r="AQ144" i="21" s="1"/>
  <c r="AW144" i="21" s="1"/>
  <c r="AL144" i="21"/>
  <c r="AR144" i="21" s="1"/>
  <c r="AX144" i="21" s="1"/>
  <c r="AM144" i="21"/>
  <c r="AS144" i="21" s="1"/>
  <c r="AY144" i="21" s="1"/>
  <c r="AJ144" i="21"/>
  <c r="AP144" i="21" s="1"/>
  <c r="AV144" i="21" s="1"/>
  <c r="AN144" i="21"/>
  <c r="AT144" i="21" s="1"/>
  <c r="AZ144" i="21" s="1"/>
  <c r="AI145" i="21"/>
  <c r="AO145" i="21" s="1"/>
  <c r="AU145" i="21" s="1"/>
  <c r="BA145" i="21" s="1"/>
  <c r="AE145" i="21" l="1"/>
  <c r="AA145" i="21"/>
  <c r="AB145" i="21"/>
  <c r="Z146" i="21"/>
  <c r="AD145" i="21"/>
  <c r="AC145" i="21"/>
  <c r="AJ145" i="21"/>
  <c r="AP145" i="21" s="1"/>
  <c r="AV145" i="21" s="1"/>
  <c r="AN145" i="21"/>
  <c r="AT145" i="21" s="1"/>
  <c r="AZ145" i="21" s="1"/>
  <c r="AI146" i="21"/>
  <c r="AO146" i="21" s="1"/>
  <c r="AU146" i="21" s="1"/>
  <c r="BA146" i="21" s="1"/>
  <c r="AK145" i="21"/>
  <c r="AQ145" i="21" s="1"/>
  <c r="AW145" i="21" s="1"/>
  <c r="AL145" i="21"/>
  <c r="AR145" i="21" s="1"/>
  <c r="AX145" i="21" s="1"/>
  <c r="AM145" i="21"/>
  <c r="AS145" i="21" s="1"/>
  <c r="AY145" i="21" s="1"/>
  <c r="AC146" i="21" l="1"/>
  <c r="Z147" i="21"/>
  <c r="AA146" i="21"/>
  <c r="AE146" i="21"/>
  <c r="AB146" i="21"/>
  <c r="AD146" i="21"/>
  <c r="AM146" i="21"/>
  <c r="AS146" i="21" s="1"/>
  <c r="AY146" i="21" s="1"/>
  <c r="AJ146" i="21"/>
  <c r="AP146" i="21" s="1"/>
  <c r="AV146" i="21" s="1"/>
  <c r="AN146" i="21"/>
  <c r="AT146" i="21" s="1"/>
  <c r="AZ146" i="21" s="1"/>
  <c r="AI147" i="21"/>
  <c r="AO147" i="21" s="1"/>
  <c r="AU147" i="21" s="1"/>
  <c r="BA147" i="21" s="1"/>
  <c r="AK146" i="21"/>
  <c r="AQ146" i="21" s="1"/>
  <c r="AW146" i="21" s="1"/>
  <c r="AL146" i="21"/>
  <c r="AR146" i="21" s="1"/>
  <c r="AX146" i="21" s="1"/>
  <c r="AE147" i="21" l="1"/>
  <c r="AA147" i="21"/>
  <c r="Z148" i="21"/>
  <c r="AD147" i="21"/>
  <c r="AC147" i="21"/>
  <c r="AB147" i="21"/>
  <c r="AL147" i="21"/>
  <c r="AR147" i="21" s="1"/>
  <c r="AX147" i="21" s="1"/>
  <c r="AM147" i="21"/>
  <c r="AS147" i="21" s="1"/>
  <c r="AY147" i="21" s="1"/>
  <c r="AJ147" i="21"/>
  <c r="AP147" i="21" s="1"/>
  <c r="AV147" i="21" s="1"/>
  <c r="AN147" i="21"/>
  <c r="AT147" i="21" s="1"/>
  <c r="AZ147" i="21" s="1"/>
  <c r="AI148" i="21"/>
  <c r="AO148" i="21" s="1"/>
  <c r="AU148" i="21" s="1"/>
  <c r="BA148" i="21" s="1"/>
  <c r="AK147" i="21"/>
  <c r="AQ147" i="21" s="1"/>
  <c r="AW147" i="21" s="1"/>
  <c r="AC148" i="21" l="1"/>
  <c r="AE148" i="21"/>
  <c r="AD148" i="21"/>
  <c r="AA148" i="21"/>
  <c r="AB148" i="21"/>
  <c r="Z149" i="21"/>
  <c r="AK148" i="21"/>
  <c r="AQ148" i="21" s="1"/>
  <c r="AW148" i="21" s="1"/>
  <c r="AL148" i="21"/>
  <c r="AR148" i="21" s="1"/>
  <c r="AX148" i="21" s="1"/>
  <c r="AM148" i="21"/>
  <c r="AS148" i="21" s="1"/>
  <c r="AY148" i="21" s="1"/>
  <c r="AJ148" i="21"/>
  <c r="AP148" i="21" s="1"/>
  <c r="AV148" i="21" s="1"/>
  <c r="AN148" i="21"/>
  <c r="AT148" i="21" s="1"/>
  <c r="AZ148" i="21" s="1"/>
  <c r="AI149" i="21"/>
  <c r="AO149" i="21" s="1"/>
  <c r="AU149" i="21" s="1"/>
  <c r="BA149" i="21" s="1"/>
  <c r="AE149" i="21" l="1"/>
  <c r="AA149" i="21"/>
  <c r="AD149" i="21"/>
  <c r="AC149" i="21"/>
  <c r="Z150" i="21"/>
  <c r="AB149" i="21"/>
  <c r="AJ149" i="21"/>
  <c r="AP149" i="21" s="1"/>
  <c r="AV149" i="21" s="1"/>
  <c r="AN149" i="21"/>
  <c r="AT149" i="21" s="1"/>
  <c r="AZ149" i="21" s="1"/>
  <c r="AI150" i="21"/>
  <c r="AO150" i="21" s="1"/>
  <c r="AU150" i="21" s="1"/>
  <c r="BA150" i="21" s="1"/>
  <c r="AK149" i="21"/>
  <c r="AQ149" i="21" s="1"/>
  <c r="AW149" i="21" s="1"/>
  <c r="AL149" i="21"/>
  <c r="AR149" i="21" s="1"/>
  <c r="AX149" i="21" s="1"/>
  <c r="AM149" i="21"/>
  <c r="AS149" i="21" s="1"/>
  <c r="AY149" i="21" s="1"/>
  <c r="AC150" i="21" l="1"/>
  <c r="AD150" i="21"/>
  <c r="AB150" i="21"/>
  <c r="Z151" i="21"/>
  <c r="AA150" i="21"/>
  <c r="AE150" i="21"/>
  <c r="AM150" i="21"/>
  <c r="AS150" i="21" s="1"/>
  <c r="AY150" i="21" s="1"/>
  <c r="AJ150" i="21"/>
  <c r="AP150" i="21" s="1"/>
  <c r="AV150" i="21" s="1"/>
  <c r="AN150" i="21"/>
  <c r="AT150" i="21" s="1"/>
  <c r="AZ150" i="21" s="1"/>
  <c r="AI151" i="21"/>
  <c r="AO151" i="21" s="1"/>
  <c r="AU151" i="21" s="1"/>
  <c r="BA151" i="21" s="1"/>
  <c r="AK150" i="21"/>
  <c r="AQ150" i="21" s="1"/>
  <c r="AW150" i="21" s="1"/>
  <c r="AL150" i="21"/>
  <c r="AR150" i="21" s="1"/>
  <c r="AX150" i="21" s="1"/>
  <c r="AE151" i="21" l="1"/>
  <c r="AA151" i="21"/>
  <c r="AC151" i="21"/>
  <c r="AB151" i="21"/>
  <c r="AD151" i="21"/>
  <c r="Z152" i="21"/>
  <c r="AL151" i="21"/>
  <c r="AR151" i="21" s="1"/>
  <c r="AX151" i="21" s="1"/>
  <c r="AM151" i="21"/>
  <c r="AS151" i="21" s="1"/>
  <c r="AY151" i="21" s="1"/>
  <c r="AJ151" i="21"/>
  <c r="AP151" i="21" s="1"/>
  <c r="AV151" i="21" s="1"/>
  <c r="AN151" i="21"/>
  <c r="AT151" i="21" s="1"/>
  <c r="AZ151" i="21" s="1"/>
  <c r="AI152" i="21"/>
  <c r="AO152" i="21" s="1"/>
  <c r="AU152" i="21" s="1"/>
  <c r="BA152" i="21" s="1"/>
  <c r="AK151" i="21"/>
  <c r="AQ151" i="21" s="1"/>
  <c r="AW151" i="21" s="1"/>
  <c r="AC152" i="21" l="1"/>
  <c r="AB152" i="21"/>
  <c r="Z153" i="21"/>
  <c r="AA152" i="21"/>
  <c r="AE152" i="21"/>
  <c r="AD152" i="21"/>
  <c r="AK152" i="21"/>
  <c r="AQ152" i="21" s="1"/>
  <c r="AW152" i="21" s="1"/>
  <c r="AL152" i="21"/>
  <c r="AR152" i="21" s="1"/>
  <c r="AX152" i="21" s="1"/>
  <c r="AM152" i="21"/>
  <c r="AS152" i="21" s="1"/>
  <c r="AY152" i="21" s="1"/>
  <c r="AN152" i="21"/>
  <c r="AT152" i="21" s="1"/>
  <c r="AZ152" i="21" s="1"/>
  <c r="AI153" i="21"/>
  <c r="AO153" i="21" s="1"/>
  <c r="AU153" i="21" s="1"/>
  <c r="BA153" i="21" s="1"/>
  <c r="AJ152" i="21"/>
  <c r="AP152" i="21" s="1"/>
  <c r="AV152" i="21" s="1"/>
  <c r="Z154" i="21" l="1"/>
  <c r="AB153" i="21"/>
  <c r="AA153" i="21"/>
  <c r="AC153" i="21"/>
  <c r="AD153" i="21"/>
  <c r="AE153" i="21"/>
  <c r="AJ153" i="21"/>
  <c r="AP153" i="21" s="1"/>
  <c r="AV153" i="21" s="1"/>
  <c r="AN153" i="21"/>
  <c r="AT153" i="21" s="1"/>
  <c r="AZ153" i="21" s="1"/>
  <c r="AI154" i="21"/>
  <c r="AO154" i="21" s="1"/>
  <c r="AU154" i="21" s="1"/>
  <c r="BA154" i="21" s="1"/>
  <c r="AK153" i="21"/>
  <c r="AQ153" i="21" s="1"/>
  <c r="AW153" i="21" s="1"/>
  <c r="AL153" i="21"/>
  <c r="AR153" i="21" s="1"/>
  <c r="AX153" i="21" s="1"/>
  <c r="AM153" i="21"/>
  <c r="AS153" i="21" s="1"/>
  <c r="AY153" i="21" s="1"/>
  <c r="AD154" i="21" l="1"/>
  <c r="Z155" i="21"/>
  <c r="AA154" i="21"/>
  <c r="AC154" i="21"/>
  <c r="AB154" i="21"/>
  <c r="AE154" i="21"/>
  <c r="AM154" i="21"/>
  <c r="AS154" i="21" s="1"/>
  <c r="AY154" i="21" s="1"/>
  <c r="AJ154" i="21"/>
  <c r="AP154" i="21" s="1"/>
  <c r="AV154" i="21" s="1"/>
  <c r="AN154" i="21"/>
  <c r="AT154" i="21" s="1"/>
  <c r="AZ154" i="21" s="1"/>
  <c r="AI155" i="21"/>
  <c r="AO155" i="21" s="1"/>
  <c r="AU155" i="21" s="1"/>
  <c r="BA155" i="21" s="1"/>
  <c r="AK154" i="21"/>
  <c r="AQ154" i="21" s="1"/>
  <c r="AW154" i="21" s="1"/>
  <c r="AL154" i="21"/>
  <c r="AR154" i="21" s="1"/>
  <c r="AX154" i="21" s="1"/>
  <c r="Z156" i="21" l="1"/>
  <c r="AB155" i="21"/>
  <c r="AE155" i="21"/>
  <c r="AD155" i="21"/>
  <c r="AC155" i="21"/>
  <c r="AA155" i="21"/>
  <c r="AL155" i="21"/>
  <c r="AR155" i="21" s="1"/>
  <c r="AX155" i="21" s="1"/>
  <c r="AM155" i="21"/>
  <c r="AS155" i="21" s="1"/>
  <c r="AY155" i="21" s="1"/>
  <c r="AJ155" i="21"/>
  <c r="AP155" i="21" s="1"/>
  <c r="AV155" i="21" s="1"/>
  <c r="AN155" i="21"/>
  <c r="AT155" i="21" s="1"/>
  <c r="AZ155" i="21" s="1"/>
  <c r="AI156" i="21"/>
  <c r="AO156" i="21" s="1"/>
  <c r="AU156" i="21" s="1"/>
  <c r="BA156" i="21" s="1"/>
  <c r="AK155" i="21"/>
  <c r="AQ155" i="21" s="1"/>
  <c r="AW155" i="21" s="1"/>
  <c r="AD156" i="21" l="1"/>
  <c r="AE156" i="21"/>
  <c r="Z157" i="21"/>
  <c r="AC156" i="21"/>
  <c r="AA156" i="21"/>
  <c r="AB156" i="21"/>
  <c r="AK156" i="21"/>
  <c r="AQ156" i="21" s="1"/>
  <c r="AW156" i="21" s="1"/>
  <c r="AL156" i="21"/>
  <c r="AR156" i="21" s="1"/>
  <c r="AX156" i="21" s="1"/>
  <c r="AM156" i="21"/>
  <c r="AS156" i="21" s="1"/>
  <c r="AY156" i="21" s="1"/>
  <c r="AJ156" i="21"/>
  <c r="AP156" i="21" s="1"/>
  <c r="AV156" i="21" s="1"/>
  <c r="AN156" i="21"/>
  <c r="AT156" i="21" s="1"/>
  <c r="AZ156" i="21" s="1"/>
  <c r="AI157" i="21"/>
  <c r="AO157" i="21" s="1"/>
  <c r="AU157" i="21" s="1"/>
  <c r="BA157" i="21" s="1"/>
  <c r="Z158" i="21" l="1"/>
  <c r="AB157" i="21"/>
  <c r="AD157" i="21"/>
  <c r="AE157" i="21"/>
  <c r="AC157" i="21"/>
  <c r="AA157" i="21"/>
  <c r="AJ157" i="21"/>
  <c r="AP157" i="21" s="1"/>
  <c r="AV157" i="21" s="1"/>
  <c r="AN157" i="21"/>
  <c r="AT157" i="21" s="1"/>
  <c r="AZ157" i="21" s="1"/>
  <c r="AI158" i="21"/>
  <c r="AO158" i="21" s="1"/>
  <c r="AU158" i="21" s="1"/>
  <c r="BA158" i="21" s="1"/>
  <c r="AK157" i="21"/>
  <c r="AQ157" i="21" s="1"/>
  <c r="AW157" i="21" s="1"/>
  <c r="AL157" i="21"/>
  <c r="AR157" i="21" s="1"/>
  <c r="AX157" i="21" s="1"/>
  <c r="AM157" i="21"/>
  <c r="AS157" i="21" s="1"/>
  <c r="AY157" i="21" s="1"/>
  <c r="AD158" i="21" l="1"/>
  <c r="AC158" i="21"/>
  <c r="AA158" i="21"/>
  <c r="Z159" i="21"/>
  <c r="AB158" i="21"/>
  <c r="AE158" i="21"/>
  <c r="AM158" i="21"/>
  <c r="AS158" i="21" s="1"/>
  <c r="AY158" i="21" s="1"/>
  <c r="AJ158" i="21"/>
  <c r="AP158" i="21" s="1"/>
  <c r="AV158" i="21" s="1"/>
  <c r="AN158" i="21"/>
  <c r="AT158" i="21" s="1"/>
  <c r="AZ158" i="21" s="1"/>
  <c r="AI159" i="21"/>
  <c r="AO159" i="21" s="1"/>
  <c r="AU159" i="21" s="1"/>
  <c r="BA159" i="21" s="1"/>
  <c r="AK158" i="21"/>
  <c r="AQ158" i="21" s="1"/>
  <c r="AW158" i="21" s="1"/>
  <c r="AL158" i="21"/>
  <c r="AR158" i="21" s="1"/>
  <c r="AX158" i="21" s="1"/>
  <c r="Z160" i="21" l="1"/>
  <c r="AB159" i="21"/>
  <c r="AC159" i="21"/>
  <c r="AA159" i="21"/>
  <c r="AE159" i="21"/>
  <c r="AD159" i="21"/>
  <c r="AL159" i="21"/>
  <c r="AR159" i="21" s="1"/>
  <c r="AX159" i="21" s="1"/>
  <c r="AM159" i="21"/>
  <c r="AS159" i="21" s="1"/>
  <c r="AY159" i="21" s="1"/>
  <c r="AJ159" i="21"/>
  <c r="AP159" i="21" s="1"/>
  <c r="AV159" i="21" s="1"/>
  <c r="AN159" i="21"/>
  <c r="AT159" i="21" s="1"/>
  <c r="AZ159" i="21" s="1"/>
  <c r="AI160" i="21"/>
  <c r="AO160" i="21" s="1"/>
  <c r="AU160" i="21" s="1"/>
  <c r="BA160" i="21" s="1"/>
  <c r="AK159" i="21"/>
  <c r="AQ159" i="21" s="1"/>
  <c r="AW159" i="21" s="1"/>
  <c r="AD160" i="21" l="1"/>
  <c r="AB160" i="21"/>
  <c r="AC160" i="21"/>
  <c r="AA160" i="21"/>
  <c r="AE160" i="21"/>
  <c r="Z161" i="21"/>
  <c r="AK160" i="21"/>
  <c r="AQ160" i="21" s="1"/>
  <c r="AW160" i="21" s="1"/>
  <c r="AL160" i="21"/>
  <c r="AR160" i="21" s="1"/>
  <c r="AX160" i="21" s="1"/>
  <c r="AM160" i="21"/>
  <c r="AS160" i="21" s="1"/>
  <c r="AY160" i="21" s="1"/>
  <c r="AJ160" i="21"/>
  <c r="AP160" i="21" s="1"/>
  <c r="AV160" i="21" s="1"/>
  <c r="AN160" i="21"/>
  <c r="AT160" i="21" s="1"/>
  <c r="AZ160" i="21" s="1"/>
  <c r="AI161" i="21"/>
  <c r="AO161" i="21" s="1"/>
  <c r="AU161" i="21" s="1"/>
  <c r="BA161" i="21" s="1"/>
  <c r="Z162" i="21" l="1"/>
  <c r="AB161" i="21"/>
  <c r="AA161" i="21"/>
  <c r="AD161" i="21"/>
  <c r="AC161" i="21"/>
  <c r="AE161" i="21"/>
  <c r="AJ161" i="21"/>
  <c r="AP161" i="21" s="1"/>
  <c r="AV161" i="21" s="1"/>
  <c r="AN161" i="21"/>
  <c r="AT161" i="21" s="1"/>
  <c r="AZ161" i="21" s="1"/>
  <c r="AI162" i="21"/>
  <c r="AO162" i="21" s="1"/>
  <c r="AU162" i="21" s="1"/>
  <c r="BA162" i="21" s="1"/>
  <c r="AK161" i="21"/>
  <c r="AQ161" i="21" s="1"/>
  <c r="AW161" i="21" s="1"/>
  <c r="AL161" i="21"/>
  <c r="AR161" i="21" s="1"/>
  <c r="AX161" i="21" s="1"/>
  <c r="AM161" i="21"/>
  <c r="AS161" i="21" s="1"/>
  <c r="AY161" i="21" s="1"/>
  <c r="AD162" i="21" l="1"/>
  <c r="Z163" i="21"/>
  <c r="AA162" i="21"/>
  <c r="AE162" i="21"/>
  <c r="AC162" i="21"/>
  <c r="AB162" i="21"/>
  <c r="AM162" i="21"/>
  <c r="AS162" i="21" s="1"/>
  <c r="AY162" i="21" s="1"/>
  <c r="AJ162" i="21"/>
  <c r="AP162" i="21" s="1"/>
  <c r="AV162" i="21" s="1"/>
  <c r="AN162" i="21"/>
  <c r="AT162" i="21" s="1"/>
  <c r="AZ162" i="21" s="1"/>
  <c r="AI163" i="21"/>
  <c r="AO163" i="21" s="1"/>
  <c r="AU163" i="21" s="1"/>
  <c r="BA163" i="21" s="1"/>
  <c r="AK162" i="21"/>
  <c r="AQ162" i="21" s="1"/>
  <c r="AW162" i="21" s="1"/>
  <c r="AL162" i="21"/>
  <c r="AR162" i="21" s="1"/>
  <c r="AX162" i="21" s="1"/>
  <c r="Z164" i="21" l="1"/>
  <c r="AB163" i="21"/>
  <c r="AE163" i="21"/>
  <c r="AD163" i="21"/>
  <c r="AA163" i="21"/>
  <c r="AC163" i="21"/>
  <c r="AL163" i="21"/>
  <c r="AR163" i="21" s="1"/>
  <c r="AX163" i="21" s="1"/>
  <c r="AM163" i="21"/>
  <c r="AS163" i="21" s="1"/>
  <c r="AY163" i="21" s="1"/>
  <c r="AJ163" i="21"/>
  <c r="AP163" i="21" s="1"/>
  <c r="AV163" i="21" s="1"/>
  <c r="AN163" i="21"/>
  <c r="AT163" i="21" s="1"/>
  <c r="AZ163" i="21" s="1"/>
  <c r="AI164" i="21"/>
  <c r="AO164" i="21" s="1"/>
  <c r="AU164" i="21" s="1"/>
  <c r="BA164" i="21" s="1"/>
  <c r="AK163" i="21"/>
  <c r="AQ163" i="21" s="1"/>
  <c r="AW163" i="21" s="1"/>
  <c r="AD164" i="21" l="1"/>
  <c r="AE164" i="21"/>
  <c r="AA164" i="21"/>
  <c r="Z165" i="21"/>
  <c r="AC164" i="21"/>
  <c r="AB164" i="21"/>
  <c r="AK164" i="21"/>
  <c r="AQ164" i="21" s="1"/>
  <c r="AW164" i="21" s="1"/>
  <c r="AL164" i="21"/>
  <c r="AR164" i="21" s="1"/>
  <c r="AX164" i="21" s="1"/>
  <c r="AM164" i="21"/>
  <c r="AS164" i="21" s="1"/>
  <c r="AY164" i="21" s="1"/>
  <c r="AJ164" i="21"/>
  <c r="AP164" i="21" s="1"/>
  <c r="AV164" i="21" s="1"/>
  <c r="AI165" i="21"/>
  <c r="AO165" i="21" s="1"/>
  <c r="AU165" i="21" s="1"/>
  <c r="BA165" i="21" s="1"/>
  <c r="AN164" i="21"/>
  <c r="AT164" i="21" s="1"/>
  <c r="AZ164" i="21" s="1"/>
  <c r="Z166" i="21" l="1"/>
  <c r="AB165" i="21"/>
  <c r="AD165" i="21"/>
  <c r="AA165" i="21"/>
  <c r="AC165" i="21"/>
  <c r="AE165" i="21"/>
  <c r="AJ165" i="21"/>
  <c r="AP165" i="21" s="1"/>
  <c r="AV165" i="21" s="1"/>
  <c r="AN165" i="21"/>
  <c r="AT165" i="21" s="1"/>
  <c r="AZ165" i="21" s="1"/>
  <c r="AI166" i="21"/>
  <c r="AO166" i="21" s="1"/>
  <c r="AU166" i="21" s="1"/>
  <c r="BA166" i="21" s="1"/>
  <c r="AK165" i="21"/>
  <c r="AQ165" i="21" s="1"/>
  <c r="AW165" i="21" s="1"/>
  <c r="AL165" i="21"/>
  <c r="AR165" i="21" s="1"/>
  <c r="AX165" i="21" s="1"/>
  <c r="AM165" i="21"/>
  <c r="AS165" i="21" s="1"/>
  <c r="AY165" i="21" s="1"/>
  <c r="AD166" i="21" l="1"/>
  <c r="AC166" i="21"/>
  <c r="AB166" i="21"/>
  <c r="AA166" i="21"/>
  <c r="Z167" i="21"/>
  <c r="AE166" i="21"/>
  <c r="AM166" i="21"/>
  <c r="AS166" i="21" s="1"/>
  <c r="AY166" i="21" s="1"/>
  <c r="AJ166" i="21"/>
  <c r="AP166" i="21" s="1"/>
  <c r="AV166" i="21" s="1"/>
  <c r="AN166" i="21"/>
  <c r="AT166" i="21" s="1"/>
  <c r="AZ166" i="21" s="1"/>
  <c r="AI167" i="21"/>
  <c r="AO167" i="21" s="1"/>
  <c r="AU167" i="21" s="1"/>
  <c r="BA167" i="21" s="1"/>
  <c r="AK166" i="21"/>
  <c r="AQ166" i="21" s="1"/>
  <c r="AW166" i="21" s="1"/>
  <c r="AL166" i="21"/>
  <c r="AR166" i="21" s="1"/>
  <c r="AX166" i="21" s="1"/>
  <c r="Z168" i="21" l="1"/>
  <c r="AB167" i="21"/>
  <c r="AC167" i="21"/>
  <c r="AD167" i="21"/>
  <c r="AA167" i="21"/>
  <c r="AE167" i="21"/>
  <c r="AL167" i="21"/>
  <c r="AR167" i="21" s="1"/>
  <c r="AX167" i="21" s="1"/>
  <c r="AM167" i="21"/>
  <c r="AS167" i="21" s="1"/>
  <c r="AY167" i="21" s="1"/>
  <c r="AJ167" i="21"/>
  <c r="AP167" i="21" s="1"/>
  <c r="AV167" i="21" s="1"/>
  <c r="AN167" i="21"/>
  <c r="AT167" i="21" s="1"/>
  <c r="AZ167" i="21" s="1"/>
  <c r="AI168" i="21"/>
  <c r="AO168" i="21" s="1"/>
  <c r="AU168" i="21" s="1"/>
  <c r="BA168" i="21" s="1"/>
  <c r="AK167" i="21"/>
  <c r="AQ167" i="21" s="1"/>
  <c r="AW167" i="21" s="1"/>
  <c r="AD168" i="21" l="1"/>
  <c r="AB168" i="21"/>
  <c r="AE168" i="21"/>
  <c r="AC168" i="21"/>
  <c r="AA168" i="21"/>
  <c r="Z169" i="21"/>
  <c r="AK168" i="21"/>
  <c r="AQ168" i="21" s="1"/>
  <c r="AW168" i="21" s="1"/>
  <c r="AL168" i="21"/>
  <c r="AR168" i="21" s="1"/>
  <c r="AX168" i="21" s="1"/>
  <c r="AM168" i="21"/>
  <c r="AS168" i="21" s="1"/>
  <c r="AY168" i="21" s="1"/>
  <c r="AN168" i="21"/>
  <c r="AT168" i="21" s="1"/>
  <c r="AZ168" i="21" s="1"/>
  <c r="AI169" i="21"/>
  <c r="AO169" i="21" s="1"/>
  <c r="AU169" i="21" s="1"/>
  <c r="BA169" i="21" s="1"/>
  <c r="AJ168" i="21"/>
  <c r="AP168" i="21" s="1"/>
  <c r="AV168" i="21" s="1"/>
  <c r="Z170" i="21" l="1"/>
  <c r="AB169" i="21"/>
  <c r="AA169" i="21"/>
  <c r="AE169" i="21"/>
  <c r="AD169" i="21"/>
  <c r="AC169" i="21"/>
  <c r="AJ169" i="21"/>
  <c r="AP169" i="21" s="1"/>
  <c r="AV169" i="21" s="1"/>
  <c r="AN169" i="21"/>
  <c r="AT169" i="21" s="1"/>
  <c r="AZ169" i="21" s="1"/>
  <c r="AI170" i="21"/>
  <c r="AO170" i="21" s="1"/>
  <c r="AU170" i="21" s="1"/>
  <c r="BA170" i="21" s="1"/>
  <c r="AK169" i="21"/>
  <c r="AQ169" i="21" s="1"/>
  <c r="AW169" i="21" s="1"/>
  <c r="AL169" i="21"/>
  <c r="AR169" i="21" s="1"/>
  <c r="AX169" i="21" s="1"/>
  <c r="AM169" i="21"/>
  <c r="AS169" i="21" s="1"/>
  <c r="AY169" i="21" s="1"/>
  <c r="AD170" i="21" l="1"/>
  <c r="Z171" i="21"/>
  <c r="AA170" i="21"/>
  <c r="AE170" i="21"/>
  <c r="AB170" i="21"/>
  <c r="AC170" i="21"/>
  <c r="AM170" i="21"/>
  <c r="AS170" i="21" s="1"/>
  <c r="AY170" i="21" s="1"/>
  <c r="AJ170" i="21"/>
  <c r="AP170" i="21" s="1"/>
  <c r="AV170" i="21" s="1"/>
  <c r="AN170" i="21"/>
  <c r="AT170" i="21" s="1"/>
  <c r="AZ170" i="21" s="1"/>
  <c r="AI171" i="21"/>
  <c r="AO171" i="21" s="1"/>
  <c r="AU171" i="21" s="1"/>
  <c r="BA171" i="21" s="1"/>
  <c r="AK170" i="21"/>
  <c r="AQ170" i="21" s="1"/>
  <c r="AW170" i="21" s="1"/>
  <c r="AL170" i="21"/>
  <c r="AR170" i="21" s="1"/>
  <c r="AX170" i="21" s="1"/>
  <c r="Z172" i="21" l="1"/>
  <c r="AB171" i="21"/>
  <c r="AE171" i="21"/>
  <c r="AA171" i="21"/>
  <c r="AD171" i="21"/>
  <c r="AC171" i="21"/>
  <c r="AL171" i="21"/>
  <c r="AR171" i="21" s="1"/>
  <c r="AX171" i="21" s="1"/>
  <c r="AM171" i="21"/>
  <c r="AS171" i="21" s="1"/>
  <c r="AY171" i="21" s="1"/>
  <c r="AJ171" i="21"/>
  <c r="AP171" i="21" s="1"/>
  <c r="AV171" i="21" s="1"/>
  <c r="AN171" i="21"/>
  <c r="AT171" i="21" s="1"/>
  <c r="AZ171" i="21" s="1"/>
  <c r="AI172" i="21"/>
  <c r="AO172" i="21" s="1"/>
  <c r="AU172" i="21" s="1"/>
  <c r="BA172" i="21" s="1"/>
  <c r="AK171" i="21"/>
  <c r="AQ171" i="21" s="1"/>
  <c r="AW171" i="21" s="1"/>
  <c r="AD172" i="21" l="1"/>
  <c r="AE172" i="21"/>
  <c r="AB172" i="21"/>
  <c r="AA172" i="21"/>
  <c r="AC172" i="21"/>
  <c r="Z173" i="21"/>
  <c r="AK172" i="21"/>
  <c r="AQ172" i="21" s="1"/>
  <c r="AW172" i="21" s="1"/>
  <c r="AL172" i="21"/>
  <c r="AR172" i="21" s="1"/>
  <c r="AX172" i="21" s="1"/>
  <c r="AM172" i="21"/>
  <c r="AS172" i="21" s="1"/>
  <c r="AY172" i="21" s="1"/>
  <c r="AJ172" i="21"/>
  <c r="AP172" i="21" s="1"/>
  <c r="AV172" i="21" s="1"/>
  <c r="AN172" i="21"/>
  <c r="AT172" i="21" s="1"/>
  <c r="AZ172" i="21" s="1"/>
  <c r="AI173" i="21"/>
  <c r="AO173" i="21" s="1"/>
  <c r="AU173" i="21" s="1"/>
  <c r="BA173" i="21" s="1"/>
  <c r="Z174" i="21" l="1"/>
  <c r="AB173" i="21"/>
  <c r="AD173" i="21"/>
  <c r="AC173" i="21"/>
  <c r="AA173" i="21"/>
  <c r="AE173" i="21"/>
  <c r="AJ173" i="21"/>
  <c r="AP173" i="21" s="1"/>
  <c r="AV173" i="21" s="1"/>
  <c r="AN173" i="21"/>
  <c r="AT173" i="21" s="1"/>
  <c r="AZ173" i="21" s="1"/>
  <c r="AI174" i="21"/>
  <c r="AO174" i="21" s="1"/>
  <c r="AU174" i="21" s="1"/>
  <c r="BA174" i="21" s="1"/>
  <c r="AL173" i="21"/>
  <c r="AR173" i="21" s="1"/>
  <c r="AX173" i="21" s="1"/>
  <c r="AK173" i="21"/>
  <c r="AQ173" i="21" s="1"/>
  <c r="AW173" i="21" s="1"/>
  <c r="AM173" i="21"/>
  <c r="AS173" i="21" s="1"/>
  <c r="AY173" i="21" s="1"/>
  <c r="AD174" i="21" l="1"/>
  <c r="AC174" i="21"/>
  <c r="AE174" i="21"/>
  <c r="AB174" i="21"/>
  <c r="Z175" i="21"/>
  <c r="AA174" i="21"/>
  <c r="AM174" i="21"/>
  <c r="AS174" i="21" s="1"/>
  <c r="AY174" i="21" s="1"/>
  <c r="AK174" i="21"/>
  <c r="AQ174" i="21" s="1"/>
  <c r="AW174" i="21" s="1"/>
  <c r="AJ174" i="21"/>
  <c r="AP174" i="21" s="1"/>
  <c r="AV174" i="21" s="1"/>
  <c r="AL174" i="21"/>
  <c r="AR174" i="21" s="1"/>
  <c r="AX174" i="21" s="1"/>
  <c r="AN174" i="21"/>
  <c r="AT174" i="21" s="1"/>
  <c r="AZ174" i="21" s="1"/>
  <c r="AI175" i="21"/>
  <c r="AO175" i="21" s="1"/>
  <c r="AU175" i="21" s="1"/>
  <c r="BA175" i="21" s="1"/>
  <c r="Z176" i="21" l="1"/>
  <c r="AB175" i="21"/>
  <c r="AC175" i="21"/>
  <c r="AE175" i="21"/>
  <c r="AD175" i="21"/>
  <c r="AA175" i="21"/>
  <c r="AL175" i="21"/>
  <c r="AR175" i="21" s="1"/>
  <c r="AX175" i="21" s="1"/>
  <c r="AJ175" i="21"/>
  <c r="AP175" i="21" s="1"/>
  <c r="AV175" i="21" s="1"/>
  <c r="AN175" i="21"/>
  <c r="AT175" i="21" s="1"/>
  <c r="AZ175" i="21" s="1"/>
  <c r="AI176" i="21"/>
  <c r="AO176" i="21" s="1"/>
  <c r="AU176" i="21" s="1"/>
  <c r="BA176" i="21" s="1"/>
  <c r="AM175" i="21"/>
  <c r="AS175" i="21" s="1"/>
  <c r="AY175" i="21" s="1"/>
  <c r="AK175" i="21"/>
  <c r="AQ175" i="21" s="1"/>
  <c r="AW175" i="21" s="1"/>
  <c r="AD176" i="21" l="1"/>
  <c r="AB176" i="21"/>
  <c r="Z177" i="21"/>
  <c r="AE176" i="21"/>
  <c r="AC176" i="21"/>
  <c r="AA176" i="21"/>
  <c r="AK176" i="21"/>
  <c r="AQ176" i="21" s="1"/>
  <c r="AW176" i="21" s="1"/>
  <c r="AM176" i="21"/>
  <c r="AS176" i="21" s="1"/>
  <c r="AY176" i="21" s="1"/>
  <c r="AJ176" i="21"/>
  <c r="AP176" i="21" s="1"/>
  <c r="AV176" i="21" s="1"/>
  <c r="AL176" i="21"/>
  <c r="AR176" i="21" s="1"/>
  <c r="AX176" i="21" s="1"/>
  <c r="AN176" i="21"/>
  <c r="AT176" i="21" s="1"/>
  <c r="AZ176" i="21" s="1"/>
  <c r="AI177" i="21"/>
  <c r="AO177" i="21" s="1"/>
  <c r="AU177" i="21" s="1"/>
  <c r="BA177" i="21" s="1"/>
  <c r="Z178" i="21" l="1"/>
  <c r="AB177" i="21"/>
  <c r="AA177" i="21"/>
  <c r="AE177" i="21"/>
  <c r="AC177" i="21"/>
  <c r="AD177" i="21"/>
  <c r="AJ177" i="21"/>
  <c r="AP177" i="21" s="1"/>
  <c r="AV177" i="21" s="1"/>
  <c r="AL177" i="21"/>
  <c r="AR177" i="21" s="1"/>
  <c r="AX177" i="21" s="1"/>
  <c r="AK177" i="21"/>
  <c r="AQ177" i="21" s="1"/>
  <c r="AW177" i="21" s="1"/>
  <c r="AM177" i="21"/>
  <c r="AS177" i="21" s="1"/>
  <c r="AY177" i="21" s="1"/>
  <c r="AI178" i="21"/>
  <c r="AO178" i="21" s="1"/>
  <c r="AU178" i="21" s="1"/>
  <c r="BA178" i="21" s="1"/>
  <c r="AN177" i="21"/>
  <c r="AT177" i="21" s="1"/>
  <c r="AZ177" i="21" s="1"/>
  <c r="AD178" i="21" l="1"/>
  <c r="Z179" i="21"/>
  <c r="AA178" i="21"/>
  <c r="AB178" i="21"/>
  <c r="AE178" i="21"/>
  <c r="AC178" i="21"/>
  <c r="AL178" i="21"/>
  <c r="AR178" i="21" s="1"/>
  <c r="AX178" i="21" s="1"/>
  <c r="AM178" i="21"/>
  <c r="AS178" i="21" s="1"/>
  <c r="AY178" i="21" s="1"/>
  <c r="AJ178" i="21"/>
  <c r="AP178" i="21" s="1"/>
  <c r="AV178" i="21" s="1"/>
  <c r="AN178" i="21"/>
  <c r="AT178" i="21" s="1"/>
  <c r="AZ178" i="21" s="1"/>
  <c r="AI179" i="21"/>
  <c r="AO179" i="21" s="1"/>
  <c r="AU179" i="21" s="1"/>
  <c r="BA179" i="21" s="1"/>
  <c r="AK178" i="21"/>
  <c r="AQ178" i="21" s="1"/>
  <c r="AW178" i="21" s="1"/>
  <c r="Z180" i="21" l="1"/>
  <c r="AB179" i="21"/>
  <c r="AE179" i="21"/>
  <c r="AC179" i="21"/>
  <c r="AA179" i="21"/>
  <c r="AD179" i="21"/>
  <c r="AK179" i="21"/>
  <c r="AQ179" i="21" s="1"/>
  <c r="AW179" i="21" s="1"/>
  <c r="AL179" i="21"/>
  <c r="AR179" i="21" s="1"/>
  <c r="AX179" i="21" s="1"/>
  <c r="AM179" i="21"/>
  <c r="AS179" i="21" s="1"/>
  <c r="AY179" i="21" s="1"/>
  <c r="AJ179" i="21"/>
  <c r="AP179" i="21" s="1"/>
  <c r="AV179" i="21" s="1"/>
  <c r="AN179" i="21"/>
  <c r="AT179" i="21" s="1"/>
  <c r="AZ179" i="21" s="1"/>
  <c r="AI180" i="21"/>
  <c r="AO180" i="21" s="1"/>
  <c r="AU180" i="21" s="1"/>
  <c r="BA180" i="21" s="1"/>
  <c r="AD180" i="21" l="1"/>
  <c r="AE180" i="21"/>
  <c r="AC180" i="21"/>
  <c r="AB180" i="21"/>
  <c r="AA180" i="21"/>
  <c r="Z181" i="21"/>
  <c r="AJ180" i="21"/>
  <c r="AP180" i="21" s="1"/>
  <c r="AV180" i="21" s="1"/>
  <c r="AN180" i="21"/>
  <c r="AT180" i="21" s="1"/>
  <c r="AZ180" i="21" s="1"/>
  <c r="AI181" i="21"/>
  <c r="AO181" i="21" s="1"/>
  <c r="AU181" i="21" s="1"/>
  <c r="BA181" i="21" s="1"/>
  <c r="AK180" i="21"/>
  <c r="AQ180" i="21" s="1"/>
  <c r="AW180" i="21" s="1"/>
  <c r="AL180" i="21"/>
  <c r="AR180" i="21" s="1"/>
  <c r="AX180" i="21" s="1"/>
  <c r="AM180" i="21"/>
  <c r="AS180" i="21" s="1"/>
  <c r="AY180" i="21" s="1"/>
  <c r="Z182" i="21" l="1"/>
  <c r="AB181" i="21"/>
  <c r="AD181" i="21"/>
  <c r="AE181" i="21"/>
  <c r="AC181" i="21"/>
  <c r="AA181" i="21"/>
  <c r="AM181" i="21"/>
  <c r="AS181" i="21" s="1"/>
  <c r="AY181" i="21" s="1"/>
  <c r="AJ181" i="21"/>
  <c r="AP181" i="21" s="1"/>
  <c r="AV181" i="21" s="1"/>
  <c r="AN181" i="21"/>
  <c r="AT181" i="21" s="1"/>
  <c r="AZ181" i="21" s="1"/>
  <c r="AI182" i="21"/>
  <c r="AO182" i="21" s="1"/>
  <c r="AU182" i="21" s="1"/>
  <c r="BA182" i="21" s="1"/>
  <c r="AK181" i="21"/>
  <c r="AQ181" i="21" s="1"/>
  <c r="AW181" i="21" s="1"/>
  <c r="AL181" i="21"/>
  <c r="AR181" i="21" s="1"/>
  <c r="AX181" i="21" s="1"/>
  <c r="AD182" i="21" l="1"/>
  <c r="AC182" i="21"/>
  <c r="Z183" i="21"/>
  <c r="AE182" i="21"/>
  <c r="AA182" i="21"/>
  <c r="AB182" i="21"/>
  <c r="AL182" i="21"/>
  <c r="AR182" i="21" s="1"/>
  <c r="AX182" i="21" s="1"/>
  <c r="AM182" i="21"/>
  <c r="AS182" i="21" s="1"/>
  <c r="AY182" i="21" s="1"/>
  <c r="AJ182" i="21"/>
  <c r="AP182" i="21" s="1"/>
  <c r="AV182" i="21" s="1"/>
  <c r="AN182" i="21"/>
  <c r="AT182" i="21" s="1"/>
  <c r="AZ182" i="21" s="1"/>
  <c r="AI183" i="21"/>
  <c r="AO183" i="21" s="1"/>
  <c r="AU183" i="21" s="1"/>
  <c r="BA183" i="21" s="1"/>
  <c r="AK182" i="21"/>
  <c r="AQ182" i="21" s="1"/>
  <c r="AW182" i="21" s="1"/>
  <c r="Z184" i="21" l="1"/>
  <c r="AB183" i="21"/>
  <c r="AC183" i="21"/>
  <c r="AE183" i="21"/>
  <c r="AD183" i="21"/>
  <c r="AA183" i="21"/>
  <c r="AK183" i="21"/>
  <c r="AQ183" i="21" s="1"/>
  <c r="AW183" i="21" s="1"/>
  <c r="AL183" i="21"/>
  <c r="AR183" i="21" s="1"/>
  <c r="AX183" i="21" s="1"/>
  <c r="AM183" i="21"/>
  <c r="AS183" i="21" s="1"/>
  <c r="AY183" i="21" s="1"/>
  <c r="AJ183" i="21"/>
  <c r="AP183" i="21" s="1"/>
  <c r="AV183" i="21" s="1"/>
  <c r="AN183" i="21"/>
  <c r="AT183" i="21" s="1"/>
  <c r="AZ183" i="21" s="1"/>
  <c r="AI184" i="21"/>
  <c r="AO184" i="21" s="1"/>
  <c r="AU184" i="21" s="1"/>
  <c r="BA184" i="21" s="1"/>
  <c r="AD184" i="21" l="1"/>
  <c r="AB184" i="21"/>
  <c r="AA184" i="21"/>
  <c r="Z185" i="21"/>
  <c r="AC184" i="21"/>
  <c r="AE184" i="21"/>
  <c r="AJ184" i="21"/>
  <c r="AP184" i="21" s="1"/>
  <c r="AV184" i="21" s="1"/>
  <c r="AN184" i="21"/>
  <c r="AT184" i="21" s="1"/>
  <c r="AZ184" i="21" s="1"/>
  <c r="AI185" i="21"/>
  <c r="AO185" i="21" s="1"/>
  <c r="AU185" i="21" s="1"/>
  <c r="BA185" i="21" s="1"/>
  <c r="AK184" i="21"/>
  <c r="AQ184" i="21" s="1"/>
  <c r="AW184" i="21" s="1"/>
  <c r="AL184" i="21"/>
  <c r="AR184" i="21" s="1"/>
  <c r="AX184" i="21" s="1"/>
  <c r="AM184" i="21"/>
  <c r="AS184" i="21" s="1"/>
  <c r="AY184" i="21" s="1"/>
  <c r="Z186" i="21" l="1"/>
  <c r="AB185" i="21"/>
  <c r="AA185" i="21"/>
  <c r="AC185" i="21"/>
  <c r="AE185" i="21"/>
  <c r="AD185" i="21"/>
  <c r="AM185" i="21"/>
  <c r="AS185" i="21" s="1"/>
  <c r="AY185" i="21" s="1"/>
  <c r="AJ185" i="21"/>
  <c r="AP185" i="21" s="1"/>
  <c r="AV185" i="21" s="1"/>
  <c r="AN185" i="21"/>
  <c r="AT185" i="21" s="1"/>
  <c r="AZ185" i="21" s="1"/>
  <c r="AI186" i="21"/>
  <c r="AO186" i="21" s="1"/>
  <c r="AU186" i="21" s="1"/>
  <c r="BA186" i="21" s="1"/>
  <c r="AK185" i="21"/>
  <c r="AQ185" i="21" s="1"/>
  <c r="AW185" i="21" s="1"/>
  <c r="AL185" i="21"/>
  <c r="AR185" i="21" s="1"/>
  <c r="AX185" i="21" s="1"/>
  <c r="AD186" i="21" l="1"/>
  <c r="Z187" i="21"/>
  <c r="AA186" i="21"/>
  <c r="AC186" i="21"/>
  <c r="AB186" i="21"/>
  <c r="AE186" i="21"/>
  <c r="AL186" i="21"/>
  <c r="AR186" i="21" s="1"/>
  <c r="AX186" i="21" s="1"/>
  <c r="AM186" i="21"/>
  <c r="AS186" i="21" s="1"/>
  <c r="AY186" i="21" s="1"/>
  <c r="AJ186" i="21"/>
  <c r="AP186" i="21" s="1"/>
  <c r="AV186" i="21" s="1"/>
  <c r="AN186" i="21"/>
  <c r="AT186" i="21" s="1"/>
  <c r="AZ186" i="21" s="1"/>
  <c r="AI187" i="21"/>
  <c r="AO187" i="21" s="1"/>
  <c r="AU187" i="21" s="1"/>
  <c r="BA187" i="21" s="1"/>
  <c r="AK186" i="21"/>
  <c r="AQ186" i="21" s="1"/>
  <c r="AW186" i="21" s="1"/>
  <c r="Z188" i="21" l="1"/>
  <c r="AB187" i="21"/>
  <c r="AE187" i="21"/>
  <c r="AD187" i="21"/>
  <c r="AC187" i="21"/>
  <c r="AA187" i="21"/>
  <c r="AK187" i="21"/>
  <c r="AQ187" i="21" s="1"/>
  <c r="AW187" i="21" s="1"/>
  <c r="AL187" i="21"/>
  <c r="AR187" i="21" s="1"/>
  <c r="AX187" i="21" s="1"/>
  <c r="AM187" i="21"/>
  <c r="AS187" i="21" s="1"/>
  <c r="AY187" i="21" s="1"/>
  <c r="AJ187" i="21"/>
  <c r="AP187" i="21" s="1"/>
  <c r="AV187" i="21" s="1"/>
  <c r="AI188" i="21"/>
  <c r="AO188" i="21" s="1"/>
  <c r="AU188" i="21" s="1"/>
  <c r="BA188" i="21" s="1"/>
  <c r="AN187" i="21"/>
  <c r="AT187" i="21" s="1"/>
  <c r="AZ187" i="21" s="1"/>
  <c r="AD188" i="21" l="1"/>
  <c r="AE188" i="21"/>
  <c r="Z189" i="21"/>
  <c r="AC188" i="21"/>
  <c r="AB188" i="21"/>
  <c r="AA188" i="21"/>
  <c r="AJ188" i="21"/>
  <c r="AP188" i="21" s="1"/>
  <c r="AV188" i="21" s="1"/>
  <c r="AN188" i="21"/>
  <c r="AT188" i="21" s="1"/>
  <c r="AZ188" i="21" s="1"/>
  <c r="AI189" i="21"/>
  <c r="AO189" i="21" s="1"/>
  <c r="AU189" i="21" s="1"/>
  <c r="BA189" i="21" s="1"/>
  <c r="AK188" i="21"/>
  <c r="AQ188" i="21" s="1"/>
  <c r="AW188" i="21" s="1"/>
  <c r="AL188" i="21"/>
  <c r="AR188" i="21" s="1"/>
  <c r="AX188" i="21" s="1"/>
  <c r="AM188" i="21"/>
  <c r="AS188" i="21" s="1"/>
  <c r="AY188" i="21" s="1"/>
  <c r="Z190" i="21" l="1"/>
  <c r="AB189" i="21"/>
  <c r="AD189" i="21"/>
  <c r="AE189" i="21"/>
  <c r="AA189" i="21"/>
  <c r="AC189" i="21"/>
  <c r="AM189" i="21"/>
  <c r="AS189" i="21" s="1"/>
  <c r="AY189" i="21" s="1"/>
  <c r="AJ189" i="21"/>
  <c r="AP189" i="21" s="1"/>
  <c r="AV189" i="21" s="1"/>
  <c r="AN189" i="21"/>
  <c r="AT189" i="21" s="1"/>
  <c r="AZ189" i="21" s="1"/>
  <c r="AI190" i="21"/>
  <c r="AO190" i="21" s="1"/>
  <c r="AU190" i="21" s="1"/>
  <c r="BA190" i="21" s="1"/>
  <c r="AK189" i="21"/>
  <c r="AQ189" i="21" s="1"/>
  <c r="AW189" i="21" s="1"/>
  <c r="AL189" i="21"/>
  <c r="AR189" i="21" s="1"/>
  <c r="AX189" i="21" s="1"/>
  <c r="AD190" i="21" l="1"/>
  <c r="AC190" i="21"/>
  <c r="AA190" i="21"/>
  <c r="Z191" i="21"/>
  <c r="AE190" i="21"/>
  <c r="AB190" i="21"/>
  <c r="AL190" i="21"/>
  <c r="AR190" i="21" s="1"/>
  <c r="AX190" i="21" s="1"/>
  <c r="AM190" i="21"/>
  <c r="AS190" i="21" s="1"/>
  <c r="AY190" i="21" s="1"/>
  <c r="AJ190" i="21"/>
  <c r="AP190" i="21" s="1"/>
  <c r="AV190" i="21" s="1"/>
  <c r="AN190" i="21"/>
  <c r="AT190" i="21" s="1"/>
  <c r="AZ190" i="21" s="1"/>
  <c r="AI191" i="21"/>
  <c r="AO191" i="21" s="1"/>
  <c r="AU191" i="21" s="1"/>
  <c r="BA191" i="21" s="1"/>
  <c r="AK190" i="21"/>
  <c r="AQ190" i="21" s="1"/>
  <c r="AW190" i="21" s="1"/>
  <c r="Z192" i="21" l="1"/>
  <c r="AB191" i="21"/>
  <c r="AC191" i="21"/>
  <c r="AA191" i="21"/>
  <c r="AD191" i="21"/>
  <c r="AE191" i="21"/>
  <c r="AK191" i="21"/>
  <c r="AQ191" i="21" s="1"/>
  <c r="AW191" i="21" s="1"/>
  <c r="AL191" i="21"/>
  <c r="AR191" i="21" s="1"/>
  <c r="AX191" i="21" s="1"/>
  <c r="AM191" i="21"/>
  <c r="AS191" i="21" s="1"/>
  <c r="AY191" i="21" s="1"/>
  <c r="AN191" i="21"/>
  <c r="AT191" i="21" s="1"/>
  <c r="AZ191" i="21" s="1"/>
  <c r="AI192" i="21"/>
  <c r="AO192" i="21" s="1"/>
  <c r="AU192" i="21" s="1"/>
  <c r="BA192" i="21" s="1"/>
  <c r="AJ191" i="21"/>
  <c r="AP191" i="21" s="1"/>
  <c r="AV191" i="21" s="1"/>
  <c r="AD192" i="21" l="1"/>
  <c r="AB192" i="21"/>
  <c r="AC192" i="21"/>
  <c r="AA192" i="21"/>
  <c r="Z193" i="21"/>
  <c r="AE192" i="21"/>
  <c r="AJ192" i="21"/>
  <c r="AP192" i="21" s="1"/>
  <c r="AV192" i="21" s="1"/>
  <c r="AN192" i="21"/>
  <c r="AT192" i="21" s="1"/>
  <c r="AZ192" i="21" s="1"/>
  <c r="AI193" i="21"/>
  <c r="AO193" i="21" s="1"/>
  <c r="AU193" i="21" s="1"/>
  <c r="BA193" i="21" s="1"/>
  <c r="AK192" i="21"/>
  <c r="AQ192" i="21" s="1"/>
  <c r="AW192" i="21" s="1"/>
  <c r="AL192" i="21"/>
  <c r="AR192" i="21" s="1"/>
  <c r="AX192" i="21" s="1"/>
  <c r="AM192" i="21"/>
  <c r="AS192" i="21" s="1"/>
  <c r="AY192" i="21" s="1"/>
  <c r="Z194" i="21" l="1"/>
  <c r="AB193" i="21"/>
  <c r="AA193" i="21"/>
  <c r="AD193" i="21"/>
  <c r="AC193" i="21"/>
  <c r="AE193" i="21"/>
  <c r="AM193" i="21"/>
  <c r="AS193" i="21" s="1"/>
  <c r="AY193" i="21" s="1"/>
  <c r="AJ193" i="21"/>
  <c r="AP193" i="21" s="1"/>
  <c r="AV193" i="21" s="1"/>
  <c r="AN193" i="21"/>
  <c r="AT193" i="21" s="1"/>
  <c r="AZ193" i="21" s="1"/>
  <c r="AI194" i="21"/>
  <c r="AO194" i="21" s="1"/>
  <c r="AU194" i="21" s="1"/>
  <c r="BA194" i="21" s="1"/>
  <c r="AK193" i="21"/>
  <c r="AQ193" i="21" s="1"/>
  <c r="AW193" i="21" s="1"/>
  <c r="AL193" i="21"/>
  <c r="AR193" i="21" s="1"/>
  <c r="AX193" i="21" s="1"/>
  <c r="AD194" i="21" l="1"/>
  <c r="Z195" i="21"/>
  <c r="AA194" i="21"/>
  <c r="AE194" i="21"/>
  <c r="AC194" i="21"/>
  <c r="AB194" i="21"/>
  <c r="AL194" i="21"/>
  <c r="AR194" i="21" s="1"/>
  <c r="AX194" i="21" s="1"/>
  <c r="AM194" i="21"/>
  <c r="AS194" i="21" s="1"/>
  <c r="AY194" i="21" s="1"/>
  <c r="AJ194" i="21"/>
  <c r="AP194" i="21" s="1"/>
  <c r="AV194" i="21" s="1"/>
  <c r="AN194" i="21"/>
  <c r="AT194" i="21" s="1"/>
  <c r="AZ194" i="21" s="1"/>
  <c r="AI195" i="21"/>
  <c r="AO195" i="21" s="1"/>
  <c r="AU195" i="21" s="1"/>
  <c r="BA195" i="21" s="1"/>
  <c r="AK194" i="21"/>
  <c r="AQ194" i="21" s="1"/>
  <c r="AW194" i="21" s="1"/>
  <c r="Z196" i="21" l="1"/>
  <c r="AB195" i="21"/>
  <c r="AE195" i="21"/>
  <c r="AD195" i="21"/>
  <c r="AC195" i="21"/>
  <c r="AA195" i="21"/>
  <c r="AK195" i="21"/>
  <c r="AQ195" i="21" s="1"/>
  <c r="AW195" i="21" s="1"/>
  <c r="AL195" i="21"/>
  <c r="AR195" i="21" s="1"/>
  <c r="AX195" i="21" s="1"/>
  <c r="AM195" i="21"/>
  <c r="AS195" i="21" s="1"/>
  <c r="AY195" i="21" s="1"/>
  <c r="AJ195" i="21"/>
  <c r="AP195" i="21" s="1"/>
  <c r="AV195" i="21" s="1"/>
  <c r="AN195" i="21"/>
  <c r="AT195" i="21" s="1"/>
  <c r="AZ195" i="21" s="1"/>
  <c r="AI196" i="21"/>
  <c r="AO196" i="21" s="1"/>
  <c r="AU196" i="21" s="1"/>
  <c r="BA196" i="21" s="1"/>
  <c r="AD196" i="21" l="1"/>
  <c r="AE196" i="21"/>
  <c r="AA196" i="21"/>
  <c r="Z197" i="21"/>
  <c r="AB196" i="21"/>
  <c r="AC196" i="21"/>
  <c r="AJ196" i="21"/>
  <c r="AP196" i="21" s="1"/>
  <c r="AV196" i="21" s="1"/>
  <c r="AN196" i="21"/>
  <c r="AT196" i="21" s="1"/>
  <c r="AZ196" i="21" s="1"/>
  <c r="AI197" i="21"/>
  <c r="AO197" i="21" s="1"/>
  <c r="AU197" i="21" s="1"/>
  <c r="BA197" i="21" s="1"/>
  <c r="AK196" i="21"/>
  <c r="AQ196" i="21" s="1"/>
  <c r="AW196" i="21" s="1"/>
  <c r="AL196" i="21"/>
  <c r="AR196" i="21" s="1"/>
  <c r="AX196" i="21" s="1"/>
  <c r="AM196" i="21"/>
  <c r="AS196" i="21" s="1"/>
  <c r="AY196" i="21" s="1"/>
  <c r="Z198" i="21" l="1"/>
  <c r="AB197" i="21"/>
  <c r="AD197" i="21"/>
  <c r="AA197" i="21"/>
  <c r="AE197" i="21"/>
  <c r="AC197" i="21"/>
  <c r="AM197" i="21"/>
  <c r="AS197" i="21" s="1"/>
  <c r="AY197" i="21" s="1"/>
  <c r="AJ197" i="21"/>
  <c r="AP197" i="21" s="1"/>
  <c r="AV197" i="21" s="1"/>
  <c r="AN197" i="21"/>
  <c r="AT197" i="21" s="1"/>
  <c r="AZ197" i="21" s="1"/>
  <c r="AI198" i="21"/>
  <c r="AO198" i="21" s="1"/>
  <c r="AU198" i="21" s="1"/>
  <c r="BA198" i="21" s="1"/>
  <c r="AK197" i="21"/>
  <c r="AQ197" i="21" s="1"/>
  <c r="AW197" i="21" s="1"/>
  <c r="AL197" i="21"/>
  <c r="AR197" i="21" s="1"/>
  <c r="AX197" i="21" s="1"/>
  <c r="AD198" i="21" l="1"/>
  <c r="AC198" i="21"/>
  <c r="AB198" i="21"/>
  <c r="AA198" i="21"/>
  <c r="AE198" i="21"/>
  <c r="Z199" i="21"/>
  <c r="AL198" i="21"/>
  <c r="AR198" i="21" s="1"/>
  <c r="AX198" i="21" s="1"/>
  <c r="AM198" i="21"/>
  <c r="AS198" i="21" s="1"/>
  <c r="AY198" i="21" s="1"/>
  <c r="AJ198" i="21"/>
  <c r="AP198" i="21" s="1"/>
  <c r="AV198" i="21" s="1"/>
  <c r="AN198" i="21"/>
  <c r="AT198" i="21" s="1"/>
  <c r="AZ198" i="21" s="1"/>
  <c r="AI199" i="21"/>
  <c r="AO199" i="21" s="1"/>
  <c r="AU199" i="21" s="1"/>
  <c r="BA199" i="21" s="1"/>
  <c r="AK198" i="21"/>
  <c r="AQ198" i="21" s="1"/>
  <c r="AW198" i="21" s="1"/>
  <c r="Z200" i="21" l="1"/>
  <c r="AB199" i="21"/>
  <c r="AC199" i="21"/>
  <c r="AD199" i="21"/>
  <c r="AA199" i="21"/>
  <c r="AE199" i="21"/>
  <c r="AK199" i="21"/>
  <c r="AQ199" i="21" s="1"/>
  <c r="AW199" i="21" s="1"/>
  <c r="AL199" i="21"/>
  <c r="AR199" i="21" s="1"/>
  <c r="AX199" i="21" s="1"/>
  <c r="AM199" i="21"/>
  <c r="AS199" i="21" s="1"/>
  <c r="AY199" i="21" s="1"/>
  <c r="AJ199" i="21"/>
  <c r="AP199" i="21" s="1"/>
  <c r="AV199" i="21" s="1"/>
  <c r="AN199" i="21"/>
  <c r="AT199" i="21" s="1"/>
  <c r="AZ199" i="21" s="1"/>
  <c r="AI200" i="21"/>
  <c r="AO200" i="21" s="1"/>
  <c r="AU200" i="21" s="1"/>
  <c r="BA200" i="21" s="1"/>
  <c r="AD200" i="21" l="1"/>
  <c r="AB200" i="21"/>
  <c r="AE200" i="21"/>
  <c r="AC200" i="21"/>
  <c r="Z201" i="21"/>
  <c r="AA200" i="21"/>
  <c r="AJ200" i="21"/>
  <c r="AP200" i="21" s="1"/>
  <c r="AV200" i="21" s="1"/>
  <c r="AN200" i="21"/>
  <c r="AT200" i="21" s="1"/>
  <c r="AZ200" i="21" s="1"/>
  <c r="AI201" i="21"/>
  <c r="AO201" i="21" s="1"/>
  <c r="AU201" i="21" s="1"/>
  <c r="BA201" i="21" s="1"/>
  <c r="AK200" i="21"/>
  <c r="AQ200" i="21" s="1"/>
  <c r="AW200" i="21" s="1"/>
  <c r="AL200" i="21"/>
  <c r="AR200" i="21" s="1"/>
  <c r="AX200" i="21" s="1"/>
  <c r="AM200" i="21"/>
  <c r="AS200" i="21" s="1"/>
  <c r="AY200" i="21" s="1"/>
  <c r="Z202" i="21" l="1"/>
  <c r="AB201" i="21"/>
  <c r="AA201" i="21"/>
  <c r="AE201" i="21"/>
  <c r="AD201" i="21"/>
  <c r="AC201" i="21"/>
  <c r="AM201" i="21"/>
  <c r="AS201" i="21" s="1"/>
  <c r="AY201" i="21" s="1"/>
  <c r="AJ201" i="21"/>
  <c r="AP201" i="21" s="1"/>
  <c r="AV201" i="21" s="1"/>
  <c r="AN201" i="21"/>
  <c r="AT201" i="21" s="1"/>
  <c r="AZ201" i="21" s="1"/>
  <c r="AI202" i="21"/>
  <c r="AO202" i="21" s="1"/>
  <c r="AU202" i="21" s="1"/>
  <c r="BA202" i="21" s="1"/>
  <c r="AK201" i="21"/>
  <c r="AQ201" i="21" s="1"/>
  <c r="AW201" i="21" s="1"/>
  <c r="AL201" i="21"/>
  <c r="AR201" i="21" s="1"/>
  <c r="AX201" i="21" s="1"/>
  <c r="AD202" i="21" l="1"/>
  <c r="Z203" i="21"/>
  <c r="AA202" i="21"/>
  <c r="AE202" i="21"/>
  <c r="AC202" i="21"/>
  <c r="AB202" i="21"/>
  <c r="AL202" i="21"/>
  <c r="AR202" i="21" s="1"/>
  <c r="AX202" i="21" s="1"/>
  <c r="AM202" i="21"/>
  <c r="AS202" i="21" s="1"/>
  <c r="AY202" i="21" s="1"/>
  <c r="AJ202" i="21"/>
  <c r="AP202" i="21" s="1"/>
  <c r="AV202" i="21" s="1"/>
  <c r="AN202" i="21"/>
  <c r="AT202" i="21" s="1"/>
  <c r="AZ202" i="21" s="1"/>
  <c r="AI203" i="21"/>
  <c r="AO203" i="21" s="1"/>
  <c r="AU203" i="21" s="1"/>
  <c r="BA203" i="21" s="1"/>
  <c r="AK202" i="21"/>
  <c r="AQ202" i="21" s="1"/>
  <c r="AW202" i="21" s="1"/>
  <c r="Z204" i="21" l="1"/>
  <c r="AB203" i="21"/>
  <c r="AE203" i="21"/>
  <c r="AA203" i="21"/>
  <c r="AC203" i="21"/>
  <c r="AD203" i="21"/>
  <c r="AK203" i="21"/>
  <c r="AQ203" i="21" s="1"/>
  <c r="AW203" i="21" s="1"/>
  <c r="AL203" i="21"/>
  <c r="AR203" i="21" s="1"/>
  <c r="AX203" i="21" s="1"/>
  <c r="AM203" i="21"/>
  <c r="AS203" i="21" s="1"/>
  <c r="AY203" i="21" s="1"/>
  <c r="AJ203" i="21"/>
  <c r="AP203" i="21" s="1"/>
  <c r="AV203" i="21" s="1"/>
  <c r="AN203" i="21"/>
  <c r="AT203" i="21" s="1"/>
  <c r="AZ203" i="21" s="1"/>
  <c r="AI204" i="21"/>
  <c r="AO204" i="21" s="1"/>
  <c r="AU204" i="21" s="1"/>
  <c r="BA204" i="21" s="1"/>
  <c r="AD204" i="21" l="1"/>
  <c r="AE204" i="21"/>
  <c r="AB204" i="21"/>
  <c r="AA204" i="21"/>
  <c r="Z205" i="21"/>
  <c r="AC204" i="21"/>
  <c r="AJ204" i="21"/>
  <c r="AP204" i="21" s="1"/>
  <c r="AV204" i="21" s="1"/>
  <c r="AN204" i="21"/>
  <c r="AT204" i="21" s="1"/>
  <c r="AZ204" i="21" s="1"/>
  <c r="AI205" i="21"/>
  <c r="AO205" i="21" s="1"/>
  <c r="AU205" i="21" s="1"/>
  <c r="BA205" i="21" s="1"/>
  <c r="AK204" i="21"/>
  <c r="AQ204" i="21" s="1"/>
  <c r="AW204" i="21" s="1"/>
  <c r="AL204" i="21"/>
  <c r="AR204" i="21" s="1"/>
  <c r="AX204" i="21" s="1"/>
  <c r="AM204" i="21"/>
  <c r="AS204" i="21" s="1"/>
  <c r="AY204" i="21" s="1"/>
  <c r="Z206" i="21" l="1"/>
  <c r="AB205" i="21"/>
  <c r="AD205" i="21"/>
  <c r="AC205" i="21"/>
  <c r="AA205" i="21"/>
  <c r="AE205" i="21"/>
  <c r="AM205" i="21"/>
  <c r="AS205" i="21" s="1"/>
  <c r="AY205" i="21" s="1"/>
  <c r="AJ205" i="21"/>
  <c r="AP205" i="21" s="1"/>
  <c r="AV205" i="21" s="1"/>
  <c r="AN205" i="21"/>
  <c r="AT205" i="21" s="1"/>
  <c r="AZ205" i="21" s="1"/>
  <c r="AI206" i="21"/>
  <c r="AO206" i="21" s="1"/>
  <c r="AU206" i="21" s="1"/>
  <c r="BA206" i="21" s="1"/>
  <c r="AK205" i="21"/>
  <c r="AQ205" i="21" s="1"/>
  <c r="AW205" i="21" s="1"/>
  <c r="AL205" i="21"/>
  <c r="AR205" i="21" s="1"/>
  <c r="AX205" i="21" s="1"/>
  <c r="AD206" i="21" l="1"/>
  <c r="AC206" i="21"/>
  <c r="AE206" i="21"/>
  <c r="AB206" i="21"/>
  <c r="AA206" i="21"/>
  <c r="Z207" i="21"/>
  <c r="AL206" i="21"/>
  <c r="AR206" i="21" s="1"/>
  <c r="AX206" i="21" s="1"/>
  <c r="AM206" i="21"/>
  <c r="AS206" i="21" s="1"/>
  <c r="AY206" i="21" s="1"/>
  <c r="AJ206" i="21"/>
  <c r="AP206" i="21" s="1"/>
  <c r="AV206" i="21" s="1"/>
  <c r="AN206" i="21"/>
  <c r="AT206" i="21" s="1"/>
  <c r="AZ206" i="21" s="1"/>
  <c r="AI207" i="21"/>
  <c r="AO207" i="21" s="1"/>
  <c r="AU207" i="21" s="1"/>
  <c r="BA207" i="21" s="1"/>
  <c r="AK206" i="21"/>
  <c r="AQ206" i="21" s="1"/>
  <c r="AW206" i="21" s="1"/>
  <c r="Z208" i="21" l="1"/>
  <c r="AB207" i="21"/>
  <c r="AC207" i="21"/>
  <c r="AE207" i="21"/>
  <c r="AD207" i="21"/>
  <c r="AA207" i="21"/>
  <c r="AK207" i="21"/>
  <c r="AQ207" i="21" s="1"/>
  <c r="AW207" i="21" s="1"/>
  <c r="AL207" i="21"/>
  <c r="AR207" i="21" s="1"/>
  <c r="AX207" i="21" s="1"/>
  <c r="AM207" i="21"/>
  <c r="AS207" i="21" s="1"/>
  <c r="AY207" i="21" s="1"/>
  <c r="AN207" i="21"/>
  <c r="AT207" i="21" s="1"/>
  <c r="AZ207" i="21" s="1"/>
  <c r="AI208" i="21"/>
  <c r="AO208" i="21" s="1"/>
  <c r="AU208" i="21" s="1"/>
  <c r="BA208" i="21" s="1"/>
  <c r="AJ207" i="21"/>
  <c r="AP207" i="21" s="1"/>
  <c r="AV207" i="21" s="1"/>
  <c r="AD208" i="21" l="1"/>
  <c r="AB208" i="21"/>
  <c r="Z209" i="21"/>
  <c r="AE208" i="21"/>
  <c r="AA208" i="21"/>
  <c r="AC208" i="21"/>
  <c r="AJ208" i="21"/>
  <c r="AP208" i="21" s="1"/>
  <c r="AV208" i="21" s="1"/>
  <c r="AN208" i="21"/>
  <c r="AT208" i="21" s="1"/>
  <c r="AZ208" i="21" s="1"/>
  <c r="AI209" i="21"/>
  <c r="AO209" i="21" s="1"/>
  <c r="AU209" i="21" s="1"/>
  <c r="BA209" i="21" s="1"/>
  <c r="AK208" i="21"/>
  <c r="AQ208" i="21" s="1"/>
  <c r="AW208" i="21" s="1"/>
  <c r="AL208" i="21"/>
  <c r="AR208" i="21" s="1"/>
  <c r="AX208" i="21" s="1"/>
  <c r="AM208" i="21"/>
  <c r="AS208" i="21" s="1"/>
  <c r="AY208" i="21" s="1"/>
  <c r="AB209" i="21" l="1"/>
  <c r="AA209" i="21"/>
  <c r="AE209" i="21"/>
  <c r="AD209" i="21"/>
  <c r="AC209" i="21"/>
  <c r="AM209" i="21"/>
  <c r="AS209" i="21" s="1"/>
  <c r="AY209" i="21" s="1"/>
  <c r="AI210" i="21"/>
  <c r="AO210" i="21" s="1"/>
  <c r="AU210" i="21" s="1"/>
  <c r="BA210" i="21" s="1"/>
  <c r="AJ209" i="21"/>
  <c r="AP209" i="21" s="1"/>
  <c r="AV209" i="21" s="1"/>
  <c r="AN209" i="21"/>
  <c r="AT209" i="21" s="1"/>
  <c r="AZ209" i="21" s="1"/>
  <c r="AK209" i="21"/>
  <c r="AQ209" i="21" s="1"/>
  <c r="AW209" i="21" s="1"/>
  <c r="AL209" i="21"/>
  <c r="AR209" i="21" s="1"/>
  <c r="AX209" i="21" s="1"/>
  <c r="AM210" i="21" l="1"/>
  <c r="AS210" i="21" s="1"/>
  <c r="AY210" i="21" s="1"/>
  <c r="AI211" i="21"/>
  <c r="AO211" i="21" s="1"/>
  <c r="AU211" i="21" s="1"/>
  <c r="BA211" i="21" s="1"/>
  <c r="AJ210" i="21"/>
  <c r="AP210" i="21" s="1"/>
  <c r="AV210" i="21" s="1"/>
  <c r="AN210" i="21"/>
  <c r="AT210" i="21" s="1"/>
  <c r="AZ210" i="21" s="1"/>
  <c r="AK210" i="21"/>
  <c r="AQ210" i="21" s="1"/>
  <c r="AW210" i="21" s="1"/>
  <c r="AL210" i="21"/>
  <c r="AR210" i="21" s="1"/>
  <c r="AX210" i="21" s="1"/>
  <c r="AM211" i="21" l="1"/>
  <c r="AS211" i="21" s="1"/>
  <c r="AY211" i="21" s="1"/>
  <c r="AI212" i="21"/>
  <c r="AO212" i="21" s="1"/>
  <c r="AU212" i="21" s="1"/>
  <c r="BA212" i="21" s="1"/>
  <c r="AJ211" i="21"/>
  <c r="AP211" i="21" s="1"/>
  <c r="AV211" i="21" s="1"/>
  <c r="AN211" i="21"/>
  <c r="AT211" i="21" s="1"/>
  <c r="AZ211" i="21" s="1"/>
  <c r="AK211" i="21"/>
  <c r="AQ211" i="21" s="1"/>
  <c r="AW211" i="21" s="1"/>
  <c r="AL211" i="21"/>
  <c r="AR211" i="21" s="1"/>
  <c r="AX211" i="21" s="1"/>
  <c r="AM212" i="21" l="1"/>
  <c r="AS212" i="21" s="1"/>
  <c r="AY212" i="21" s="1"/>
  <c r="AI213" i="21"/>
  <c r="AO213" i="21" s="1"/>
  <c r="AU213" i="21" s="1"/>
  <c r="BA213" i="21" s="1"/>
  <c r="AJ212" i="21"/>
  <c r="AP212" i="21" s="1"/>
  <c r="AV212" i="21" s="1"/>
  <c r="AN212" i="21"/>
  <c r="AT212" i="21" s="1"/>
  <c r="AZ212" i="21" s="1"/>
  <c r="AK212" i="21"/>
  <c r="AQ212" i="21" s="1"/>
  <c r="AW212" i="21" s="1"/>
  <c r="AL212" i="21"/>
  <c r="AR212" i="21" s="1"/>
  <c r="AX212" i="21" s="1"/>
  <c r="AM213" i="21" l="1"/>
  <c r="AS213" i="21" s="1"/>
  <c r="AY213" i="21" s="1"/>
  <c r="AI214" i="21"/>
  <c r="AO214" i="21" s="1"/>
  <c r="AU214" i="21" s="1"/>
  <c r="BA214" i="21" s="1"/>
  <c r="AJ213" i="21"/>
  <c r="AP213" i="21" s="1"/>
  <c r="AV213" i="21" s="1"/>
  <c r="AN213" i="21"/>
  <c r="AT213" i="21" s="1"/>
  <c r="AZ213" i="21" s="1"/>
  <c r="AK213" i="21"/>
  <c r="AQ213" i="21" s="1"/>
  <c r="AW213" i="21" s="1"/>
  <c r="AL213" i="21"/>
  <c r="AR213" i="21" s="1"/>
  <c r="AX213" i="21" s="1"/>
  <c r="AM214" i="21" l="1"/>
  <c r="AS214" i="21" s="1"/>
  <c r="AY214" i="21" s="1"/>
  <c r="AI215" i="21"/>
  <c r="AO215" i="21" s="1"/>
  <c r="AU215" i="21" s="1"/>
  <c r="BA215" i="21" s="1"/>
  <c r="AJ214" i="21"/>
  <c r="AP214" i="21" s="1"/>
  <c r="AV214" i="21" s="1"/>
  <c r="AN214" i="21"/>
  <c r="AT214" i="21" s="1"/>
  <c r="AZ214" i="21" s="1"/>
  <c r="AK214" i="21"/>
  <c r="AQ214" i="21" s="1"/>
  <c r="AW214" i="21" s="1"/>
  <c r="AL214" i="21"/>
  <c r="AR214" i="21" s="1"/>
  <c r="AX214" i="21" s="1"/>
  <c r="AM215" i="21" l="1"/>
  <c r="AS215" i="21" s="1"/>
  <c r="AY215" i="21" s="1"/>
  <c r="AI216" i="21"/>
  <c r="AO216" i="21" s="1"/>
  <c r="AU216" i="21" s="1"/>
  <c r="BA216" i="21" s="1"/>
  <c r="AJ215" i="21"/>
  <c r="AP215" i="21" s="1"/>
  <c r="AV215" i="21" s="1"/>
  <c r="AN215" i="21"/>
  <c r="AT215" i="21" s="1"/>
  <c r="AZ215" i="21" s="1"/>
  <c r="AK215" i="21"/>
  <c r="AQ215" i="21" s="1"/>
  <c r="AW215" i="21" s="1"/>
  <c r="AL215" i="21"/>
  <c r="AR215" i="21" s="1"/>
  <c r="AX215" i="21" s="1"/>
  <c r="AM216" i="21" l="1"/>
  <c r="AS216" i="21" s="1"/>
  <c r="AY216" i="21" s="1"/>
  <c r="AI217" i="21"/>
  <c r="AO217" i="21" s="1"/>
  <c r="AU217" i="21" s="1"/>
  <c r="BA217" i="21" s="1"/>
  <c r="AJ216" i="21"/>
  <c r="AP216" i="21" s="1"/>
  <c r="AV216" i="21" s="1"/>
  <c r="AN216" i="21"/>
  <c r="AT216" i="21" s="1"/>
  <c r="AZ216" i="21" s="1"/>
  <c r="AK216" i="21"/>
  <c r="AQ216" i="21" s="1"/>
  <c r="AW216" i="21" s="1"/>
  <c r="AL216" i="21"/>
  <c r="AR216" i="21" s="1"/>
  <c r="AX216" i="21" s="1"/>
  <c r="AM217" i="21" l="1"/>
  <c r="AS217" i="21" s="1"/>
  <c r="AY217" i="21" s="1"/>
  <c r="AI218" i="21"/>
  <c r="AO218" i="21" s="1"/>
  <c r="AU218" i="21" s="1"/>
  <c r="BA218" i="21" s="1"/>
  <c r="AJ217" i="21"/>
  <c r="AP217" i="21" s="1"/>
  <c r="AV217" i="21" s="1"/>
  <c r="AN217" i="21"/>
  <c r="AT217" i="21" s="1"/>
  <c r="AZ217" i="21" s="1"/>
  <c r="AK217" i="21"/>
  <c r="AQ217" i="21" s="1"/>
  <c r="AW217" i="21" s="1"/>
  <c r="AL217" i="21"/>
  <c r="AR217" i="21" s="1"/>
  <c r="AX217" i="21" s="1"/>
  <c r="AM218" i="21" l="1"/>
  <c r="AS218" i="21" s="1"/>
  <c r="AY218" i="21" s="1"/>
  <c r="AI219" i="21"/>
  <c r="AO219" i="21" s="1"/>
  <c r="AU219" i="21" s="1"/>
  <c r="BA219" i="21" s="1"/>
  <c r="AJ218" i="21"/>
  <c r="AP218" i="21" s="1"/>
  <c r="AV218" i="21" s="1"/>
  <c r="AN218" i="21"/>
  <c r="AT218" i="21" s="1"/>
  <c r="AZ218" i="21" s="1"/>
  <c r="AK218" i="21"/>
  <c r="AQ218" i="21" s="1"/>
  <c r="AW218" i="21" s="1"/>
  <c r="AL218" i="21"/>
  <c r="AR218" i="21" s="1"/>
  <c r="AX218" i="21" s="1"/>
  <c r="AM219" i="21" l="1"/>
  <c r="AS219" i="21" s="1"/>
  <c r="AY219" i="21" s="1"/>
  <c r="AI220" i="21"/>
  <c r="AO220" i="21" s="1"/>
  <c r="AU220" i="21" s="1"/>
  <c r="BA220" i="21" s="1"/>
  <c r="AJ219" i="21"/>
  <c r="AP219" i="21" s="1"/>
  <c r="AV219" i="21" s="1"/>
  <c r="AN219" i="21"/>
  <c r="AT219" i="21" s="1"/>
  <c r="AZ219" i="21" s="1"/>
  <c r="AK219" i="21"/>
  <c r="AQ219" i="21" s="1"/>
  <c r="AW219" i="21" s="1"/>
  <c r="AL219" i="21"/>
  <c r="AR219" i="21" s="1"/>
  <c r="AX219" i="21" s="1"/>
  <c r="AM220" i="21" l="1"/>
  <c r="AS220" i="21" s="1"/>
  <c r="AY220" i="21" s="1"/>
  <c r="AI221" i="21"/>
  <c r="AO221" i="21" s="1"/>
  <c r="AU221" i="21" s="1"/>
  <c r="BA221" i="21" s="1"/>
  <c r="AJ220" i="21"/>
  <c r="AP220" i="21" s="1"/>
  <c r="AV220" i="21" s="1"/>
  <c r="AN220" i="21"/>
  <c r="AT220" i="21" s="1"/>
  <c r="AZ220" i="21" s="1"/>
  <c r="AK220" i="21"/>
  <c r="AQ220" i="21" s="1"/>
  <c r="AW220" i="21" s="1"/>
  <c r="AL220" i="21"/>
  <c r="AR220" i="21" s="1"/>
  <c r="AX220" i="21" s="1"/>
  <c r="AM221" i="21" l="1"/>
  <c r="AS221" i="21" s="1"/>
  <c r="AY221" i="21" s="1"/>
  <c r="AI222" i="21"/>
  <c r="AO222" i="21" s="1"/>
  <c r="AU222" i="21" s="1"/>
  <c r="BA222" i="21" s="1"/>
  <c r="AJ221" i="21"/>
  <c r="AP221" i="21" s="1"/>
  <c r="AV221" i="21" s="1"/>
  <c r="AN221" i="21"/>
  <c r="AT221" i="21" s="1"/>
  <c r="AZ221" i="21" s="1"/>
  <c r="AK221" i="21"/>
  <c r="AQ221" i="21" s="1"/>
  <c r="AW221" i="21" s="1"/>
  <c r="AL221" i="21"/>
  <c r="AR221" i="21" s="1"/>
  <c r="AX221" i="21" s="1"/>
  <c r="AM222" i="21" l="1"/>
  <c r="AS222" i="21" s="1"/>
  <c r="AY222" i="21" s="1"/>
  <c r="AI223" i="21"/>
  <c r="AO223" i="21" s="1"/>
  <c r="AU223" i="21" s="1"/>
  <c r="BA223" i="21" s="1"/>
  <c r="AJ222" i="21"/>
  <c r="AP222" i="21" s="1"/>
  <c r="AV222" i="21" s="1"/>
  <c r="AN222" i="21"/>
  <c r="AT222" i="21" s="1"/>
  <c r="AZ222" i="21" s="1"/>
  <c r="AK222" i="21"/>
  <c r="AQ222" i="21" s="1"/>
  <c r="AW222" i="21" s="1"/>
  <c r="AL222" i="21"/>
  <c r="AR222" i="21" s="1"/>
  <c r="AX222" i="21" s="1"/>
  <c r="AM223" i="21" l="1"/>
  <c r="AS223" i="21" s="1"/>
  <c r="AY223" i="21" s="1"/>
  <c r="AI224" i="21"/>
  <c r="AO224" i="21" s="1"/>
  <c r="AU224" i="21" s="1"/>
  <c r="BA224" i="21" s="1"/>
  <c r="AJ223" i="21"/>
  <c r="AP223" i="21" s="1"/>
  <c r="AV223" i="21" s="1"/>
  <c r="AN223" i="21"/>
  <c r="AT223" i="21" s="1"/>
  <c r="AZ223" i="21" s="1"/>
  <c r="AK223" i="21"/>
  <c r="AQ223" i="21" s="1"/>
  <c r="AW223" i="21" s="1"/>
  <c r="AL223" i="21"/>
  <c r="AR223" i="21" s="1"/>
  <c r="AX223" i="21" s="1"/>
  <c r="AM224" i="21" l="1"/>
  <c r="AS224" i="21" s="1"/>
  <c r="AY224" i="21" s="1"/>
  <c r="AI225" i="21"/>
  <c r="AO225" i="21" s="1"/>
  <c r="AU225" i="21" s="1"/>
  <c r="BA225" i="21" s="1"/>
  <c r="AJ224" i="21"/>
  <c r="AP224" i="21" s="1"/>
  <c r="AV224" i="21" s="1"/>
  <c r="AN224" i="21"/>
  <c r="AT224" i="21" s="1"/>
  <c r="AZ224" i="21" s="1"/>
  <c r="AK224" i="21"/>
  <c r="AQ224" i="21" s="1"/>
  <c r="AW224" i="21" s="1"/>
  <c r="AL224" i="21"/>
  <c r="AR224" i="21" s="1"/>
  <c r="AX224" i="21" s="1"/>
  <c r="AM225" i="21" l="1"/>
  <c r="AS225" i="21" s="1"/>
  <c r="AY225" i="21" s="1"/>
  <c r="AI226" i="21"/>
  <c r="AO226" i="21" s="1"/>
  <c r="AU226" i="21" s="1"/>
  <c r="BA226" i="21" s="1"/>
  <c r="AJ225" i="21"/>
  <c r="AP225" i="21" s="1"/>
  <c r="AV225" i="21" s="1"/>
  <c r="AN225" i="21"/>
  <c r="AT225" i="21" s="1"/>
  <c r="AZ225" i="21" s="1"/>
  <c r="AK225" i="21"/>
  <c r="AQ225" i="21" s="1"/>
  <c r="AW225" i="21" s="1"/>
  <c r="AL225" i="21"/>
  <c r="AR225" i="21" s="1"/>
  <c r="AX225" i="21" s="1"/>
  <c r="AM226" i="21" l="1"/>
  <c r="AS226" i="21" s="1"/>
  <c r="AY226" i="21" s="1"/>
  <c r="AI227" i="21"/>
  <c r="AO227" i="21" s="1"/>
  <c r="AU227" i="21" s="1"/>
  <c r="BA227" i="21" s="1"/>
  <c r="AJ226" i="21"/>
  <c r="AP226" i="21" s="1"/>
  <c r="AV226" i="21" s="1"/>
  <c r="AN226" i="21"/>
  <c r="AT226" i="21" s="1"/>
  <c r="AZ226" i="21" s="1"/>
  <c r="AK226" i="21"/>
  <c r="AQ226" i="21" s="1"/>
  <c r="AW226" i="21" s="1"/>
  <c r="AL226" i="21"/>
  <c r="AR226" i="21" s="1"/>
  <c r="AX226" i="21" s="1"/>
  <c r="AM227" i="21" l="1"/>
  <c r="AS227" i="21" s="1"/>
  <c r="AY227" i="21" s="1"/>
  <c r="AI228" i="21"/>
  <c r="AO228" i="21" s="1"/>
  <c r="AU228" i="21" s="1"/>
  <c r="BA228" i="21" s="1"/>
  <c r="AJ227" i="21"/>
  <c r="AP227" i="21" s="1"/>
  <c r="AV227" i="21" s="1"/>
  <c r="AN227" i="21"/>
  <c r="AT227" i="21" s="1"/>
  <c r="AZ227" i="21" s="1"/>
  <c r="AK227" i="21"/>
  <c r="AQ227" i="21" s="1"/>
  <c r="AW227" i="21" s="1"/>
  <c r="AL227" i="21"/>
  <c r="AR227" i="21" s="1"/>
  <c r="AX227" i="21" s="1"/>
  <c r="AM228" i="21" l="1"/>
  <c r="AS228" i="21" s="1"/>
  <c r="AY228" i="21" s="1"/>
  <c r="AI229" i="21"/>
  <c r="AO229" i="21" s="1"/>
  <c r="AU229" i="21" s="1"/>
  <c r="BA229" i="21" s="1"/>
  <c r="AJ228" i="21"/>
  <c r="AP228" i="21" s="1"/>
  <c r="AV228" i="21" s="1"/>
  <c r="AN228" i="21"/>
  <c r="AT228" i="21" s="1"/>
  <c r="AZ228" i="21" s="1"/>
  <c r="AK228" i="21"/>
  <c r="AQ228" i="21" s="1"/>
  <c r="AW228" i="21" s="1"/>
  <c r="AL228" i="21"/>
  <c r="AR228" i="21" s="1"/>
  <c r="AX228" i="21" s="1"/>
  <c r="AM229" i="21" l="1"/>
  <c r="AS229" i="21" s="1"/>
  <c r="AY229" i="21" s="1"/>
  <c r="AJ229" i="21"/>
  <c r="AP229" i="21" s="1"/>
  <c r="AV229" i="21" s="1"/>
  <c r="AN229" i="21"/>
  <c r="AT229" i="21" s="1"/>
  <c r="AZ229" i="21" s="1"/>
  <c r="AK229" i="21"/>
  <c r="AQ229" i="21" s="1"/>
  <c r="AW229" i="21" s="1"/>
  <c r="AL229" i="21"/>
  <c r="AR229" i="21" s="1"/>
  <c r="AX229" i="21" s="1"/>
  <c r="AI230" i="21"/>
  <c r="AO230" i="21" s="1"/>
  <c r="AU230" i="21" s="1"/>
  <c r="BA230" i="21" s="1"/>
  <c r="AK230" i="21" l="1"/>
  <c r="AQ230" i="21" s="1"/>
  <c r="AW230" i="21" s="1"/>
  <c r="AL230" i="21"/>
  <c r="AR230" i="21" s="1"/>
  <c r="AX230" i="21" s="1"/>
  <c r="AM230" i="21"/>
  <c r="AS230" i="21" s="1"/>
  <c r="AY230" i="21" s="1"/>
  <c r="AI231" i="21"/>
  <c r="AO231" i="21" s="1"/>
  <c r="AU231" i="21" s="1"/>
  <c r="BA231" i="21" s="1"/>
  <c r="AJ230" i="21"/>
  <c r="AP230" i="21" s="1"/>
  <c r="AV230" i="21" s="1"/>
  <c r="AN230" i="21"/>
  <c r="AT230" i="21" s="1"/>
  <c r="AZ230" i="21" s="1"/>
  <c r="AK231" i="21" l="1"/>
  <c r="AQ231" i="21" s="1"/>
  <c r="AW231" i="21" s="1"/>
  <c r="AL231" i="21"/>
  <c r="AR231" i="21" s="1"/>
  <c r="AX231" i="21" s="1"/>
  <c r="AM231" i="21"/>
  <c r="AS231" i="21" s="1"/>
  <c r="AY231" i="21" s="1"/>
  <c r="AI232" i="21"/>
  <c r="AO232" i="21" s="1"/>
  <c r="AU232" i="21" s="1"/>
  <c r="BA232" i="21" s="1"/>
  <c r="AJ231" i="21"/>
  <c r="AP231" i="21" s="1"/>
  <c r="AV231" i="21" s="1"/>
  <c r="AN231" i="21"/>
  <c r="AT231" i="21" s="1"/>
  <c r="AZ231" i="21" s="1"/>
  <c r="AK232" i="21" l="1"/>
  <c r="AQ232" i="21" s="1"/>
  <c r="AW232" i="21" s="1"/>
  <c r="AL232" i="21"/>
  <c r="AR232" i="21" s="1"/>
  <c r="AX232" i="21" s="1"/>
  <c r="AM232" i="21"/>
  <c r="AS232" i="21" s="1"/>
  <c r="AY232" i="21" s="1"/>
  <c r="AI233" i="21"/>
  <c r="AO233" i="21" s="1"/>
  <c r="AU233" i="21" s="1"/>
  <c r="BA233" i="21" s="1"/>
  <c r="AJ232" i="21"/>
  <c r="AP232" i="21" s="1"/>
  <c r="AV232" i="21" s="1"/>
  <c r="AN232" i="21"/>
  <c r="AT232" i="21" s="1"/>
  <c r="AZ232" i="21" s="1"/>
  <c r="AK233" i="21" l="1"/>
  <c r="AQ233" i="21" s="1"/>
  <c r="AW233" i="21" s="1"/>
  <c r="AL233" i="21"/>
  <c r="AR233" i="21" s="1"/>
  <c r="AX233" i="21" s="1"/>
  <c r="AM233" i="21"/>
  <c r="AS233" i="21" s="1"/>
  <c r="AY233" i="21" s="1"/>
  <c r="AI234" i="21"/>
  <c r="AO234" i="21" s="1"/>
  <c r="AU234" i="21" s="1"/>
  <c r="BA234" i="21" s="1"/>
  <c r="AJ233" i="21"/>
  <c r="AP233" i="21" s="1"/>
  <c r="AV233" i="21" s="1"/>
  <c r="AN233" i="21"/>
  <c r="AT233" i="21" s="1"/>
  <c r="AZ233" i="21" s="1"/>
  <c r="AK234" i="21" l="1"/>
  <c r="AQ234" i="21" s="1"/>
  <c r="AW234" i="21" s="1"/>
  <c r="AL234" i="21"/>
  <c r="AR234" i="21" s="1"/>
  <c r="AX234" i="21" s="1"/>
  <c r="AM234" i="21"/>
  <c r="AS234" i="21" s="1"/>
  <c r="AY234" i="21" s="1"/>
  <c r="AI235" i="21"/>
  <c r="AO235" i="21" s="1"/>
  <c r="AU235" i="21" s="1"/>
  <c r="BA235" i="21" s="1"/>
  <c r="AJ234" i="21"/>
  <c r="AP234" i="21" s="1"/>
  <c r="AV234" i="21" s="1"/>
  <c r="AN234" i="21"/>
  <c r="AT234" i="21" s="1"/>
  <c r="AZ234" i="21" s="1"/>
  <c r="AK235" i="21" l="1"/>
  <c r="AQ235" i="21" s="1"/>
  <c r="AW235" i="21" s="1"/>
  <c r="AL235" i="21"/>
  <c r="AR235" i="21" s="1"/>
  <c r="AX235" i="21" s="1"/>
  <c r="AM235" i="21"/>
  <c r="AS235" i="21" s="1"/>
  <c r="AY235" i="21" s="1"/>
  <c r="AI236" i="21"/>
  <c r="AO236" i="21" s="1"/>
  <c r="AU236" i="21" s="1"/>
  <c r="BA236" i="21" s="1"/>
  <c r="AJ235" i="21"/>
  <c r="AP235" i="21" s="1"/>
  <c r="AV235" i="21" s="1"/>
  <c r="AN235" i="21"/>
  <c r="AT235" i="21" s="1"/>
  <c r="AZ235" i="21" s="1"/>
  <c r="AK236" i="21" l="1"/>
  <c r="AQ236" i="21" s="1"/>
  <c r="AW236" i="21" s="1"/>
  <c r="AL236" i="21"/>
  <c r="AR236" i="21" s="1"/>
  <c r="AX236" i="21" s="1"/>
  <c r="AM236" i="21"/>
  <c r="AS236" i="21" s="1"/>
  <c r="AY236" i="21" s="1"/>
  <c r="AI237" i="21"/>
  <c r="AO237" i="21" s="1"/>
  <c r="AU237" i="21" s="1"/>
  <c r="BA237" i="21" s="1"/>
  <c r="AJ236" i="21"/>
  <c r="AP236" i="21" s="1"/>
  <c r="AV236" i="21" s="1"/>
  <c r="AN236" i="21"/>
  <c r="AT236" i="21" s="1"/>
  <c r="AZ236" i="21" s="1"/>
  <c r="AK237" i="21" l="1"/>
  <c r="AQ237" i="21" s="1"/>
  <c r="AW237" i="21" s="1"/>
  <c r="AL237" i="21"/>
  <c r="AR237" i="21" s="1"/>
  <c r="AX237" i="21" s="1"/>
  <c r="AM237" i="21"/>
  <c r="AS237" i="21" s="1"/>
  <c r="AY237" i="21" s="1"/>
  <c r="AI238" i="21"/>
  <c r="AO238" i="21" s="1"/>
  <c r="AU238" i="21" s="1"/>
  <c r="BA238" i="21" s="1"/>
  <c r="AJ237" i="21"/>
  <c r="AP237" i="21" s="1"/>
  <c r="AV237" i="21" s="1"/>
  <c r="AN237" i="21"/>
  <c r="AT237" i="21" s="1"/>
  <c r="AZ237" i="21" s="1"/>
  <c r="AK238" i="21" l="1"/>
  <c r="AQ238" i="21" s="1"/>
  <c r="AW238" i="21" s="1"/>
  <c r="AL238" i="21"/>
  <c r="AR238" i="21" s="1"/>
  <c r="AX238" i="21" s="1"/>
  <c r="AM238" i="21"/>
  <c r="AS238" i="21" s="1"/>
  <c r="AY238" i="21" s="1"/>
  <c r="AI239" i="21"/>
  <c r="AO239" i="21" s="1"/>
  <c r="AU239" i="21" s="1"/>
  <c r="BA239" i="21" s="1"/>
  <c r="AJ238" i="21"/>
  <c r="AP238" i="21" s="1"/>
  <c r="AV238" i="21" s="1"/>
  <c r="AN238" i="21"/>
  <c r="AT238" i="21" s="1"/>
  <c r="AZ238" i="21" s="1"/>
  <c r="AK239" i="21" l="1"/>
  <c r="AQ239" i="21" s="1"/>
  <c r="AW239" i="21" s="1"/>
  <c r="AL239" i="21"/>
  <c r="AR239" i="21" s="1"/>
  <c r="AX239" i="21" s="1"/>
  <c r="AM239" i="21"/>
  <c r="AS239" i="21" s="1"/>
  <c r="AY239" i="21" s="1"/>
  <c r="AI240" i="21"/>
  <c r="AO240" i="21" s="1"/>
  <c r="AU240" i="21" s="1"/>
  <c r="BA240" i="21" s="1"/>
  <c r="AJ239" i="21"/>
  <c r="AP239" i="21" s="1"/>
  <c r="AV239" i="21" s="1"/>
  <c r="AN239" i="21"/>
  <c r="AT239" i="21" s="1"/>
  <c r="AZ239" i="21" s="1"/>
  <c r="AK240" i="21" l="1"/>
  <c r="AQ240" i="21" s="1"/>
  <c r="AW240" i="21" s="1"/>
  <c r="AL240" i="21"/>
  <c r="AR240" i="21" s="1"/>
  <c r="AX240" i="21" s="1"/>
  <c r="AM240" i="21"/>
  <c r="AS240" i="21" s="1"/>
  <c r="AY240" i="21" s="1"/>
  <c r="AI241" i="21"/>
  <c r="AO241" i="21" s="1"/>
  <c r="AU241" i="21" s="1"/>
  <c r="BA241" i="21" s="1"/>
  <c r="AJ240" i="21"/>
  <c r="AP240" i="21" s="1"/>
  <c r="AV240" i="21" s="1"/>
  <c r="AN240" i="21"/>
  <c r="AT240" i="21" s="1"/>
  <c r="AZ240" i="21" s="1"/>
  <c r="AK241" i="21" l="1"/>
  <c r="AQ241" i="21" s="1"/>
  <c r="AW241" i="21" s="1"/>
  <c r="AL241" i="21"/>
  <c r="AR241" i="21" s="1"/>
  <c r="AX241" i="21" s="1"/>
  <c r="AM241" i="21"/>
  <c r="AS241" i="21" s="1"/>
  <c r="AY241" i="21" s="1"/>
  <c r="AI242" i="21"/>
  <c r="AO242" i="21" s="1"/>
  <c r="AU242" i="21" s="1"/>
  <c r="BA242" i="21" s="1"/>
  <c r="AJ241" i="21"/>
  <c r="AP241" i="21" s="1"/>
  <c r="AV241" i="21" s="1"/>
  <c r="AN241" i="21"/>
  <c r="AT241" i="21" s="1"/>
  <c r="AZ241" i="21" s="1"/>
  <c r="AK242" i="21" l="1"/>
  <c r="AQ242" i="21" s="1"/>
  <c r="AW242" i="21" s="1"/>
  <c r="AL242" i="21"/>
  <c r="AR242" i="21" s="1"/>
  <c r="AX242" i="21" s="1"/>
  <c r="AM242" i="21"/>
  <c r="AS242" i="21" s="1"/>
  <c r="AY242" i="21" s="1"/>
  <c r="AI243" i="21"/>
  <c r="AO243" i="21" s="1"/>
  <c r="AU243" i="21" s="1"/>
  <c r="BA243" i="21" s="1"/>
  <c r="AJ242" i="21"/>
  <c r="AP242" i="21" s="1"/>
  <c r="AV242" i="21" s="1"/>
  <c r="AN242" i="21"/>
  <c r="AT242" i="21" s="1"/>
  <c r="AZ242" i="21" s="1"/>
  <c r="AK243" i="21" l="1"/>
  <c r="AQ243" i="21" s="1"/>
  <c r="AW243" i="21" s="1"/>
  <c r="AL243" i="21"/>
  <c r="AR243" i="21" s="1"/>
  <c r="AX243" i="21" s="1"/>
  <c r="AM243" i="21"/>
  <c r="AS243" i="21" s="1"/>
  <c r="AY243" i="21" s="1"/>
  <c r="AI244" i="21"/>
  <c r="AO244" i="21" s="1"/>
  <c r="AU244" i="21" s="1"/>
  <c r="BA244" i="21" s="1"/>
  <c r="AJ243" i="21"/>
  <c r="AP243" i="21" s="1"/>
  <c r="AV243" i="21" s="1"/>
  <c r="AN243" i="21"/>
  <c r="AT243" i="21" s="1"/>
  <c r="AZ243" i="21" s="1"/>
  <c r="AK244" i="21" l="1"/>
  <c r="AQ244" i="21" s="1"/>
  <c r="AW244" i="21" s="1"/>
  <c r="AL244" i="21"/>
  <c r="AR244" i="21" s="1"/>
  <c r="AX244" i="21" s="1"/>
  <c r="AM244" i="21"/>
  <c r="AS244" i="21" s="1"/>
  <c r="AY244" i="21" s="1"/>
  <c r="AI245" i="21"/>
  <c r="AO245" i="21" s="1"/>
  <c r="AU245" i="21" s="1"/>
  <c r="BA245" i="21" s="1"/>
  <c r="AJ244" i="21"/>
  <c r="AP244" i="21" s="1"/>
  <c r="AV244" i="21" s="1"/>
  <c r="AN244" i="21"/>
  <c r="AT244" i="21" s="1"/>
  <c r="AZ244" i="21" s="1"/>
  <c r="AK245" i="21" l="1"/>
  <c r="AQ245" i="21" s="1"/>
  <c r="AW245" i="21" s="1"/>
  <c r="AL245" i="21"/>
  <c r="AR245" i="21" s="1"/>
  <c r="AX245" i="21" s="1"/>
  <c r="AM245" i="21"/>
  <c r="AS245" i="21" s="1"/>
  <c r="AY245" i="21" s="1"/>
  <c r="AI246" i="21"/>
  <c r="AO246" i="21" s="1"/>
  <c r="AU246" i="21" s="1"/>
  <c r="BA246" i="21" s="1"/>
  <c r="AJ245" i="21"/>
  <c r="AP245" i="21" s="1"/>
  <c r="AV245" i="21" s="1"/>
  <c r="AN245" i="21"/>
  <c r="AT245" i="21" s="1"/>
  <c r="AZ245" i="21" s="1"/>
  <c r="AK246" i="21" l="1"/>
  <c r="AQ246" i="21" s="1"/>
  <c r="AW246" i="21" s="1"/>
  <c r="AL246" i="21"/>
  <c r="AR246" i="21" s="1"/>
  <c r="AX246" i="21" s="1"/>
  <c r="AM246" i="21"/>
  <c r="AS246" i="21" s="1"/>
  <c r="AY246" i="21" s="1"/>
  <c r="AI247" i="21"/>
  <c r="AO247" i="21" s="1"/>
  <c r="AU247" i="21" s="1"/>
  <c r="BA247" i="21" s="1"/>
  <c r="AJ246" i="21"/>
  <c r="AP246" i="21" s="1"/>
  <c r="AV246" i="21" s="1"/>
  <c r="AN246" i="21"/>
  <c r="AT246" i="21" s="1"/>
  <c r="AZ246" i="21" s="1"/>
  <c r="AK247" i="21" l="1"/>
  <c r="AQ247" i="21" s="1"/>
  <c r="AW247" i="21" s="1"/>
  <c r="AL247" i="21"/>
  <c r="AR247" i="21" s="1"/>
  <c r="AX247" i="21" s="1"/>
  <c r="AM247" i="21"/>
  <c r="AS247" i="21" s="1"/>
  <c r="AY247" i="21" s="1"/>
  <c r="AI248" i="21"/>
  <c r="AO248" i="21" s="1"/>
  <c r="AU248" i="21" s="1"/>
  <c r="BA248" i="21" s="1"/>
  <c r="AJ247" i="21"/>
  <c r="AP247" i="21" s="1"/>
  <c r="AV247" i="21" s="1"/>
  <c r="AN247" i="21"/>
  <c r="AT247" i="21" s="1"/>
  <c r="AZ247" i="21" s="1"/>
  <c r="AK248" i="21" l="1"/>
  <c r="AQ248" i="21" s="1"/>
  <c r="AW248" i="21" s="1"/>
  <c r="AL248" i="21"/>
  <c r="AR248" i="21" s="1"/>
  <c r="AX248" i="21" s="1"/>
  <c r="AM248" i="21"/>
  <c r="AS248" i="21" s="1"/>
  <c r="AY248" i="21" s="1"/>
  <c r="AI249" i="21"/>
  <c r="AO249" i="21" s="1"/>
  <c r="AU249" i="21" s="1"/>
  <c r="BA249" i="21" s="1"/>
  <c r="AJ248" i="21"/>
  <c r="AP248" i="21" s="1"/>
  <c r="AV248" i="21" s="1"/>
  <c r="AN248" i="21"/>
  <c r="AT248" i="21" s="1"/>
  <c r="AZ248" i="21" s="1"/>
  <c r="AK249" i="21" l="1"/>
  <c r="AQ249" i="21" s="1"/>
  <c r="AW249" i="21" s="1"/>
  <c r="AL249" i="21"/>
  <c r="AR249" i="21" s="1"/>
  <c r="AX249" i="21" s="1"/>
  <c r="AM249" i="21"/>
  <c r="AS249" i="21" s="1"/>
  <c r="AY249" i="21" s="1"/>
  <c r="AI250" i="21"/>
  <c r="AO250" i="21" s="1"/>
  <c r="AU250" i="21" s="1"/>
  <c r="BA250" i="21" s="1"/>
  <c r="AJ249" i="21"/>
  <c r="AP249" i="21" s="1"/>
  <c r="AV249" i="21" s="1"/>
  <c r="AN249" i="21"/>
  <c r="AT249" i="21" s="1"/>
  <c r="AZ249" i="21" s="1"/>
  <c r="AK250" i="21" l="1"/>
  <c r="AQ250" i="21" s="1"/>
  <c r="AW250" i="21" s="1"/>
  <c r="AL250" i="21"/>
  <c r="AR250" i="21" s="1"/>
  <c r="AX250" i="21" s="1"/>
  <c r="AM250" i="21"/>
  <c r="AS250" i="21" s="1"/>
  <c r="AY250" i="21" s="1"/>
  <c r="AI251" i="21"/>
  <c r="AO251" i="21" s="1"/>
  <c r="AU251" i="21" s="1"/>
  <c r="BA251" i="21" s="1"/>
  <c r="AJ250" i="21"/>
  <c r="AP250" i="21" s="1"/>
  <c r="AV250" i="21" s="1"/>
  <c r="AN250" i="21"/>
  <c r="AT250" i="21" s="1"/>
  <c r="AZ250" i="21" s="1"/>
  <c r="AK251" i="21" l="1"/>
  <c r="AQ251" i="21" s="1"/>
  <c r="AW251" i="21" s="1"/>
  <c r="AL251" i="21"/>
  <c r="AR251" i="21" s="1"/>
  <c r="AX251" i="21" s="1"/>
  <c r="AM251" i="21"/>
  <c r="AS251" i="21" s="1"/>
  <c r="AY251" i="21" s="1"/>
  <c r="AI252" i="21"/>
  <c r="AO252" i="21" s="1"/>
  <c r="AU252" i="21" s="1"/>
  <c r="BA252" i="21" s="1"/>
  <c r="AJ251" i="21"/>
  <c r="AP251" i="21" s="1"/>
  <c r="AV251" i="21" s="1"/>
  <c r="AN251" i="21"/>
  <c r="AT251" i="21" s="1"/>
  <c r="AZ251" i="21" s="1"/>
  <c r="AK252" i="21" l="1"/>
  <c r="AQ252" i="21" s="1"/>
  <c r="AW252" i="21" s="1"/>
  <c r="AL252" i="21"/>
  <c r="AR252" i="21" s="1"/>
  <c r="AX252" i="21" s="1"/>
  <c r="AM252" i="21"/>
  <c r="AS252" i="21" s="1"/>
  <c r="AY252" i="21" s="1"/>
  <c r="AI253" i="21"/>
  <c r="AO253" i="21" s="1"/>
  <c r="AU253" i="21" s="1"/>
  <c r="BA253" i="21" s="1"/>
  <c r="AJ252" i="21"/>
  <c r="AP252" i="21" s="1"/>
  <c r="AV252" i="21" s="1"/>
  <c r="AN252" i="21"/>
  <c r="AT252" i="21" s="1"/>
  <c r="AZ252" i="21" s="1"/>
  <c r="AK253" i="21" l="1"/>
  <c r="AQ253" i="21" s="1"/>
  <c r="AW253" i="21" s="1"/>
  <c r="AL253" i="21"/>
  <c r="AR253" i="21" s="1"/>
  <c r="AX253" i="21" s="1"/>
  <c r="AM253" i="21"/>
  <c r="AS253" i="21" s="1"/>
  <c r="AY253" i="21" s="1"/>
  <c r="AI254" i="21"/>
  <c r="AO254" i="21" s="1"/>
  <c r="AU254" i="21" s="1"/>
  <c r="BA254" i="21" s="1"/>
  <c r="AJ253" i="21"/>
  <c r="AP253" i="21" s="1"/>
  <c r="AV253" i="21" s="1"/>
  <c r="AN253" i="21"/>
  <c r="AT253" i="21" s="1"/>
  <c r="AZ253" i="21" s="1"/>
  <c r="AK254" i="21" l="1"/>
  <c r="AQ254" i="21" s="1"/>
  <c r="AW254" i="21" s="1"/>
  <c r="AL254" i="21"/>
  <c r="AR254" i="21" s="1"/>
  <c r="AX254" i="21" s="1"/>
  <c r="AM254" i="21"/>
  <c r="AS254" i="21" s="1"/>
  <c r="AY254" i="21" s="1"/>
  <c r="AI255" i="21"/>
  <c r="AO255" i="21" s="1"/>
  <c r="AU255" i="21" s="1"/>
  <c r="BA255" i="21" s="1"/>
  <c r="AJ254" i="21"/>
  <c r="AP254" i="21" s="1"/>
  <c r="AV254" i="21" s="1"/>
  <c r="AN254" i="21"/>
  <c r="AT254" i="21" s="1"/>
  <c r="AZ254" i="21" s="1"/>
  <c r="AK255" i="21" l="1"/>
  <c r="AQ255" i="21" s="1"/>
  <c r="AW255" i="21" s="1"/>
  <c r="AL255" i="21"/>
  <c r="AR255" i="21" s="1"/>
  <c r="AX255" i="21" s="1"/>
  <c r="AM255" i="21"/>
  <c r="AS255" i="21" s="1"/>
  <c r="AY255" i="21" s="1"/>
  <c r="AI256" i="21"/>
  <c r="AO256" i="21" s="1"/>
  <c r="AU256" i="21" s="1"/>
  <c r="BA256" i="21" s="1"/>
  <c r="AJ255" i="21"/>
  <c r="AP255" i="21" s="1"/>
  <c r="AV255" i="21" s="1"/>
  <c r="AN255" i="21"/>
  <c r="AT255" i="21" s="1"/>
  <c r="AZ255" i="21" s="1"/>
  <c r="AK256" i="21" l="1"/>
  <c r="AQ256" i="21" s="1"/>
  <c r="AW256" i="21" s="1"/>
  <c r="AL256" i="21"/>
  <c r="AR256" i="21" s="1"/>
  <c r="AX256" i="21" s="1"/>
  <c r="AM256" i="21"/>
  <c r="AS256" i="21" s="1"/>
  <c r="AY256" i="21" s="1"/>
  <c r="AI257" i="21"/>
  <c r="AO257" i="21" s="1"/>
  <c r="AU257" i="21" s="1"/>
  <c r="BA257" i="21" s="1"/>
  <c r="AJ256" i="21"/>
  <c r="AP256" i="21" s="1"/>
  <c r="AV256" i="21" s="1"/>
  <c r="AN256" i="21"/>
  <c r="AT256" i="21" s="1"/>
  <c r="AZ256" i="21" s="1"/>
  <c r="AK257" i="21" l="1"/>
  <c r="AQ257" i="21" s="1"/>
  <c r="AW257" i="21" s="1"/>
  <c r="AL257" i="21"/>
  <c r="AR257" i="21" s="1"/>
  <c r="AX257" i="21" s="1"/>
  <c r="AM257" i="21"/>
  <c r="AS257" i="21" s="1"/>
  <c r="AY257" i="21" s="1"/>
  <c r="AI258" i="21"/>
  <c r="AO258" i="21" s="1"/>
  <c r="AU258" i="21" s="1"/>
  <c r="BA258" i="21" s="1"/>
  <c r="AJ257" i="21"/>
  <c r="AP257" i="21" s="1"/>
  <c r="AV257" i="21" s="1"/>
  <c r="AN257" i="21"/>
  <c r="AT257" i="21" s="1"/>
  <c r="AZ257" i="21" s="1"/>
  <c r="AK258" i="21" l="1"/>
  <c r="AQ258" i="21" s="1"/>
  <c r="AW258" i="21" s="1"/>
  <c r="AL258" i="21"/>
  <c r="AR258" i="21" s="1"/>
  <c r="AX258" i="21" s="1"/>
  <c r="AM258" i="21"/>
  <c r="AS258" i="21" s="1"/>
  <c r="AY258" i="21" s="1"/>
  <c r="AI259" i="21"/>
  <c r="AO259" i="21" s="1"/>
  <c r="AU259" i="21" s="1"/>
  <c r="BA259" i="21" s="1"/>
  <c r="AJ258" i="21"/>
  <c r="AP258" i="21" s="1"/>
  <c r="AV258" i="21" s="1"/>
  <c r="AN258" i="21"/>
  <c r="AT258" i="21" s="1"/>
  <c r="AZ258" i="21" s="1"/>
  <c r="AK259" i="21" l="1"/>
  <c r="AQ259" i="21" s="1"/>
  <c r="AW259" i="21" s="1"/>
  <c r="AL259" i="21"/>
  <c r="AR259" i="21" s="1"/>
  <c r="AX259" i="21" s="1"/>
  <c r="AM259" i="21"/>
  <c r="AS259" i="21" s="1"/>
  <c r="AY259" i="21" s="1"/>
  <c r="AI260" i="21"/>
  <c r="AO260" i="21" s="1"/>
  <c r="AU260" i="21" s="1"/>
  <c r="BA260" i="21" s="1"/>
  <c r="AJ259" i="21"/>
  <c r="AP259" i="21" s="1"/>
  <c r="AV259" i="21" s="1"/>
  <c r="AN259" i="21"/>
  <c r="AT259" i="21" s="1"/>
  <c r="AZ259" i="21" s="1"/>
  <c r="AK260" i="21" l="1"/>
  <c r="AQ260" i="21" s="1"/>
  <c r="AW260" i="21" s="1"/>
  <c r="AL260" i="21"/>
  <c r="AR260" i="21" s="1"/>
  <c r="AX260" i="21" s="1"/>
  <c r="AM260" i="21"/>
  <c r="AS260" i="21" s="1"/>
  <c r="AY260" i="21" s="1"/>
  <c r="AI261" i="21"/>
  <c r="AO261" i="21" s="1"/>
  <c r="AU261" i="21" s="1"/>
  <c r="BA261" i="21" s="1"/>
  <c r="AJ260" i="21"/>
  <c r="AP260" i="21" s="1"/>
  <c r="AV260" i="21" s="1"/>
  <c r="AN260" i="21"/>
  <c r="AT260" i="21" s="1"/>
  <c r="AZ260" i="21" s="1"/>
  <c r="AK261" i="21" l="1"/>
  <c r="AQ261" i="21" s="1"/>
  <c r="AW261" i="21" s="1"/>
  <c r="AL261" i="21"/>
  <c r="AR261" i="21" s="1"/>
  <c r="AX261" i="21" s="1"/>
  <c r="AM261" i="21"/>
  <c r="AS261" i="21" s="1"/>
  <c r="AY261" i="21" s="1"/>
  <c r="AI262" i="21"/>
  <c r="AO262" i="21" s="1"/>
  <c r="AU262" i="21" s="1"/>
  <c r="BA262" i="21" s="1"/>
  <c r="AJ261" i="21"/>
  <c r="AP261" i="21" s="1"/>
  <c r="AV261" i="21" s="1"/>
  <c r="AN261" i="21"/>
  <c r="AT261" i="21" s="1"/>
  <c r="AZ261" i="21" s="1"/>
  <c r="AK262" i="21" l="1"/>
  <c r="AQ262" i="21" s="1"/>
  <c r="AW262" i="21" s="1"/>
  <c r="AL262" i="21"/>
  <c r="AR262" i="21" s="1"/>
  <c r="AX262" i="21" s="1"/>
  <c r="AM262" i="21"/>
  <c r="AS262" i="21" s="1"/>
  <c r="AY262" i="21" s="1"/>
  <c r="AI263" i="21"/>
  <c r="AO263" i="21" s="1"/>
  <c r="AU263" i="21" s="1"/>
  <c r="BA263" i="21" s="1"/>
  <c r="AJ262" i="21"/>
  <c r="AP262" i="21" s="1"/>
  <c r="AV262" i="21" s="1"/>
  <c r="AN262" i="21"/>
  <c r="AT262" i="21" s="1"/>
  <c r="AZ262" i="21" s="1"/>
  <c r="AK263" i="21" l="1"/>
  <c r="AQ263" i="21" s="1"/>
  <c r="AW263" i="21" s="1"/>
  <c r="AL263" i="21"/>
  <c r="AR263" i="21" s="1"/>
  <c r="AX263" i="21" s="1"/>
  <c r="AM263" i="21"/>
  <c r="AS263" i="21" s="1"/>
  <c r="AY263" i="21" s="1"/>
  <c r="AI264" i="21"/>
  <c r="AO264" i="21" s="1"/>
  <c r="AU264" i="21" s="1"/>
  <c r="BA264" i="21" s="1"/>
  <c r="AJ263" i="21"/>
  <c r="AP263" i="21" s="1"/>
  <c r="AV263" i="21" s="1"/>
  <c r="AN263" i="21"/>
  <c r="AT263" i="21" s="1"/>
  <c r="AZ263" i="21" s="1"/>
  <c r="AK264" i="21" l="1"/>
  <c r="AQ264" i="21" s="1"/>
  <c r="AW264" i="21" s="1"/>
  <c r="AL264" i="21"/>
  <c r="AR264" i="21" s="1"/>
  <c r="AX264" i="21" s="1"/>
  <c r="AM264" i="21"/>
  <c r="AS264" i="21" s="1"/>
  <c r="AY264" i="21" s="1"/>
  <c r="AI265" i="21"/>
  <c r="AO265" i="21" s="1"/>
  <c r="AU265" i="21" s="1"/>
  <c r="BA265" i="21" s="1"/>
  <c r="AJ264" i="21"/>
  <c r="AP264" i="21" s="1"/>
  <c r="AV264" i="21" s="1"/>
  <c r="AN264" i="21"/>
  <c r="AT264" i="21" s="1"/>
  <c r="AZ264" i="21" s="1"/>
  <c r="AK265" i="21" l="1"/>
  <c r="AQ265" i="21" s="1"/>
  <c r="AW265" i="21" s="1"/>
  <c r="AL265" i="21"/>
  <c r="AR265" i="21" s="1"/>
  <c r="AX265" i="21" s="1"/>
  <c r="AM265" i="21"/>
  <c r="AS265" i="21" s="1"/>
  <c r="AY265" i="21" s="1"/>
  <c r="AI266" i="21"/>
  <c r="AO266" i="21" s="1"/>
  <c r="AU266" i="21" s="1"/>
  <c r="BA266" i="21" s="1"/>
  <c r="AJ265" i="21"/>
  <c r="AP265" i="21" s="1"/>
  <c r="AV265" i="21" s="1"/>
  <c r="AN265" i="21"/>
  <c r="AT265" i="21" s="1"/>
  <c r="AZ265" i="21" s="1"/>
  <c r="AK266" i="21" l="1"/>
  <c r="AQ266" i="21" s="1"/>
  <c r="AW266" i="21" s="1"/>
  <c r="AL266" i="21"/>
  <c r="AR266" i="21" s="1"/>
  <c r="AX266" i="21" s="1"/>
  <c r="AM266" i="21"/>
  <c r="AS266" i="21" s="1"/>
  <c r="AY266" i="21" s="1"/>
  <c r="AI267" i="21"/>
  <c r="AO267" i="21" s="1"/>
  <c r="AU267" i="21" s="1"/>
  <c r="BA267" i="21" s="1"/>
  <c r="AJ266" i="21"/>
  <c r="AP266" i="21" s="1"/>
  <c r="AV266" i="21" s="1"/>
  <c r="AN266" i="21"/>
  <c r="AT266" i="21" s="1"/>
  <c r="AZ266" i="21" s="1"/>
  <c r="AK267" i="21" l="1"/>
  <c r="AQ267" i="21" s="1"/>
  <c r="AW267" i="21" s="1"/>
  <c r="AL267" i="21"/>
  <c r="AR267" i="21" s="1"/>
  <c r="AX267" i="21" s="1"/>
  <c r="AM267" i="21"/>
  <c r="AS267" i="21" s="1"/>
  <c r="AY267" i="21" s="1"/>
  <c r="AI268" i="21"/>
  <c r="AO268" i="21" s="1"/>
  <c r="AU268" i="21" s="1"/>
  <c r="BA268" i="21" s="1"/>
  <c r="AJ267" i="21"/>
  <c r="AP267" i="21" s="1"/>
  <c r="AV267" i="21" s="1"/>
  <c r="AN267" i="21"/>
  <c r="AT267" i="21" s="1"/>
  <c r="AZ267" i="21" s="1"/>
  <c r="AK268" i="21" l="1"/>
  <c r="AQ268" i="21" s="1"/>
  <c r="AW268" i="21" s="1"/>
  <c r="AL268" i="21"/>
  <c r="AR268" i="21" s="1"/>
  <c r="AX268" i="21" s="1"/>
  <c r="AM268" i="21"/>
  <c r="AS268" i="21" s="1"/>
  <c r="AY268" i="21" s="1"/>
  <c r="AI269" i="21"/>
  <c r="AO269" i="21" s="1"/>
  <c r="AU269" i="21" s="1"/>
  <c r="BA269" i="21" s="1"/>
  <c r="AJ268" i="21"/>
  <c r="AP268" i="21" s="1"/>
  <c r="AV268" i="21" s="1"/>
  <c r="AN268" i="21"/>
  <c r="AT268" i="21" s="1"/>
  <c r="AZ268" i="21" s="1"/>
  <c r="AK269" i="21" l="1"/>
  <c r="AQ269" i="21" s="1"/>
  <c r="AW269" i="21" s="1"/>
  <c r="AL269" i="21"/>
  <c r="AR269" i="21" s="1"/>
  <c r="AX269" i="21" s="1"/>
  <c r="AM269" i="21"/>
  <c r="AS269" i="21" s="1"/>
  <c r="AY269" i="21" s="1"/>
  <c r="AI270" i="21"/>
  <c r="AO270" i="21" s="1"/>
  <c r="AU270" i="21" s="1"/>
  <c r="BA270" i="21" s="1"/>
  <c r="AJ269" i="21"/>
  <c r="AP269" i="21" s="1"/>
  <c r="AV269" i="21" s="1"/>
  <c r="AN269" i="21"/>
  <c r="AT269" i="21" s="1"/>
  <c r="AZ269" i="21" s="1"/>
  <c r="AK270" i="21" l="1"/>
  <c r="AQ270" i="21" s="1"/>
  <c r="AW270" i="21" s="1"/>
  <c r="AL270" i="21"/>
  <c r="AR270" i="21" s="1"/>
  <c r="AX270" i="21" s="1"/>
  <c r="AM270" i="21"/>
  <c r="AS270" i="21" s="1"/>
  <c r="AY270" i="21" s="1"/>
  <c r="AI271" i="21"/>
  <c r="AO271" i="21" s="1"/>
  <c r="AU271" i="21" s="1"/>
  <c r="BA271" i="21" s="1"/>
  <c r="AJ270" i="21"/>
  <c r="AP270" i="21" s="1"/>
  <c r="AV270" i="21" s="1"/>
  <c r="AN270" i="21"/>
  <c r="AT270" i="21" s="1"/>
  <c r="AZ270" i="21" s="1"/>
  <c r="AK271" i="21" l="1"/>
  <c r="AQ271" i="21" s="1"/>
  <c r="AW271" i="21" s="1"/>
  <c r="AL271" i="21"/>
  <c r="AR271" i="21" s="1"/>
  <c r="AX271" i="21" s="1"/>
  <c r="AM271" i="21"/>
  <c r="AS271" i="21" s="1"/>
  <c r="AY271" i="21" s="1"/>
  <c r="AI272" i="21"/>
  <c r="AO272" i="21" s="1"/>
  <c r="AU272" i="21" s="1"/>
  <c r="BA272" i="21" s="1"/>
  <c r="AJ271" i="21"/>
  <c r="AP271" i="21" s="1"/>
  <c r="AV271" i="21" s="1"/>
  <c r="AN271" i="21"/>
  <c r="AT271" i="21" s="1"/>
  <c r="AZ271" i="21" s="1"/>
  <c r="AK272" i="21" l="1"/>
  <c r="AQ272" i="21" s="1"/>
  <c r="AW272" i="21" s="1"/>
  <c r="AL272" i="21"/>
  <c r="AR272" i="21" s="1"/>
  <c r="AX272" i="21" s="1"/>
  <c r="AM272" i="21"/>
  <c r="AS272" i="21" s="1"/>
  <c r="AY272" i="21" s="1"/>
  <c r="AI273" i="21"/>
  <c r="AO273" i="21" s="1"/>
  <c r="AU273" i="21" s="1"/>
  <c r="BA273" i="21" s="1"/>
  <c r="AJ272" i="21"/>
  <c r="AP272" i="21" s="1"/>
  <c r="AV272" i="21" s="1"/>
  <c r="AN272" i="21"/>
  <c r="AT272" i="21" s="1"/>
  <c r="AZ272" i="21" s="1"/>
  <c r="AK273" i="21" l="1"/>
  <c r="AQ273" i="21" s="1"/>
  <c r="AW273" i="21" s="1"/>
  <c r="AL273" i="21"/>
  <c r="AR273" i="21" s="1"/>
  <c r="AX273" i="21" s="1"/>
  <c r="AM273" i="21"/>
  <c r="AS273" i="21" s="1"/>
  <c r="AY273" i="21" s="1"/>
  <c r="AI274" i="21"/>
  <c r="AO274" i="21" s="1"/>
  <c r="AU274" i="21" s="1"/>
  <c r="BA274" i="21" s="1"/>
  <c r="AJ273" i="21"/>
  <c r="AP273" i="21" s="1"/>
  <c r="AV273" i="21" s="1"/>
  <c r="AN273" i="21"/>
  <c r="AT273" i="21" s="1"/>
  <c r="AZ273" i="21" s="1"/>
  <c r="AK274" i="21" l="1"/>
  <c r="AQ274" i="21" s="1"/>
  <c r="AW274" i="21" s="1"/>
  <c r="AL274" i="21"/>
  <c r="AR274" i="21" s="1"/>
  <c r="AX274" i="21" s="1"/>
  <c r="AM274" i="21"/>
  <c r="AS274" i="21" s="1"/>
  <c r="AY274" i="21" s="1"/>
  <c r="AI275" i="21"/>
  <c r="AO275" i="21" s="1"/>
  <c r="AU275" i="21" s="1"/>
  <c r="BA275" i="21" s="1"/>
  <c r="AJ274" i="21"/>
  <c r="AP274" i="21" s="1"/>
  <c r="AV274" i="21" s="1"/>
  <c r="AN274" i="21"/>
  <c r="AT274" i="21" s="1"/>
  <c r="AZ274" i="21" s="1"/>
  <c r="AK275" i="21" l="1"/>
  <c r="AQ275" i="21" s="1"/>
  <c r="AW275" i="21" s="1"/>
  <c r="AL275" i="21"/>
  <c r="AR275" i="21" s="1"/>
  <c r="AX275" i="21" s="1"/>
  <c r="AM275" i="21"/>
  <c r="AS275" i="21" s="1"/>
  <c r="AY275" i="21" s="1"/>
  <c r="AI276" i="21"/>
  <c r="AO276" i="21" s="1"/>
  <c r="AU276" i="21" s="1"/>
  <c r="BA276" i="21" s="1"/>
  <c r="AJ275" i="21"/>
  <c r="AP275" i="21" s="1"/>
  <c r="AV275" i="21" s="1"/>
  <c r="AN275" i="21"/>
  <c r="AT275" i="21" s="1"/>
  <c r="AZ275" i="21" s="1"/>
  <c r="AK276" i="21" l="1"/>
  <c r="AQ276" i="21" s="1"/>
  <c r="AW276" i="21" s="1"/>
  <c r="AL276" i="21"/>
  <c r="AR276" i="21" s="1"/>
  <c r="AX276" i="21" s="1"/>
  <c r="AM276" i="21"/>
  <c r="AS276" i="21" s="1"/>
  <c r="AY276" i="21" s="1"/>
  <c r="AI277" i="21"/>
  <c r="AO277" i="21" s="1"/>
  <c r="AU277" i="21" s="1"/>
  <c r="BA277" i="21" s="1"/>
  <c r="AJ276" i="21"/>
  <c r="AP276" i="21" s="1"/>
  <c r="AV276" i="21" s="1"/>
  <c r="AN276" i="21"/>
  <c r="AT276" i="21" s="1"/>
  <c r="AZ276" i="21" s="1"/>
  <c r="AK277" i="21" l="1"/>
  <c r="AQ277" i="21" s="1"/>
  <c r="AW277" i="21" s="1"/>
  <c r="AL277" i="21"/>
  <c r="AR277" i="21" s="1"/>
  <c r="AX277" i="21" s="1"/>
  <c r="AM277" i="21"/>
  <c r="AS277" i="21" s="1"/>
  <c r="AY277" i="21" s="1"/>
  <c r="AI278" i="21"/>
  <c r="AO278" i="21" s="1"/>
  <c r="AU278" i="21" s="1"/>
  <c r="BA278" i="21" s="1"/>
  <c r="AJ277" i="21"/>
  <c r="AP277" i="21" s="1"/>
  <c r="AV277" i="21" s="1"/>
  <c r="AN277" i="21"/>
  <c r="AT277" i="21" s="1"/>
  <c r="AZ277" i="21" s="1"/>
  <c r="AK278" i="21" l="1"/>
  <c r="AQ278" i="21" s="1"/>
  <c r="AW278" i="21" s="1"/>
  <c r="AL278" i="21"/>
  <c r="AR278" i="21" s="1"/>
  <c r="AX278" i="21" s="1"/>
  <c r="AM278" i="21"/>
  <c r="AS278" i="21" s="1"/>
  <c r="AY278" i="21" s="1"/>
  <c r="AI279" i="21"/>
  <c r="AO279" i="21" s="1"/>
  <c r="AU279" i="21" s="1"/>
  <c r="BA279" i="21" s="1"/>
  <c r="AJ278" i="21"/>
  <c r="AP278" i="21" s="1"/>
  <c r="AV278" i="21" s="1"/>
  <c r="AN278" i="21"/>
  <c r="AT278" i="21" s="1"/>
  <c r="AZ278" i="21" s="1"/>
  <c r="AK279" i="21" l="1"/>
  <c r="AQ279" i="21" s="1"/>
  <c r="AW279" i="21" s="1"/>
  <c r="AL279" i="21"/>
  <c r="AR279" i="21" s="1"/>
  <c r="AX279" i="21" s="1"/>
  <c r="AM279" i="21"/>
  <c r="AS279" i="21" s="1"/>
  <c r="AY279" i="21" s="1"/>
  <c r="AI280" i="21"/>
  <c r="AO280" i="21" s="1"/>
  <c r="AU280" i="21" s="1"/>
  <c r="BA280" i="21" s="1"/>
  <c r="AJ279" i="21"/>
  <c r="AP279" i="21" s="1"/>
  <c r="AV279" i="21" s="1"/>
  <c r="AN279" i="21"/>
  <c r="AT279" i="21" s="1"/>
  <c r="AZ279" i="21" s="1"/>
  <c r="AK280" i="21" l="1"/>
  <c r="AQ280" i="21" s="1"/>
  <c r="AW280" i="21" s="1"/>
  <c r="AL280" i="21"/>
  <c r="AR280" i="21" s="1"/>
  <c r="AX280" i="21" s="1"/>
  <c r="AM280" i="21"/>
  <c r="AS280" i="21" s="1"/>
  <c r="AY280" i="21" s="1"/>
  <c r="AI281" i="21"/>
  <c r="AO281" i="21" s="1"/>
  <c r="AU281" i="21" s="1"/>
  <c r="BA281" i="21" s="1"/>
  <c r="AJ280" i="21"/>
  <c r="AP280" i="21" s="1"/>
  <c r="AV280" i="21" s="1"/>
  <c r="AN280" i="21"/>
  <c r="AT280" i="21" s="1"/>
  <c r="AZ280" i="21" s="1"/>
  <c r="AK281" i="21" l="1"/>
  <c r="AQ281" i="21" s="1"/>
  <c r="AW281" i="21" s="1"/>
  <c r="AL281" i="21"/>
  <c r="AR281" i="21" s="1"/>
  <c r="AX281" i="21" s="1"/>
  <c r="AM281" i="21"/>
  <c r="AS281" i="21" s="1"/>
  <c r="AY281" i="21" s="1"/>
  <c r="AI282" i="21"/>
  <c r="AO282" i="21" s="1"/>
  <c r="AU282" i="21" s="1"/>
  <c r="BA282" i="21" s="1"/>
  <c r="AJ281" i="21"/>
  <c r="AP281" i="21" s="1"/>
  <c r="AV281" i="21" s="1"/>
  <c r="AN281" i="21"/>
  <c r="AT281" i="21" s="1"/>
  <c r="AZ281" i="21" s="1"/>
  <c r="AK282" i="21" l="1"/>
  <c r="AQ282" i="21" s="1"/>
  <c r="AW282" i="21" s="1"/>
  <c r="AL282" i="21"/>
  <c r="AR282" i="21" s="1"/>
  <c r="AX282" i="21" s="1"/>
  <c r="AM282" i="21"/>
  <c r="AS282" i="21" s="1"/>
  <c r="AY282" i="21" s="1"/>
  <c r="AI283" i="21"/>
  <c r="AO283" i="21" s="1"/>
  <c r="AU283" i="21" s="1"/>
  <c r="BA283" i="21" s="1"/>
  <c r="AJ282" i="21"/>
  <c r="AP282" i="21" s="1"/>
  <c r="AV282" i="21" s="1"/>
  <c r="AN282" i="21"/>
  <c r="AT282" i="21" s="1"/>
  <c r="AZ282" i="21" s="1"/>
  <c r="AK283" i="21" l="1"/>
  <c r="AQ283" i="21" s="1"/>
  <c r="AW283" i="21" s="1"/>
  <c r="AL283" i="21"/>
  <c r="AR283" i="21" s="1"/>
  <c r="AX283" i="21" s="1"/>
  <c r="AM283" i="21"/>
  <c r="AS283" i="21" s="1"/>
  <c r="AY283" i="21" s="1"/>
  <c r="AI284" i="21"/>
  <c r="AO284" i="21" s="1"/>
  <c r="AU284" i="21" s="1"/>
  <c r="BA284" i="21" s="1"/>
  <c r="AJ283" i="21"/>
  <c r="AP283" i="21" s="1"/>
  <c r="AV283" i="21" s="1"/>
  <c r="AN283" i="21"/>
  <c r="AT283" i="21" s="1"/>
  <c r="AZ283" i="21" s="1"/>
  <c r="AK284" i="21" l="1"/>
  <c r="AQ284" i="21" s="1"/>
  <c r="AW284" i="21" s="1"/>
  <c r="AL284" i="21"/>
  <c r="AR284" i="21" s="1"/>
  <c r="AX284" i="21" s="1"/>
  <c r="AM284" i="21"/>
  <c r="AS284" i="21" s="1"/>
  <c r="AY284" i="21" s="1"/>
  <c r="AI285" i="21"/>
  <c r="AO285" i="21" s="1"/>
  <c r="AU285" i="21" s="1"/>
  <c r="BA285" i="21" s="1"/>
  <c r="AJ284" i="21"/>
  <c r="AP284" i="21" s="1"/>
  <c r="AV284" i="21" s="1"/>
  <c r="AN284" i="21"/>
  <c r="AT284" i="21" s="1"/>
  <c r="AZ284" i="21" s="1"/>
  <c r="AK285" i="21" l="1"/>
  <c r="AQ285" i="21" s="1"/>
  <c r="AW285" i="21" s="1"/>
  <c r="AL285" i="21"/>
  <c r="AR285" i="21" s="1"/>
  <c r="AX285" i="21" s="1"/>
  <c r="AM285" i="21"/>
  <c r="AS285" i="21" s="1"/>
  <c r="AY285" i="21" s="1"/>
  <c r="AI286" i="21"/>
  <c r="AO286" i="21" s="1"/>
  <c r="AU286" i="21" s="1"/>
  <c r="BA286" i="21" s="1"/>
  <c r="AJ285" i="21"/>
  <c r="AP285" i="21" s="1"/>
  <c r="AV285" i="21" s="1"/>
  <c r="AN285" i="21"/>
  <c r="AT285" i="21" s="1"/>
  <c r="AZ285" i="21" s="1"/>
  <c r="AK286" i="21" l="1"/>
  <c r="AQ286" i="21" s="1"/>
  <c r="AW286" i="21" s="1"/>
  <c r="AL286" i="21"/>
  <c r="AR286" i="21" s="1"/>
  <c r="AX286" i="21" s="1"/>
  <c r="AM286" i="21"/>
  <c r="AS286" i="21" s="1"/>
  <c r="AY286" i="21" s="1"/>
  <c r="AI287" i="21"/>
  <c r="AO287" i="21" s="1"/>
  <c r="AU287" i="21" s="1"/>
  <c r="BA287" i="21" s="1"/>
  <c r="AJ286" i="21"/>
  <c r="AP286" i="21" s="1"/>
  <c r="AV286" i="21" s="1"/>
  <c r="AN286" i="21"/>
  <c r="AT286" i="21" s="1"/>
  <c r="AZ286" i="21" s="1"/>
  <c r="AK287" i="21" l="1"/>
  <c r="AQ287" i="21" s="1"/>
  <c r="AW287" i="21" s="1"/>
  <c r="AL287" i="21"/>
  <c r="AR287" i="21" s="1"/>
  <c r="AX287" i="21" s="1"/>
  <c r="AM287" i="21"/>
  <c r="AS287" i="21" s="1"/>
  <c r="AY287" i="21" s="1"/>
  <c r="AI288" i="21"/>
  <c r="AO288" i="21" s="1"/>
  <c r="AU288" i="21" s="1"/>
  <c r="BA288" i="21" s="1"/>
  <c r="AJ287" i="21"/>
  <c r="AP287" i="21" s="1"/>
  <c r="AV287" i="21" s="1"/>
  <c r="AN287" i="21"/>
  <c r="AT287" i="21" s="1"/>
  <c r="AZ287" i="21" s="1"/>
  <c r="AK288" i="21" l="1"/>
  <c r="AQ288" i="21" s="1"/>
  <c r="AW288" i="21" s="1"/>
  <c r="AL288" i="21"/>
  <c r="AR288" i="21" s="1"/>
  <c r="AX288" i="21" s="1"/>
  <c r="AM288" i="21"/>
  <c r="AS288" i="21" s="1"/>
  <c r="AY288" i="21" s="1"/>
  <c r="AI289" i="21"/>
  <c r="AO289" i="21" s="1"/>
  <c r="AU289" i="21" s="1"/>
  <c r="BA289" i="21" s="1"/>
  <c r="AJ288" i="21"/>
  <c r="AP288" i="21" s="1"/>
  <c r="AV288" i="21" s="1"/>
  <c r="AN288" i="21"/>
  <c r="AT288" i="21" s="1"/>
  <c r="AZ288" i="21" s="1"/>
  <c r="AK289" i="21" l="1"/>
  <c r="AQ289" i="21" s="1"/>
  <c r="AW289" i="21" s="1"/>
  <c r="AL289" i="21"/>
  <c r="AR289" i="21" s="1"/>
  <c r="AX289" i="21" s="1"/>
  <c r="AM289" i="21"/>
  <c r="AS289" i="21" s="1"/>
  <c r="AY289" i="21" s="1"/>
  <c r="AI290" i="21"/>
  <c r="AO290" i="21" s="1"/>
  <c r="AU290" i="21" s="1"/>
  <c r="BA290" i="21" s="1"/>
  <c r="AJ289" i="21"/>
  <c r="AP289" i="21" s="1"/>
  <c r="AV289" i="21" s="1"/>
  <c r="AN289" i="21"/>
  <c r="AT289" i="21" s="1"/>
  <c r="AZ289" i="21" s="1"/>
  <c r="AK290" i="21" l="1"/>
  <c r="AQ290" i="21" s="1"/>
  <c r="AW290" i="21" s="1"/>
  <c r="AL290" i="21"/>
  <c r="AR290" i="21" s="1"/>
  <c r="AX290" i="21" s="1"/>
  <c r="AM290" i="21"/>
  <c r="AS290" i="21" s="1"/>
  <c r="AY290" i="21" s="1"/>
  <c r="AI291" i="21"/>
  <c r="AO291" i="21" s="1"/>
  <c r="AU291" i="21" s="1"/>
  <c r="BA291" i="21" s="1"/>
  <c r="AJ290" i="21"/>
  <c r="AP290" i="21" s="1"/>
  <c r="AV290" i="21" s="1"/>
  <c r="AN290" i="21"/>
  <c r="AT290" i="21" s="1"/>
  <c r="AZ290" i="21" s="1"/>
  <c r="AK291" i="21" l="1"/>
  <c r="AQ291" i="21" s="1"/>
  <c r="AW291" i="21" s="1"/>
  <c r="AL291" i="21"/>
  <c r="AR291" i="21" s="1"/>
  <c r="AX291" i="21" s="1"/>
  <c r="AM291" i="21"/>
  <c r="AS291" i="21" s="1"/>
  <c r="AY291" i="21" s="1"/>
  <c r="AI292" i="21"/>
  <c r="AO292" i="21" s="1"/>
  <c r="AU292" i="21" s="1"/>
  <c r="BA292" i="21" s="1"/>
  <c r="AJ291" i="21"/>
  <c r="AP291" i="21" s="1"/>
  <c r="AV291" i="21" s="1"/>
  <c r="AN291" i="21"/>
  <c r="AT291" i="21" s="1"/>
  <c r="AZ291" i="21" s="1"/>
  <c r="AK292" i="21" l="1"/>
  <c r="AQ292" i="21" s="1"/>
  <c r="AW292" i="21" s="1"/>
  <c r="AL292" i="21"/>
  <c r="AR292" i="21" s="1"/>
  <c r="AX292" i="21" s="1"/>
  <c r="AM292" i="21"/>
  <c r="AS292" i="21" s="1"/>
  <c r="AY292" i="21" s="1"/>
  <c r="AI293" i="21"/>
  <c r="AO293" i="21" s="1"/>
  <c r="AU293" i="21" s="1"/>
  <c r="BA293" i="21" s="1"/>
  <c r="AJ292" i="21"/>
  <c r="AP292" i="21" s="1"/>
  <c r="AV292" i="21" s="1"/>
  <c r="AN292" i="21"/>
  <c r="AT292" i="21" s="1"/>
  <c r="AZ292" i="21" s="1"/>
  <c r="AK293" i="21" l="1"/>
  <c r="AQ293" i="21" s="1"/>
  <c r="AW293" i="21" s="1"/>
  <c r="AL293" i="21"/>
  <c r="AR293" i="21" s="1"/>
  <c r="AX293" i="21" s="1"/>
  <c r="AM293" i="21"/>
  <c r="AS293" i="21" s="1"/>
  <c r="AY293" i="21" s="1"/>
  <c r="AI294" i="21"/>
  <c r="AO294" i="21" s="1"/>
  <c r="AU294" i="21" s="1"/>
  <c r="BA294" i="21" s="1"/>
  <c r="AJ293" i="21"/>
  <c r="AP293" i="21" s="1"/>
  <c r="AV293" i="21" s="1"/>
  <c r="AN293" i="21"/>
  <c r="AT293" i="21" s="1"/>
  <c r="AZ293" i="21" s="1"/>
  <c r="AK294" i="21" l="1"/>
  <c r="AQ294" i="21" s="1"/>
  <c r="AW294" i="21" s="1"/>
  <c r="AM294" i="21"/>
  <c r="AS294" i="21" s="1"/>
  <c r="AY294" i="21" s="1"/>
  <c r="AI295" i="21"/>
  <c r="AO295" i="21" s="1"/>
  <c r="AU295" i="21" s="1"/>
  <c r="BA295" i="21" s="1"/>
  <c r="AJ294" i="21"/>
  <c r="AP294" i="21" s="1"/>
  <c r="AV294" i="21" s="1"/>
  <c r="AL294" i="21"/>
  <c r="AR294" i="21" s="1"/>
  <c r="AX294" i="21" s="1"/>
  <c r="AN294" i="21"/>
  <c r="AT294" i="21" s="1"/>
  <c r="AZ294" i="21" s="1"/>
  <c r="AK295" i="21" l="1"/>
  <c r="AQ295" i="21" s="1"/>
  <c r="AW295" i="21" s="1"/>
  <c r="AM295" i="21"/>
  <c r="AS295" i="21" s="1"/>
  <c r="AY295" i="21" s="1"/>
  <c r="AI296" i="21"/>
  <c r="AO296" i="21" s="1"/>
  <c r="AU296" i="21" s="1"/>
  <c r="BA296" i="21" s="1"/>
  <c r="AJ295" i="21"/>
  <c r="AP295" i="21" s="1"/>
  <c r="AV295" i="21" s="1"/>
  <c r="AL295" i="21"/>
  <c r="AR295" i="21" s="1"/>
  <c r="AX295" i="21" s="1"/>
  <c r="AN295" i="21"/>
  <c r="AT295" i="21" s="1"/>
  <c r="AZ295" i="21" s="1"/>
  <c r="AK296" i="21" l="1"/>
  <c r="AQ296" i="21" s="1"/>
  <c r="AW296" i="21" s="1"/>
  <c r="AM296" i="21"/>
  <c r="AS296" i="21" s="1"/>
  <c r="AY296" i="21" s="1"/>
  <c r="AI297" i="21"/>
  <c r="AO297" i="21" s="1"/>
  <c r="AU297" i="21" s="1"/>
  <c r="BA297" i="21" s="1"/>
  <c r="AJ296" i="21"/>
  <c r="AP296" i="21" s="1"/>
  <c r="AV296" i="21" s="1"/>
  <c r="AL296" i="21"/>
  <c r="AR296" i="21" s="1"/>
  <c r="AX296" i="21" s="1"/>
  <c r="AN296" i="21"/>
  <c r="AT296" i="21" s="1"/>
  <c r="AZ296" i="21" s="1"/>
  <c r="AK297" i="21" l="1"/>
  <c r="AQ297" i="21" s="1"/>
  <c r="AW297" i="21" s="1"/>
  <c r="AM297" i="21"/>
  <c r="AS297" i="21" s="1"/>
  <c r="AY297" i="21" s="1"/>
  <c r="AI298" i="21"/>
  <c r="AO298" i="21" s="1"/>
  <c r="AU298" i="21" s="1"/>
  <c r="BA298" i="21" s="1"/>
  <c r="AJ297" i="21"/>
  <c r="AP297" i="21" s="1"/>
  <c r="AV297" i="21" s="1"/>
  <c r="AL297" i="21"/>
  <c r="AR297" i="21" s="1"/>
  <c r="AX297" i="21" s="1"/>
  <c r="AN297" i="21"/>
  <c r="AT297" i="21" s="1"/>
  <c r="AZ297" i="21" s="1"/>
  <c r="AK298" i="21" l="1"/>
  <c r="AQ298" i="21" s="1"/>
  <c r="AW298" i="21" s="1"/>
  <c r="AM298" i="21"/>
  <c r="AS298" i="21" s="1"/>
  <c r="AY298" i="21" s="1"/>
  <c r="AI299" i="21"/>
  <c r="AO299" i="21" s="1"/>
  <c r="AU299" i="21" s="1"/>
  <c r="BA299" i="21" s="1"/>
  <c r="AJ298" i="21"/>
  <c r="AP298" i="21" s="1"/>
  <c r="AV298" i="21" s="1"/>
  <c r="AL298" i="21"/>
  <c r="AR298" i="21" s="1"/>
  <c r="AX298" i="21" s="1"/>
  <c r="AN298" i="21"/>
  <c r="AT298" i="21" s="1"/>
  <c r="AZ298" i="21" s="1"/>
  <c r="AK299" i="21" l="1"/>
  <c r="AQ299" i="21" s="1"/>
  <c r="AW299" i="21" s="1"/>
  <c r="AM299" i="21"/>
  <c r="AS299" i="21" s="1"/>
  <c r="AY299" i="21" s="1"/>
  <c r="AI300" i="21"/>
  <c r="AO300" i="21" s="1"/>
  <c r="AU300" i="21" s="1"/>
  <c r="BA300" i="21" s="1"/>
  <c r="AJ299" i="21"/>
  <c r="AP299" i="21" s="1"/>
  <c r="AV299" i="21" s="1"/>
  <c r="AL299" i="21"/>
  <c r="AR299" i="21" s="1"/>
  <c r="AX299" i="21" s="1"/>
  <c r="AN299" i="21"/>
  <c r="AT299" i="21" s="1"/>
  <c r="AZ299" i="21" s="1"/>
  <c r="AK300" i="21" l="1"/>
  <c r="AQ300" i="21" s="1"/>
  <c r="AW300" i="21" s="1"/>
  <c r="AM300" i="21"/>
  <c r="AS300" i="21" s="1"/>
  <c r="AY300" i="21" s="1"/>
  <c r="AI301" i="21"/>
  <c r="AO301" i="21" s="1"/>
  <c r="AU301" i="21" s="1"/>
  <c r="BA301" i="21" s="1"/>
  <c r="AJ300" i="21"/>
  <c r="AP300" i="21" s="1"/>
  <c r="AV300" i="21" s="1"/>
  <c r="AL300" i="21"/>
  <c r="AR300" i="21" s="1"/>
  <c r="AX300" i="21" s="1"/>
  <c r="AN300" i="21"/>
  <c r="AT300" i="21" s="1"/>
  <c r="AZ300" i="21" s="1"/>
  <c r="AK301" i="21" l="1"/>
  <c r="AQ301" i="21" s="1"/>
  <c r="AW301" i="21" s="1"/>
  <c r="AM301" i="21"/>
  <c r="AS301" i="21" s="1"/>
  <c r="AY301" i="21" s="1"/>
  <c r="AI302" i="21"/>
  <c r="AO302" i="21" s="1"/>
  <c r="AU302" i="21" s="1"/>
  <c r="BA302" i="21" s="1"/>
  <c r="AJ301" i="21"/>
  <c r="AP301" i="21" s="1"/>
  <c r="AV301" i="21" s="1"/>
  <c r="AL301" i="21"/>
  <c r="AR301" i="21" s="1"/>
  <c r="AX301" i="21" s="1"/>
  <c r="AN301" i="21"/>
  <c r="AT301" i="21" s="1"/>
  <c r="AZ301" i="21" s="1"/>
  <c r="AK302" i="21" l="1"/>
  <c r="AQ302" i="21" s="1"/>
  <c r="AW302" i="21" s="1"/>
  <c r="AM302" i="21"/>
  <c r="AS302" i="21" s="1"/>
  <c r="AY302" i="21" s="1"/>
  <c r="AI303" i="21"/>
  <c r="AO303" i="21" s="1"/>
  <c r="AU303" i="21" s="1"/>
  <c r="BA303" i="21" s="1"/>
  <c r="AJ302" i="21"/>
  <c r="AP302" i="21" s="1"/>
  <c r="AV302" i="21" s="1"/>
  <c r="AL302" i="21"/>
  <c r="AR302" i="21" s="1"/>
  <c r="AX302" i="21" s="1"/>
  <c r="AN302" i="21"/>
  <c r="AT302" i="21" s="1"/>
  <c r="AZ302" i="21" s="1"/>
  <c r="AK303" i="21" l="1"/>
  <c r="AQ303" i="21" s="1"/>
  <c r="AW303" i="21" s="1"/>
  <c r="AM303" i="21"/>
  <c r="AS303" i="21" s="1"/>
  <c r="AY303" i="21" s="1"/>
  <c r="AI304" i="21"/>
  <c r="AO304" i="21" s="1"/>
  <c r="AU304" i="21" s="1"/>
  <c r="BA304" i="21" s="1"/>
  <c r="AJ303" i="21"/>
  <c r="AP303" i="21" s="1"/>
  <c r="AV303" i="21" s="1"/>
  <c r="AL303" i="21"/>
  <c r="AR303" i="21" s="1"/>
  <c r="AX303" i="21" s="1"/>
  <c r="AN303" i="21"/>
  <c r="AT303" i="21" s="1"/>
  <c r="AZ303" i="21" s="1"/>
  <c r="AK304" i="21" l="1"/>
  <c r="AQ304" i="21" s="1"/>
  <c r="AW304" i="21" s="1"/>
  <c r="AM304" i="21"/>
  <c r="AS304" i="21" s="1"/>
  <c r="AY304" i="21" s="1"/>
  <c r="AI305" i="21"/>
  <c r="AO305" i="21" s="1"/>
  <c r="AU305" i="21" s="1"/>
  <c r="BA305" i="21" s="1"/>
  <c r="AJ304" i="21"/>
  <c r="AP304" i="21" s="1"/>
  <c r="AV304" i="21" s="1"/>
  <c r="AL304" i="21"/>
  <c r="AR304" i="21" s="1"/>
  <c r="AX304" i="21" s="1"/>
  <c r="AN304" i="21"/>
  <c r="AT304" i="21" s="1"/>
  <c r="AZ304" i="21" s="1"/>
  <c r="AK305" i="21" l="1"/>
  <c r="AQ305" i="21" s="1"/>
  <c r="AW305" i="21" s="1"/>
  <c r="AM305" i="21"/>
  <c r="AS305" i="21" s="1"/>
  <c r="AY305" i="21" s="1"/>
  <c r="AI306" i="21"/>
  <c r="AO306" i="21" s="1"/>
  <c r="AU306" i="21" s="1"/>
  <c r="BA306" i="21" s="1"/>
  <c r="AJ305" i="21"/>
  <c r="AP305" i="21" s="1"/>
  <c r="AV305" i="21" s="1"/>
  <c r="AL305" i="21"/>
  <c r="AR305" i="21" s="1"/>
  <c r="AX305" i="21" s="1"/>
  <c r="AN305" i="21"/>
  <c r="AT305" i="21" s="1"/>
  <c r="AZ305" i="21" s="1"/>
  <c r="AK306" i="21" l="1"/>
  <c r="AQ306" i="21" s="1"/>
  <c r="AW306" i="21" s="1"/>
  <c r="AM306" i="21"/>
  <c r="AS306" i="21" s="1"/>
  <c r="AY306" i="21" s="1"/>
  <c r="AI307" i="21"/>
  <c r="AO307" i="21" s="1"/>
  <c r="AU307" i="21" s="1"/>
  <c r="BA307" i="21" s="1"/>
  <c r="AJ306" i="21"/>
  <c r="AP306" i="21" s="1"/>
  <c r="AV306" i="21" s="1"/>
  <c r="AL306" i="21"/>
  <c r="AR306" i="21" s="1"/>
  <c r="AX306" i="21" s="1"/>
  <c r="AN306" i="21"/>
  <c r="AT306" i="21" s="1"/>
  <c r="AZ306" i="21" s="1"/>
  <c r="AK307" i="21" l="1"/>
  <c r="AQ307" i="21" s="1"/>
  <c r="AW307" i="21" s="1"/>
  <c r="AM307" i="21"/>
  <c r="AS307" i="21" s="1"/>
  <c r="AY307" i="21" s="1"/>
  <c r="AI308" i="21"/>
  <c r="AO308" i="21" s="1"/>
  <c r="AU308" i="21" s="1"/>
  <c r="BA308" i="21" s="1"/>
  <c r="AJ307" i="21"/>
  <c r="AP307" i="21" s="1"/>
  <c r="AV307" i="21" s="1"/>
  <c r="AL307" i="21"/>
  <c r="AR307" i="21" s="1"/>
  <c r="AX307" i="21" s="1"/>
  <c r="AN307" i="21"/>
  <c r="AT307" i="21" s="1"/>
  <c r="AZ307" i="21" s="1"/>
  <c r="AK308" i="21" l="1"/>
  <c r="AQ308" i="21" s="1"/>
  <c r="AW308" i="21" s="1"/>
  <c r="AM308" i="21"/>
  <c r="AS308" i="21" s="1"/>
  <c r="AY308" i="21" s="1"/>
  <c r="AI309" i="21"/>
  <c r="AO309" i="21" s="1"/>
  <c r="AU309" i="21" s="1"/>
  <c r="BA309" i="21" s="1"/>
  <c r="AJ308" i="21"/>
  <c r="AP308" i="21" s="1"/>
  <c r="AV308" i="21" s="1"/>
  <c r="AL308" i="21"/>
  <c r="AR308" i="21" s="1"/>
  <c r="AX308" i="21" s="1"/>
  <c r="AN308" i="21"/>
  <c r="AT308" i="21" s="1"/>
  <c r="AZ308" i="21" s="1"/>
  <c r="AK309" i="21" l="1"/>
  <c r="AQ309" i="21" s="1"/>
  <c r="AW309" i="21" s="1"/>
  <c r="AM309" i="21"/>
  <c r="AS309" i="21" s="1"/>
  <c r="AY309" i="21" s="1"/>
  <c r="AI310" i="21"/>
  <c r="AO310" i="21" s="1"/>
  <c r="AU310" i="21" s="1"/>
  <c r="BA310" i="21" s="1"/>
  <c r="AJ309" i="21"/>
  <c r="AP309" i="21" s="1"/>
  <c r="AV309" i="21" s="1"/>
  <c r="AL309" i="21"/>
  <c r="AR309" i="21" s="1"/>
  <c r="AX309" i="21" s="1"/>
  <c r="AN309" i="21"/>
  <c r="AT309" i="21" s="1"/>
  <c r="AZ309" i="21" s="1"/>
  <c r="AK310" i="21" l="1"/>
  <c r="AQ310" i="21" s="1"/>
  <c r="AW310" i="21" s="1"/>
  <c r="AM310" i="21"/>
  <c r="AS310" i="21" s="1"/>
  <c r="AY310" i="21" s="1"/>
  <c r="AJ310" i="21"/>
  <c r="AP310" i="21" s="1"/>
  <c r="AV310" i="21" s="1"/>
  <c r="AL310" i="21"/>
  <c r="AR310" i="21" s="1"/>
  <c r="AX310" i="21" s="1"/>
  <c r="AI311" i="21"/>
  <c r="AO311" i="21" s="1"/>
  <c r="AU311" i="21" s="1"/>
  <c r="BA311" i="21" s="1"/>
  <c r="AN310" i="21"/>
  <c r="AT310" i="21" s="1"/>
  <c r="AZ310" i="21" s="1"/>
  <c r="AL311" i="21" l="1"/>
  <c r="AR311" i="21" s="1"/>
  <c r="AX311" i="21" s="1"/>
  <c r="AM311" i="21"/>
  <c r="AS311" i="21" s="1"/>
  <c r="AY311" i="21" s="1"/>
  <c r="AI312" i="21"/>
  <c r="AO312" i="21" s="1"/>
  <c r="AU312" i="21" s="1"/>
  <c r="BA312" i="21" s="1"/>
  <c r="AJ311" i="21"/>
  <c r="AP311" i="21" s="1"/>
  <c r="AV311" i="21" s="1"/>
  <c r="AN311" i="21"/>
  <c r="AT311" i="21" s="1"/>
  <c r="AZ311" i="21" s="1"/>
  <c r="AK311" i="21"/>
  <c r="AQ311" i="21" s="1"/>
  <c r="AW311" i="21" s="1"/>
  <c r="AL312" i="21" l="1"/>
  <c r="AR312" i="21" s="1"/>
  <c r="AX312" i="21" s="1"/>
  <c r="AM312" i="21"/>
  <c r="AS312" i="21" s="1"/>
  <c r="AY312" i="21" s="1"/>
  <c r="AI313" i="21"/>
  <c r="AO313" i="21" s="1"/>
  <c r="AU313" i="21" s="1"/>
  <c r="BA313" i="21" s="1"/>
  <c r="AJ312" i="21"/>
  <c r="AP312" i="21" s="1"/>
  <c r="AV312" i="21" s="1"/>
  <c r="AN312" i="21"/>
  <c r="AT312" i="21" s="1"/>
  <c r="AZ312" i="21" s="1"/>
  <c r="AK312" i="21"/>
  <c r="AQ312" i="21" s="1"/>
  <c r="AW312" i="21" s="1"/>
  <c r="AL313" i="21" l="1"/>
  <c r="AR313" i="21" s="1"/>
  <c r="AX313" i="21" s="1"/>
  <c r="AM313" i="21"/>
  <c r="AS313" i="21" s="1"/>
  <c r="AY313" i="21" s="1"/>
  <c r="AI314" i="21"/>
  <c r="AO314" i="21" s="1"/>
  <c r="AU314" i="21" s="1"/>
  <c r="BA314" i="21" s="1"/>
  <c r="AJ313" i="21"/>
  <c r="AP313" i="21" s="1"/>
  <c r="AV313" i="21" s="1"/>
  <c r="AN313" i="21"/>
  <c r="AT313" i="21" s="1"/>
  <c r="AZ313" i="21" s="1"/>
  <c r="AK313" i="21"/>
  <c r="AQ313" i="21" s="1"/>
  <c r="AW313" i="21" s="1"/>
  <c r="AL314" i="21" l="1"/>
  <c r="AR314" i="21" s="1"/>
  <c r="AX314" i="21" s="1"/>
  <c r="AM314" i="21"/>
  <c r="AS314" i="21" s="1"/>
  <c r="AY314" i="21" s="1"/>
  <c r="AI315" i="21"/>
  <c r="AO315" i="21" s="1"/>
  <c r="AU315" i="21" s="1"/>
  <c r="BA315" i="21" s="1"/>
  <c r="AJ314" i="21"/>
  <c r="AP314" i="21" s="1"/>
  <c r="AV314" i="21" s="1"/>
  <c r="AN314" i="21"/>
  <c r="AT314" i="21" s="1"/>
  <c r="AZ314" i="21" s="1"/>
  <c r="AK314" i="21"/>
  <c r="AQ314" i="21" s="1"/>
  <c r="AW314" i="21" s="1"/>
  <c r="AL315" i="21" l="1"/>
  <c r="AR315" i="21" s="1"/>
  <c r="AX315" i="21" s="1"/>
  <c r="AM315" i="21"/>
  <c r="AS315" i="21" s="1"/>
  <c r="AY315" i="21" s="1"/>
  <c r="AI316" i="21"/>
  <c r="AO316" i="21" s="1"/>
  <c r="AU316" i="21" s="1"/>
  <c r="BA316" i="21" s="1"/>
  <c r="AJ315" i="21"/>
  <c r="AP315" i="21" s="1"/>
  <c r="AV315" i="21" s="1"/>
  <c r="AN315" i="21"/>
  <c r="AT315" i="21" s="1"/>
  <c r="AZ315" i="21" s="1"/>
  <c r="AK315" i="21"/>
  <c r="AQ315" i="21" s="1"/>
  <c r="AW315" i="21" s="1"/>
  <c r="AL316" i="21" l="1"/>
  <c r="AR316" i="21" s="1"/>
  <c r="AX316" i="21" s="1"/>
  <c r="AM316" i="21"/>
  <c r="AS316" i="21" s="1"/>
  <c r="AY316" i="21" s="1"/>
  <c r="AI317" i="21"/>
  <c r="AO317" i="21" s="1"/>
  <c r="AU317" i="21" s="1"/>
  <c r="BA317" i="21" s="1"/>
  <c r="AJ316" i="21"/>
  <c r="AP316" i="21" s="1"/>
  <c r="AV316" i="21" s="1"/>
  <c r="AN316" i="21"/>
  <c r="AT316" i="21" s="1"/>
  <c r="AZ316" i="21" s="1"/>
  <c r="AK316" i="21"/>
  <c r="AQ316" i="21" s="1"/>
  <c r="AW316" i="21" s="1"/>
  <c r="AL317" i="21" l="1"/>
  <c r="AR317" i="21" s="1"/>
  <c r="AX317" i="21" s="1"/>
  <c r="AM317" i="21"/>
  <c r="AS317" i="21" s="1"/>
  <c r="AY317" i="21" s="1"/>
  <c r="AI318" i="21"/>
  <c r="AO318" i="21" s="1"/>
  <c r="AU318" i="21" s="1"/>
  <c r="BA318" i="21" s="1"/>
  <c r="AJ317" i="21"/>
  <c r="AP317" i="21" s="1"/>
  <c r="AV317" i="21" s="1"/>
  <c r="AN317" i="21"/>
  <c r="AT317" i="21" s="1"/>
  <c r="AZ317" i="21" s="1"/>
  <c r="AK317" i="21"/>
  <c r="AQ317" i="21" s="1"/>
  <c r="AW317" i="21" s="1"/>
  <c r="AL318" i="21" l="1"/>
  <c r="AR318" i="21" s="1"/>
  <c r="AX318" i="21" s="1"/>
  <c r="AM318" i="21"/>
  <c r="AS318" i="21" s="1"/>
  <c r="AY318" i="21" s="1"/>
  <c r="AI319" i="21"/>
  <c r="AO319" i="21" s="1"/>
  <c r="AU319" i="21" s="1"/>
  <c r="BA319" i="21" s="1"/>
  <c r="AJ318" i="21"/>
  <c r="AP318" i="21" s="1"/>
  <c r="AV318" i="21" s="1"/>
  <c r="AN318" i="21"/>
  <c r="AT318" i="21" s="1"/>
  <c r="AZ318" i="21" s="1"/>
  <c r="AK318" i="21"/>
  <c r="AQ318" i="21" s="1"/>
  <c r="AW318" i="21" s="1"/>
  <c r="AL319" i="21" l="1"/>
  <c r="AR319" i="21" s="1"/>
  <c r="AX319" i="21" s="1"/>
  <c r="AM319" i="21"/>
  <c r="AS319" i="21" s="1"/>
  <c r="AY319" i="21" s="1"/>
  <c r="AI320" i="21"/>
  <c r="AO320" i="21" s="1"/>
  <c r="AU320" i="21" s="1"/>
  <c r="BA320" i="21" s="1"/>
  <c r="AJ319" i="21"/>
  <c r="AP319" i="21" s="1"/>
  <c r="AV319" i="21" s="1"/>
  <c r="AN319" i="21"/>
  <c r="AT319" i="21" s="1"/>
  <c r="AZ319" i="21" s="1"/>
  <c r="AK319" i="21"/>
  <c r="AQ319" i="21" s="1"/>
  <c r="AW319" i="21" s="1"/>
  <c r="AL320" i="21" l="1"/>
  <c r="AR320" i="21" s="1"/>
  <c r="AX320" i="21" s="1"/>
  <c r="AM320" i="21"/>
  <c r="AS320" i="21" s="1"/>
  <c r="AY320" i="21" s="1"/>
  <c r="AI321" i="21"/>
  <c r="AO321" i="21" s="1"/>
  <c r="AU321" i="21" s="1"/>
  <c r="BA321" i="21" s="1"/>
  <c r="AJ320" i="21"/>
  <c r="AP320" i="21" s="1"/>
  <c r="AV320" i="21" s="1"/>
  <c r="AN320" i="21"/>
  <c r="AT320" i="21" s="1"/>
  <c r="AZ320" i="21" s="1"/>
  <c r="AK320" i="21"/>
  <c r="AQ320" i="21" s="1"/>
  <c r="AW320" i="21" s="1"/>
  <c r="AL321" i="21" l="1"/>
  <c r="AR321" i="21" s="1"/>
  <c r="AX321" i="21" s="1"/>
  <c r="AM321" i="21"/>
  <c r="AS321" i="21" s="1"/>
  <c r="AY321" i="21" s="1"/>
  <c r="AI322" i="21"/>
  <c r="AO322" i="21" s="1"/>
  <c r="AU322" i="21" s="1"/>
  <c r="BA322" i="21" s="1"/>
  <c r="AJ321" i="21"/>
  <c r="AP321" i="21" s="1"/>
  <c r="AV321" i="21" s="1"/>
  <c r="AN321" i="21"/>
  <c r="AT321" i="21" s="1"/>
  <c r="AZ321" i="21" s="1"/>
  <c r="AK321" i="21"/>
  <c r="AQ321" i="21" s="1"/>
  <c r="AW321" i="21" s="1"/>
  <c r="AL322" i="21" l="1"/>
  <c r="AR322" i="21" s="1"/>
  <c r="AX322" i="21" s="1"/>
  <c r="AM322" i="21"/>
  <c r="AS322" i="21" s="1"/>
  <c r="AY322" i="21" s="1"/>
  <c r="AI323" i="21"/>
  <c r="AO323" i="21" s="1"/>
  <c r="AU323" i="21" s="1"/>
  <c r="BA323" i="21" s="1"/>
  <c r="AJ322" i="21"/>
  <c r="AP322" i="21" s="1"/>
  <c r="AV322" i="21" s="1"/>
  <c r="AN322" i="21"/>
  <c r="AT322" i="21" s="1"/>
  <c r="AZ322" i="21" s="1"/>
  <c r="AK322" i="21"/>
  <c r="AQ322" i="21" s="1"/>
  <c r="AW322" i="21" s="1"/>
  <c r="AL323" i="21" l="1"/>
  <c r="AR323" i="21" s="1"/>
  <c r="AX323" i="21" s="1"/>
  <c r="AM323" i="21"/>
  <c r="AS323" i="21" s="1"/>
  <c r="AY323" i="21" s="1"/>
  <c r="AI324" i="21"/>
  <c r="AO324" i="21" s="1"/>
  <c r="AU324" i="21" s="1"/>
  <c r="BA324" i="21" s="1"/>
  <c r="AJ323" i="21"/>
  <c r="AP323" i="21" s="1"/>
  <c r="AV323" i="21" s="1"/>
  <c r="AN323" i="21"/>
  <c r="AT323" i="21" s="1"/>
  <c r="AZ323" i="21" s="1"/>
  <c r="AK323" i="21"/>
  <c r="AQ323" i="21" s="1"/>
  <c r="AW323" i="21" s="1"/>
  <c r="AL324" i="21" l="1"/>
  <c r="AR324" i="21" s="1"/>
  <c r="AX324" i="21" s="1"/>
  <c r="AM324" i="21"/>
  <c r="AS324" i="21" s="1"/>
  <c r="AY324" i="21" s="1"/>
  <c r="AI325" i="21"/>
  <c r="AO325" i="21" s="1"/>
  <c r="AU325" i="21" s="1"/>
  <c r="BA325" i="21" s="1"/>
  <c r="AJ324" i="21"/>
  <c r="AP324" i="21" s="1"/>
  <c r="AV324" i="21" s="1"/>
  <c r="AN324" i="21"/>
  <c r="AT324" i="21" s="1"/>
  <c r="AZ324" i="21" s="1"/>
  <c r="AK324" i="21"/>
  <c r="AQ324" i="21" s="1"/>
  <c r="AW324" i="21" s="1"/>
  <c r="AL325" i="21" l="1"/>
  <c r="AR325" i="21" s="1"/>
  <c r="AX325" i="21" s="1"/>
  <c r="AM325" i="21"/>
  <c r="AS325" i="21" s="1"/>
  <c r="AY325" i="21" s="1"/>
  <c r="AI326" i="21"/>
  <c r="AO326" i="21" s="1"/>
  <c r="AU326" i="21" s="1"/>
  <c r="BA326" i="21" s="1"/>
  <c r="AJ325" i="21"/>
  <c r="AP325" i="21" s="1"/>
  <c r="AV325" i="21" s="1"/>
  <c r="AN325" i="21"/>
  <c r="AT325" i="21" s="1"/>
  <c r="AZ325" i="21" s="1"/>
  <c r="AK325" i="21"/>
  <c r="AQ325" i="21" s="1"/>
  <c r="AW325" i="21" s="1"/>
  <c r="AL326" i="21" l="1"/>
  <c r="AR326" i="21" s="1"/>
  <c r="AX326" i="21" s="1"/>
  <c r="AM326" i="21"/>
  <c r="AS326" i="21" s="1"/>
  <c r="AY326" i="21" s="1"/>
  <c r="AI327" i="21"/>
  <c r="AO327" i="21" s="1"/>
  <c r="AU327" i="21" s="1"/>
  <c r="BA327" i="21" s="1"/>
  <c r="AJ326" i="21"/>
  <c r="AP326" i="21" s="1"/>
  <c r="AV326" i="21" s="1"/>
  <c r="AN326" i="21"/>
  <c r="AT326" i="21" s="1"/>
  <c r="AZ326" i="21" s="1"/>
  <c r="AK326" i="21"/>
  <c r="AQ326" i="21" s="1"/>
  <c r="AW326" i="21" s="1"/>
  <c r="AL327" i="21" l="1"/>
  <c r="AR327" i="21" s="1"/>
  <c r="AX327" i="21" s="1"/>
  <c r="AM327" i="21"/>
  <c r="AS327" i="21" s="1"/>
  <c r="AY327" i="21" s="1"/>
  <c r="AI328" i="21"/>
  <c r="AO328" i="21" s="1"/>
  <c r="AU328" i="21" s="1"/>
  <c r="BA328" i="21" s="1"/>
  <c r="AJ327" i="21"/>
  <c r="AP327" i="21" s="1"/>
  <c r="AV327" i="21" s="1"/>
  <c r="AN327" i="21"/>
  <c r="AT327" i="21" s="1"/>
  <c r="AZ327" i="21" s="1"/>
  <c r="AK327" i="21"/>
  <c r="AQ327" i="21" s="1"/>
  <c r="AW327" i="21" s="1"/>
  <c r="AL328" i="21" l="1"/>
  <c r="AR328" i="21" s="1"/>
  <c r="AX328" i="21" s="1"/>
  <c r="AM328" i="21"/>
  <c r="AS328" i="21" s="1"/>
  <c r="AY328" i="21" s="1"/>
  <c r="AI329" i="21"/>
  <c r="AO329" i="21" s="1"/>
  <c r="AU329" i="21" s="1"/>
  <c r="BA329" i="21" s="1"/>
  <c r="AJ328" i="21"/>
  <c r="AP328" i="21" s="1"/>
  <c r="AV328" i="21" s="1"/>
  <c r="AN328" i="21"/>
  <c r="AT328" i="21" s="1"/>
  <c r="AZ328" i="21" s="1"/>
  <c r="AK328" i="21"/>
  <c r="AQ328" i="21" s="1"/>
  <c r="AW328" i="21" s="1"/>
  <c r="AL329" i="21" l="1"/>
  <c r="AR329" i="21" s="1"/>
  <c r="AX329" i="21" s="1"/>
  <c r="AM329" i="21"/>
  <c r="AS329" i="21" s="1"/>
  <c r="AY329" i="21" s="1"/>
  <c r="AI330" i="21"/>
  <c r="AO330" i="21" s="1"/>
  <c r="AU330" i="21" s="1"/>
  <c r="BA330" i="21" s="1"/>
  <c r="AJ329" i="21"/>
  <c r="AP329" i="21" s="1"/>
  <c r="AV329" i="21" s="1"/>
  <c r="AN329" i="21"/>
  <c r="AT329" i="21" s="1"/>
  <c r="AZ329" i="21" s="1"/>
  <c r="AK329" i="21"/>
  <c r="AQ329" i="21" s="1"/>
  <c r="AW329" i="21" s="1"/>
  <c r="AL330" i="21" l="1"/>
  <c r="AR330" i="21" s="1"/>
  <c r="AX330" i="21" s="1"/>
  <c r="AM330" i="21"/>
  <c r="AS330" i="21" s="1"/>
  <c r="AY330" i="21" s="1"/>
  <c r="AI331" i="21"/>
  <c r="AO331" i="21" s="1"/>
  <c r="AU331" i="21" s="1"/>
  <c r="BA331" i="21" s="1"/>
  <c r="AJ330" i="21"/>
  <c r="AP330" i="21" s="1"/>
  <c r="AV330" i="21" s="1"/>
  <c r="AN330" i="21"/>
  <c r="AT330" i="21" s="1"/>
  <c r="AZ330" i="21" s="1"/>
  <c r="AK330" i="21"/>
  <c r="AQ330" i="21" s="1"/>
  <c r="AW330" i="21" s="1"/>
  <c r="AL331" i="21" l="1"/>
  <c r="AR331" i="21" s="1"/>
  <c r="AX331" i="21" s="1"/>
  <c r="AM331" i="21"/>
  <c r="AS331" i="21" s="1"/>
  <c r="AY331" i="21" s="1"/>
  <c r="AI332" i="21"/>
  <c r="AO332" i="21" s="1"/>
  <c r="AU332" i="21" s="1"/>
  <c r="BA332" i="21" s="1"/>
  <c r="AJ331" i="21"/>
  <c r="AP331" i="21" s="1"/>
  <c r="AV331" i="21" s="1"/>
  <c r="AN331" i="21"/>
  <c r="AT331" i="21" s="1"/>
  <c r="AZ331" i="21" s="1"/>
  <c r="AK331" i="21"/>
  <c r="AQ331" i="21" s="1"/>
  <c r="AW331" i="21" s="1"/>
  <c r="AL332" i="21" l="1"/>
  <c r="AR332" i="21" s="1"/>
  <c r="AX332" i="21" s="1"/>
  <c r="AM332" i="21"/>
  <c r="AS332" i="21" s="1"/>
  <c r="AY332" i="21" s="1"/>
  <c r="AI333" i="21"/>
  <c r="AO333" i="21" s="1"/>
  <c r="AU333" i="21" s="1"/>
  <c r="BA333" i="21" s="1"/>
  <c r="AJ332" i="21"/>
  <c r="AP332" i="21" s="1"/>
  <c r="AV332" i="21" s="1"/>
  <c r="AN332" i="21"/>
  <c r="AT332" i="21" s="1"/>
  <c r="AZ332" i="21" s="1"/>
  <c r="AK332" i="21"/>
  <c r="AQ332" i="21" s="1"/>
  <c r="AW332" i="21" s="1"/>
  <c r="AL333" i="21" l="1"/>
  <c r="AR333" i="21" s="1"/>
  <c r="AX333" i="21" s="1"/>
  <c r="AM333" i="21"/>
  <c r="AS333" i="21" s="1"/>
  <c r="AY333" i="21" s="1"/>
  <c r="AI334" i="21"/>
  <c r="AO334" i="21" s="1"/>
  <c r="AU334" i="21" s="1"/>
  <c r="BA334" i="21" s="1"/>
  <c r="AJ333" i="21"/>
  <c r="AP333" i="21" s="1"/>
  <c r="AV333" i="21" s="1"/>
  <c r="AN333" i="21"/>
  <c r="AT333" i="21" s="1"/>
  <c r="AZ333" i="21" s="1"/>
  <c r="AK333" i="21"/>
  <c r="AQ333" i="21" s="1"/>
  <c r="AW333" i="21" s="1"/>
  <c r="AL334" i="21" l="1"/>
  <c r="AR334" i="21" s="1"/>
  <c r="AX334" i="21" s="1"/>
  <c r="AM334" i="21"/>
  <c r="AS334" i="21" s="1"/>
  <c r="AY334" i="21" s="1"/>
  <c r="AI335" i="21"/>
  <c r="AO335" i="21" s="1"/>
  <c r="AU335" i="21" s="1"/>
  <c r="BA335" i="21" s="1"/>
  <c r="AJ334" i="21"/>
  <c r="AP334" i="21" s="1"/>
  <c r="AV334" i="21" s="1"/>
  <c r="AN334" i="21"/>
  <c r="AT334" i="21" s="1"/>
  <c r="AZ334" i="21" s="1"/>
  <c r="AK334" i="21"/>
  <c r="AQ334" i="21" s="1"/>
  <c r="AW334" i="21" s="1"/>
  <c r="AL335" i="21" l="1"/>
  <c r="AR335" i="21" s="1"/>
  <c r="AX335" i="21" s="1"/>
  <c r="AM335" i="21"/>
  <c r="AS335" i="21" s="1"/>
  <c r="AY335" i="21" s="1"/>
  <c r="AI336" i="21"/>
  <c r="AO336" i="21" s="1"/>
  <c r="AU336" i="21" s="1"/>
  <c r="BA336" i="21" s="1"/>
  <c r="AJ335" i="21"/>
  <c r="AP335" i="21" s="1"/>
  <c r="AV335" i="21" s="1"/>
  <c r="AN335" i="21"/>
  <c r="AT335" i="21" s="1"/>
  <c r="AZ335" i="21" s="1"/>
  <c r="AK335" i="21"/>
  <c r="AQ335" i="21" s="1"/>
  <c r="AW335" i="21" s="1"/>
  <c r="AL336" i="21" l="1"/>
  <c r="AR336" i="21" s="1"/>
  <c r="AX336" i="21" s="1"/>
  <c r="AM336" i="21"/>
  <c r="AS336" i="21" s="1"/>
  <c r="AY336" i="21" s="1"/>
  <c r="AI337" i="21"/>
  <c r="AO337" i="21" s="1"/>
  <c r="AU337" i="21" s="1"/>
  <c r="BA337" i="21" s="1"/>
  <c r="AJ336" i="21"/>
  <c r="AP336" i="21" s="1"/>
  <c r="AV336" i="21" s="1"/>
  <c r="AN336" i="21"/>
  <c r="AT336" i="21" s="1"/>
  <c r="AZ336" i="21" s="1"/>
  <c r="AK336" i="21"/>
  <c r="AQ336" i="21" s="1"/>
  <c r="AW336" i="21" s="1"/>
  <c r="AL337" i="21" l="1"/>
  <c r="AR337" i="21" s="1"/>
  <c r="AX337" i="21" s="1"/>
  <c r="AM337" i="21"/>
  <c r="AS337" i="21" s="1"/>
  <c r="AY337" i="21" s="1"/>
  <c r="AI338" i="21"/>
  <c r="AO338" i="21" s="1"/>
  <c r="AU338" i="21" s="1"/>
  <c r="BA338" i="21" s="1"/>
  <c r="AJ337" i="21"/>
  <c r="AP337" i="21" s="1"/>
  <c r="AV337" i="21" s="1"/>
  <c r="AN337" i="21"/>
  <c r="AT337" i="21" s="1"/>
  <c r="AZ337" i="21" s="1"/>
  <c r="AK337" i="21"/>
  <c r="AQ337" i="21" s="1"/>
  <c r="AW337" i="21" s="1"/>
  <c r="AL338" i="21" l="1"/>
  <c r="AR338" i="21" s="1"/>
  <c r="AX338" i="21" s="1"/>
  <c r="AM338" i="21"/>
  <c r="AS338" i="21" s="1"/>
  <c r="AY338" i="21" s="1"/>
  <c r="AI339" i="21"/>
  <c r="AO339" i="21" s="1"/>
  <c r="AU339" i="21" s="1"/>
  <c r="BA339" i="21" s="1"/>
  <c r="AJ338" i="21"/>
  <c r="AP338" i="21" s="1"/>
  <c r="AV338" i="21" s="1"/>
  <c r="AN338" i="21"/>
  <c r="AT338" i="21" s="1"/>
  <c r="AZ338" i="21" s="1"/>
  <c r="AK338" i="21"/>
  <c r="AQ338" i="21" s="1"/>
  <c r="AW338" i="21" s="1"/>
  <c r="AL339" i="21" l="1"/>
  <c r="AR339" i="21" s="1"/>
  <c r="AX339" i="21" s="1"/>
  <c r="AM339" i="21"/>
  <c r="AS339" i="21" s="1"/>
  <c r="AY339" i="21" s="1"/>
  <c r="AI340" i="21"/>
  <c r="AO340" i="21" s="1"/>
  <c r="AU340" i="21" s="1"/>
  <c r="BA340" i="21" s="1"/>
  <c r="AJ339" i="21"/>
  <c r="AP339" i="21" s="1"/>
  <c r="AV339" i="21" s="1"/>
  <c r="AN339" i="21"/>
  <c r="AT339" i="21" s="1"/>
  <c r="AZ339" i="21" s="1"/>
  <c r="AK339" i="21"/>
  <c r="AQ339" i="21" s="1"/>
  <c r="AW339" i="21" s="1"/>
  <c r="AL340" i="21" l="1"/>
  <c r="AR340" i="21" s="1"/>
  <c r="AX340" i="21" s="1"/>
  <c r="AM340" i="21"/>
  <c r="AS340" i="21" s="1"/>
  <c r="AY340" i="21" s="1"/>
  <c r="AI341" i="21"/>
  <c r="AO341" i="21" s="1"/>
  <c r="AU341" i="21" s="1"/>
  <c r="BA341" i="21" s="1"/>
  <c r="AJ340" i="21"/>
  <c r="AP340" i="21" s="1"/>
  <c r="AV340" i="21" s="1"/>
  <c r="AN340" i="21"/>
  <c r="AT340" i="21" s="1"/>
  <c r="AZ340" i="21" s="1"/>
  <c r="AK340" i="21"/>
  <c r="AQ340" i="21" s="1"/>
  <c r="AW340" i="21" s="1"/>
  <c r="AL341" i="21" l="1"/>
  <c r="AR341" i="21" s="1"/>
  <c r="AX341" i="21" s="1"/>
  <c r="AM341" i="21"/>
  <c r="AS341" i="21" s="1"/>
  <c r="AY341" i="21" s="1"/>
  <c r="AI342" i="21"/>
  <c r="AO342" i="21" s="1"/>
  <c r="AU342" i="21" s="1"/>
  <c r="BA342" i="21" s="1"/>
  <c r="AJ341" i="21"/>
  <c r="AP341" i="21" s="1"/>
  <c r="AV341" i="21" s="1"/>
  <c r="AN341" i="21"/>
  <c r="AT341" i="21" s="1"/>
  <c r="AZ341" i="21" s="1"/>
  <c r="AK341" i="21"/>
  <c r="AQ341" i="21" s="1"/>
  <c r="AW341" i="21" s="1"/>
  <c r="AL342" i="21" l="1"/>
  <c r="AR342" i="21" s="1"/>
  <c r="AX342" i="21" s="1"/>
  <c r="AM342" i="21"/>
  <c r="AS342" i="21" s="1"/>
  <c r="AY342" i="21" s="1"/>
  <c r="AI343" i="21"/>
  <c r="AO343" i="21" s="1"/>
  <c r="AU343" i="21" s="1"/>
  <c r="BA343" i="21" s="1"/>
  <c r="AJ342" i="21"/>
  <c r="AP342" i="21" s="1"/>
  <c r="AV342" i="21" s="1"/>
  <c r="AN342" i="21"/>
  <c r="AT342" i="21" s="1"/>
  <c r="AZ342" i="21" s="1"/>
  <c r="AK342" i="21"/>
  <c r="AQ342" i="21" s="1"/>
  <c r="AW342" i="21" s="1"/>
  <c r="AL343" i="21" l="1"/>
  <c r="AR343" i="21" s="1"/>
  <c r="AX343" i="21" s="1"/>
  <c r="AM343" i="21"/>
  <c r="AS343" i="21" s="1"/>
  <c r="AY343" i="21" s="1"/>
  <c r="AI344" i="21"/>
  <c r="AO344" i="21" s="1"/>
  <c r="AU344" i="21" s="1"/>
  <c r="BA344" i="21" s="1"/>
  <c r="AJ343" i="21"/>
  <c r="AP343" i="21" s="1"/>
  <c r="AV343" i="21" s="1"/>
  <c r="AN343" i="21"/>
  <c r="AT343" i="21" s="1"/>
  <c r="AZ343" i="21" s="1"/>
  <c r="AK343" i="21"/>
  <c r="AQ343" i="21" s="1"/>
  <c r="AW343" i="21" s="1"/>
  <c r="AL344" i="21" l="1"/>
  <c r="AR344" i="21" s="1"/>
  <c r="AX344" i="21" s="1"/>
  <c r="AM344" i="21"/>
  <c r="AS344" i="21" s="1"/>
  <c r="AY344" i="21" s="1"/>
  <c r="AI345" i="21"/>
  <c r="AO345" i="21" s="1"/>
  <c r="AU345" i="21" s="1"/>
  <c r="BA345" i="21" s="1"/>
  <c r="AJ344" i="21"/>
  <c r="AP344" i="21" s="1"/>
  <c r="AV344" i="21" s="1"/>
  <c r="AN344" i="21"/>
  <c r="AT344" i="21" s="1"/>
  <c r="AZ344" i="21" s="1"/>
  <c r="AK344" i="21"/>
  <c r="AQ344" i="21" s="1"/>
  <c r="AW344" i="21" s="1"/>
  <c r="AL345" i="21" l="1"/>
  <c r="AR345" i="21" s="1"/>
  <c r="AX345" i="21" s="1"/>
  <c r="AM345" i="21"/>
  <c r="AS345" i="21" s="1"/>
  <c r="AY345" i="21" s="1"/>
  <c r="AI346" i="21"/>
  <c r="AO346" i="21" s="1"/>
  <c r="AU346" i="21" s="1"/>
  <c r="BA346" i="21" s="1"/>
  <c r="AJ345" i="21"/>
  <c r="AP345" i="21" s="1"/>
  <c r="AV345" i="21" s="1"/>
  <c r="AN345" i="21"/>
  <c r="AT345" i="21" s="1"/>
  <c r="AZ345" i="21" s="1"/>
  <c r="AK345" i="21"/>
  <c r="AQ345" i="21" s="1"/>
  <c r="AW345" i="21" s="1"/>
  <c r="AL346" i="21" l="1"/>
  <c r="AR346" i="21" s="1"/>
  <c r="AX346" i="21" s="1"/>
  <c r="AM346" i="21"/>
  <c r="AS346" i="21" s="1"/>
  <c r="AY346" i="21" s="1"/>
  <c r="AI347" i="21"/>
  <c r="AO347" i="21" s="1"/>
  <c r="AU347" i="21" s="1"/>
  <c r="BA347" i="21" s="1"/>
  <c r="AJ346" i="21"/>
  <c r="AP346" i="21" s="1"/>
  <c r="AV346" i="21" s="1"/>
  <c r="AN346" i="21"/>
  <c r="AT346" i="21" s="1"/>
  <c r="AZ346" i="21" s="1"/>
  <c r="AK346" i="21"/>
  <c r="AQ346" i="21" s="1"/>
  <c r="AW346" i="21" s="1"/>
  <c r="AL347" i="21" l="1"/>
  <c r="AR347" i="21" s="1"/>
  <c r="AX347" i="21" s="1"/>
  <c r="AM347" i="21"/>
  <c r="AS347" i="21" s="1"/>
  <c r="AY347" i="21" s="1"/>
  <c r="AI348" i="21"/>
  <c r="AO348" i="21" s="1"/>
  <c r="AU348" i="21" s="1"/>
  <c r="BA348" i="21" s="1"/>
  <c r="AJ347" i="21"/>
  <c r="AP347" i="21" s="1"/>
  <c r="AV347" i="21" s="1"/>
  <c r="AN347" i="21"/>
  <c r="AT347" i="21" s="1"/>
  <c r="AZ347" i="21" s="1"/>
  <c r="AK347" i="21"/>
  <c r="AQ347" i="21" s="1"/>
  <c r="AW347" i="21" s="1"/>
  <c r="AL348" i="21" l="1"/>
  <c r="AR348" i="21" s="1"/>
  <c r="AX348" i="21" s="1"/>
  <c r="AM348" i="21"/>
  <c r="AS348" i="21" s="1"/>
  <c r="AY348" i="21" s="1"/>
  <c r="AI349" i="21"/>
  <c r="AO349" i="21" s="1"/>
  <c r="AU349" i="21" s="1"/>
  <c r="BA349" i="21" s="1"/>
  <c r="AJ348" i="21"/>
  <c r="AP348" i="21" s="1"/>
  <c r="AV348" i="21" s="1"/>
  <c r="AN348" i="21"/>
  <c r="AT348" i="21" s="1"/>
  <c r="AZ348" i="21" s="1"/>
  <c r="AK348" i="21"/>
  <c r="AQ348" i="21" s="1"/>
  <c r="AW348" i="21" s="1"/>
  <c r="AL349" i="21" l="1"/>
  <c r="AR349" i="21" s="1"/>
  <c r="AX349" i="21" s="1"/>
  <c r="AM349" i="21"/>
  <c r="AS349" i="21" s="1"/>
  <c r="AY349" i="21" s="1"/>
  <c r="AI350" i="21"/>
  <c r="AO350" i="21" s="1"/>
  <c r="AU350" i="21" s="1"/>
  <c r="BA350" i="21" s="1"/>
  <c r="AJ349" i="21"/>
  <c r="AP349" i="21" s="1"/>
  <c r="AV349" i="21" s="1"/>
  <c r="AN349" i="21"/>
  <c r="AT349" i="21" s="1"/>
  <c r="AZ349" i="21" s="1"/>
  <c r="AK349" i="21"/>
  <c r="AQ349" i="21" s="1"/>
  <c r="AW349" i="21" s="1"/>
  <c r="AL350" i="21" l="1"/>
  <c r="AR350" i="21" s="1"/>
  <c r="AX350" i="21" s="1"/>
  <c r="AM350" i="21"/>
  <c r="AS350" i="21" s="1"/>
  <c r="AY350" i="21" s="1"/>
  <c r="AI351" i="21"/>
  <c r="AO351" i="21" s="1"/>
  <c r="AU351" i="21" s="1"/>
  <c r="BA351" i="21" s="1"/>
  <c r="AJ350" i="21"/>
  <c r="AP350" i="21" s="1"/>
  <c r="AV350" i="21" s="1"/>
  <c r="AN350" i="21"/>
  <c r="AT350" i="21" s="1"/>
  <c r="AZ350" i="21" s="1"/>
  <c r="AK350" i="21"/>
  <c r="AQ350" i="21" s="1"/>
  <c r="AW350" i="21" s="1"/>
  <c r="AL351" i="21" l="1"/>
  <c r="AR351" i="21" s="1"/>
  <c r="AX351" i="21" s="1"/>
  <c r="AM351" i="21"/>
  <c r="AS351" i="21" s="1"/>
  <c r="AY351" i="21" s="1"/>
  <c r="AI352" i="21"/>
  <c r="AO352" i="21" s="1"/>
  <c r="AU352" i="21" s="1"/>
  <c r="BA352" i="21" s="1"/>
  <c r="AJ351" i="21"/>
  <c r="AP351" i="21" s="1"/>
  <c r="AV351" i="21" s="1"/>
  <c r="AN351" i="21"/>
  <c r="AT351" i="21" s="1"/>
  <c r="AZ351" i="21" s="1"/>
  <c r="AK351" i="21"/>
  <c r="AQ351" i="21" s="1"/>
  <c r="AW351" i="21" s="1"/>
  <c r="AL352" i="21" l="1"/>
  <c r="AR352" i="21" s="1"/>
  <c r="AX352" i="21" s="1"/>
  <c r="AM352" i="21"/>
  <c r="AS352" i="21" s="1"/>
  <c r="AY352" i="21" s="1"/>
  <c r="AI353" i="21"/>
  <c r="AO353" i="21" s="1"/>
  <c r="AU353" i="21" s="1"/>
  <c r="BA353" i="21" s="1"/>
  <c r="AJ352" i="21"/>
  <c r="AP352" i="21" s="1"/>
  <c r="AV352" i="21" s="1"/>
  <c r="AN352" i="21"/>
  <c r="AT352" i="21" s="1"/>
  <c r="AZ352" i="21" s="1"/>
  <c r="AK352" i="21"/>
  <c r="AQ352" i="21" s="1"/>
  <c r="AW352" i="21" s="1"/>
  <c r="AL353" i="21" l="1"/>
  <c r="AR353" i="21" s="1"/>
  <c r="AX353" i="21" s="1"/>
  <c r="AM353" i="21"/>
  <c r="AS353" i="21" s="1"/>
  <c r="AY353" i="21" s="1"/>
  <c r="AI354" i="21"/>
  <c r="AO354" i="21" s="1"/>
  <c r="AU354" i="21" s="1"/>
  <c r="BA354" i="21" s="1"/>
  <c r="AJ353" i="21"/>
  <c r="AP353" i="21" s="1"/>
  <c r="AV353" i="21" s="1"/>
  <c r="AN353" i="21"/>
  <c r="AT353" i="21" s="1"/>
  <c r="AZ353" i="21" s="1"/>
  <c r="AK353" i="21"/>
  <c r="AQ353" i="21" s="1"/>
  <c r="AW353" i="21" s="1"/>
  <c r="AL354" i="21" l="1"/>
  <c r="AR354" i="21" s="1"/>
  <c r="AX354" i="21" s="1"/>
  <c r="AM354" i="21"/>
  <c r="AS354" i="21" s="1"/>
  <c r="AY354" i="21" s="1"/>
  <c r="AI355" i="21"/>
  <c r="AO355" i="21" s="1"/>
  <c r="AU355" i="21" s="1"/>
  <c r="BA355" i="21" s="1"/>
  <c r="AJ354" i="21"/>
  <c r="AP354" i="21" s="1"/>
  <c r="AV354" i="21" s="1"/>
  <c r="AN354" i="21"/>
  <c r="AT354" i="21" s="1"/>
  <c r="AZ354" i="21" s="1"/>
  <c r="AK354" i="21"/>
  <c r="AQ354" i="21" s="1"/>
  <c r="AW354" i="21" s="1"/>
  <c r="AL355" i="21" l="1"/>
  <c r="AR355" i="21" s="1"/>
  <c r="AX355" i="21" s="1"/>
  <c r="AM355" i="21"/>
  <c r="AS355" i="21" s="1"/>
  <c r="AY355" i="21" s="1"/>
  <c r="AI356" i="21"/>
  <c r="AO356" i="21" s="1"/>
  <c r="AU356" i="21" s="1"/>
  <c r="BA356" i="21" s="1"/>
  <c r="AJ355" i="21"/>
  <c r="AP355" i="21" s="1"/>
  <c r="AV355" i="21" s="1"/>
  <c r="AN355" i="21"/>
  <c r="AT355" i="21" s="1"/>
  <c r="AZ355" i="21" s="1"/>
  <c r="AK355" i="21"/>
  <c r="AQ355" i="21" s="1"/>
  <c r="AW355" i="21" s="1"/>
  <c r="AL356" i="21" l="1"/>
  <c r="AR356" i="21" s="1"/>
  <c r="AX356" i="21" s="1"/>
  <c r="AM356" i="21"/>
  <c r="AS356" i="21" s="1"/>
  <c r="AY356" i="21" s="1"/>
  <c r="AI357" i="21"/>
  <c r="AO357" i="21" s="1"/>
  <c r="AU357" i="21" s="1"/>
  <c r="BA357" i="21" s="1"/>
  <c r="AJ356" i="21"/>
  <c r="AP356" i="21" s="1"/>
  <c r="AV356" i="21" s="1"/>
  <c r="AN356" i="21"/>
  <c r="AT356" i="21" s="1"/>
  <c r="AZ356" i="21" s="1"/>
  <c r="AK356" i="21"/>
  <c r="AQ356" i="21" s="1"/>
  <c r="AW356" i="21" s="1"/>
  <c r="AL357" i="21" l="1"/>
  <c r="AR357" i="21" s="1"/>
  <c r="AX357" i="21" s="1"/>
  <c r="AM357" i="21"/>
  <c r="AS357" i="21" s="1"/>
  <c r="AY357" i="21" s="1"/>
  <c r="AI358" i="21"/>
  <c r="AO358" i="21" s="1"/>
  <c r="AU358" i="21" s="1"/>
  <c r="BA358" i="21" s="1"/>
  <c r="AJ357" i="21"/>
  <c r="AP357" i="21" s="1"/>
  <c r="AV357" i="21" s="1"/>
  <c r="AN357" i="21"/>
  <c r="AT357" i="21" s="1"/>
  <c r="AZ357" i="21" s="1"/>
  <c r="AK357" i="21"/>
  <c r="AQ357" i="21" s="1"/>
  <c r="AW357" i="21" s="1"/>
  <c r="AL358" i="21" l="1"/>
  <c r="AR358" i="21" s="1"/>
  <c r="AX358" i="21" s="1"/>
  <c r="AM358" i="21"/>
  <c r="AS358" i="21" s="1"/>
  <c r="AY358" i="21" s="1"/>
  <c r="AI359" i="21"/>
  <c r="AO359" i="21" s="1"/>
  <c r="AU359" i="21" s="1"/>
  <c r="BA359" i="21" s="1"/>
  <c r="AJ358" i="21"/>
  <c r="AP358" i="21" s="1"/>
  <c r="AV358" i="21" s="1"/>
  <c r="AN358" i="21"/>
  <c r="AT358" i="21" s="1"/>
  <c r="AZ358" i="21" s="1"/>
  <c r="AK358" i="21"/>
  <c r="AQ358" i="21" s="1"/>
  <c r="AW358" i="21" s="1"/>
  <c r="AL359" i="21" l="1"/>
  <c r="AR359" i="21" s="1"/>
  <c r="AX359" i="21" s="1"/>
  <c r="AM359" i="21"/>
  <c r="AS359" i="21" s="1"/>
  <c r="AY359" i="21" s="1"/>
  <c r="AI360" i="21"/>
  <c r="AO360" i="21" s="1"/>
  <c r="AU360" i="21" s="1"/>
  <c r="BA360" i="21" s="1"/>
  <c r="AJ359" i="21"/>
  <c r="AP359" i="21" s="1"/>
  <c r="AV359" i="21" s="1"/>
  <c r="AN359" i="21"/>
  <c r="AT359" i="21" s="1"/>
  <c r="AZ359" i="21" s="1"/>
  <c r="AK359" i="21"/>
  <c r="AQ359" i="21" s="1"/>
  <c r="AW359" i="21" s="1"/>
  <c r="AL360" i="21" l="1"/>
  <c r="AR360" i="21" s="1"/>
  <c r="AX360" i="21" s="1"/>
  <c r="AM360" i="21"/>
  <c r="AS360" i="21" s="1"/>
  <c r="AY360" i="21" s="1"/>
  <c r="AI361" i="21"/>
  <c r="AO361" i="21" s="1"/>
  <c r="AU361" i="21" s="1"/>
  <c r="BA361" i="21" s="1"/>
  <c r="AJ360" i="21"/>
  <c r="AP360" i="21" s="1"/>
  <c r="AV360" i="21" s="1"/>
  <c r="AN360" i="21"/>
  <c r="AT360" i="21" s="1"/>
  <c r="AZ360" i="21" s="1"/>
  <c r="AK360" i="21"/>
  <c r="AQ360" i="21" s="1"/>
  <c r="AW360" i="21" s="1"/>
  <c r="AL361" i="21" l="1"/>
  <c r="AR361" i="21" s="1"/>
  <c r="AX361" i="21" s="1"/>
  <c r="AM361" i="21"/>
  <c r="AS361" i="21" s="1"/>
  <c r="AY361" i="21" s="1"/>
  <c r="AI362" i="21"/>
  <c r="AO362" i="21" s="1"/>
  <c r="AU362" i="21" s="1"/>
  <c r="BA362" i="21" s="1"/>
  <c r="AJ361" i="21"/>
  <c r="AP361" i="21" s="1"/>
  <c r="AV361" i="21" s="1"/>
  <c r="AN361" i="21"/>
  <c r="AT361" i="21" s="1"/>
  <c r="AZ361" i="21" s="1"/>
  <c r="AK361" i="21"/>
  <c r="AQ361" i="21" s="1"/>
  <c r="AW361" i="21" s="1"/>
  <c r="AL362" i="21" l="1"/>
  <c r="AR362" i="21" s="1"/>
  <c r="AX362" i="21" s="1"/>
  <c r="AM362" i="21"/>
  <c r="AS362" i="21" s="1"/>
  <c r="AY362" i="21" s="1"/>
  <c r="AI363" i="21"/>
  <c r="AO363" i="21" s="1"/>
  <c r="AU363" i="21" s="1"/>
  <c r="BA363" i="21" s="1"/>
  <c r="AJ362" i="21"/>
  <c r="AP362" i="21" s="1"/>
  <c r="AV362" i="21" s="1"/>
  <c r="AN362" i="21"/>
  <c r="AT362" i="21" s="1"/>
  <c r="AZ362" i="21" s="1"/>
  <c r="AK362" i="21"/>
  <c r="AQ362" i="21" s="1"/>
  <c r="AW362" i="21" s="1"/>
  <c r="AL363" i="21" l="1"/>
  <c r="AR363" i="21" s="1"/>
  <c r="AX363" i="21" s="1"/>
  <c r="AM363" i="21"/>
  <c r="AS363" i="21" s="1"/>
  <c r="AY363" i="21" s="1"/>
  <c r="AI364" i="21"/>
  <c r="AO364" i="21" s="1"/>
  <c r="AU364" i="21" s="1"/>
  <c r="BA364" i="21" s="1"/>
  <c r="AJ363" i="21"/>
  <c r="AP363" i="21" s="1"/>
  <c r="AV363" i="21" s="1"/>
  <c r="AN363" i="21"/>
  <c r="AT363" i="21" s="1"/>
  <c r="AZ363" i="21" s="1"/>
  <c r="AK363" i="21"/>
  <c r="AQ363" i="21" s="1"/>
  <c r="AW363" i="21" s="1"/>
  <c r="AL364" i="21" l="1"/>
  <c r="AR364" i="21" s="1"/>
  <c r="AX364" i="21" s="1"/>
  <c r="AM364" i="21"/>
  <c r="AS364" i="21" s="1"/>
  <c r="AY364" i="21" s="1"/>
  <c r="AI365" i="21"/>
  <c r="AO365" i="21" s="1"/>
  <c r="AU365" i="21" s="1"/>
  <c r="BA365" i="21" s="1"/>
  <c r="AJ364" i="21"/>
  <c r="AP364" i="21" s="1"/>
  <c r="AV364" i="21" s="1"/>
  <c r="AN364" i="21"/>
  <c r="AT364" i="21" s="1"/>
  <c r="AZ364" i="21" s="1"/>
  <c r="AK364" i="21"/>
  <c r="AQ364" i="21" s="1"/>
  <c r="AW364" i="21" s="1"/>
  <c r="AL365" i="21" l="1"/>
  <c r="AR365" i="21" s="1"/>
  <c r="AX365" i="21" s="1"/>
  <c r="AM365" i="21"/>
  <c r="AS365" i="21" s="1"/>
  <c r="AY365" i="21" s="1"/>
  <c r="AI366" i="21"/>
  <c r="AO366" i="21" s="1"/>
  <c r="AU366" i="21" s="1"/>
  <c r="BA366" i="21" s="1"/>
  <c r="AJ365" i="21"/>
  <c r="AP365" i="21" s="1"/>
  <c r="AV365" i="21" s="1"/>
  <c r="AN365" i="21"/>
  <c r="AT365" i="21" s="1"/>
  <c r="AZ365" i="21" s="1"/>
  <c r="AK365" i="21"/>
  <c r="AQ365" i="21" s="1"/>
  <c r="AW365" i="21" s="1"/>
  <c r="AL366" i="21" l="1"/>
  <c r="AR366" i="21" s="1"/>
  <c r="AX366" i="21" s="1"/>
  <c r="AM366" i="21"/>
  <c r="AS366" i="21" s="1"/>
  <c r="AY366" i="21" s="1"/>
  <c r="AI367" i="21"/>
  <c r="AO367" i="21" s="1"/>
  <c r="AU367" i="21" s="1"/>
  <c r="BA367" i="21" s="1"/>
  <c r="AJ366" i="21"/>
  <c r="AP366" i="21" s="1"/>
  <c r="AV366" i="21" s="1"/>
  <c r="AN366" i="21"/>
  <c r="AT366" i="21" s="1"/>
  <c r="AZ366" i="21" s="1"/>
  <c r="AK366" i="21"/>
  <c r="AQ366" i="21" s="1"/>
  <c r="AW366" i="21" s="1"/>
  <c r="AL367" i="21" l="1"/>
  <c r="AR367" i="21" s="1"/>
  <c r="AX367" i="21" s="1"/>
  <c r="AM367" i="21"/>
  <c r="AS367" i="21" s="1"/>
  <c r="AY367" i="21" s="1"/>
  <c r="AI368" i="21"/>
  <c r="AO368" i="21" s="1"/>
  <c r="AU368" i="21" s="1"/>
  <c r="BA368" i="21" s="1"/>
  <c r="AJ367" i="21"/>
  <c r="AP367" i="21" s="1"/>
  <c r="AV367" i="21" s="1"/>
  <c r="AN367" i="21"/>
  <c r="AT367" i="21" s="1"/>
  <c r="AZ367" i="21" s="1"/>
  <c r="AK367" i="21"/>
  <c r="AQ367" i="21" s="1"/>
  <c r="AW367" i="21" s="1"/>
  <c r="AL368" i="21" l="1"/>
  <c r="AR368" i="21" s="1"/>
  <c r="AX368" i="21" s="1"/>
  <c r="AM368" i="21"/>
  <c r="AS368" i="21" s="1"/>
  <c r="AY368" i="21" s="1"/>
  <c r="AI369" i="21"/>
  <c r="AO369" i="21" s="1"/>
  <c r="AU369" i="21" s="1"/>
  <c r="BA369" i="21" s="1"/>
  <c r="AJ368" i="21"/>
  <c r="AP368" i="21" s="1"/>
  <c r="AV368" i="21" s="1"/>
  <c r="AN368" i="21"/>
  <c r="AT368" i="21" s="1"/>
  <c r="AZ368" i="21" s="1"/>
  <c r="AK368" i="21"/>
  <c r="AQ368" i="21" s="1"/>
  <c r="AW368" i="21" s="1"/>
  <c r="AL369" i="21" l="1"/>
  <c r="AR369" i="21" s="1"/>
  <c r="AX369" i="21" s="1"/>
  <c r="AM369" i="21"/>
  <c r="AS369" i="21" s="1"/>
  <c r="AY369" i="21" s="1"/>
  <c r="AI370" i="21"/>
  <c r="AO370" i="21" s="1"/>
  <c r="AU370" i="21" s="1"/>
  <c r="BA370" i="21" s="1"/>
  <c r="AJ369" i="21"/>
  <c r="AP369" i="21" s="1"/>
  <c r="AV369" i="21" s="1"/>
  <c r="AN369" i="21"/>
  <c r="AT369" i="21" s="1"/>
  <c r="AZ369" i="21" s="1"/>
  <c r="AK369" i="21"/>
  <c r="AQ369" i="21" s="1"/>
  <c r="AW369" i="21" s="1"/>
  <c r="AL370" i="21" l="1"/>
  <c r="AR370" i="21" s="1"/>
  <c r="AX370" i="21" s="1"/>
  <c r="AM370" i="21"/>
  <c r="AS370" i="21" s="1"/>
  <c r="AY370" i="21" s="1"/>
  <c r="AI371" i="21"/>
  <c r="AO371" i="21" s="1"/>
  <c r="AU371" i="21" s="1"/>
  <c r="BA371" i="21" s="1"/>
  <c r="AJ370" i="21"/>
  <c r="AP370" i="21" s="1"/>
  <c r="AV370" i="21" s="1"/>
  <c r="AN370" i="21"/>
  <c r="AT370" i="21" s="1"/>
  <c r="AZ370" i="21" s="1"/>
  <c r="AK370" i="21"/>
  <c r="AQ370" i="21" s="1"/>
  <c r="AW370" i="21" s="1"/>
  <c r="AL371" i="21" l="1"/>
  <c r="AR371" i="21" s="1"/>
  <c r="AX371" i="21" s="1"/>
  <c r="AM371" i="21"/>
  <c r="AS371" i="21" s="1"/>
  <c r="AY371" i="21" s="1"/>
  <c r="AI372" i="21"/>
  <c r="AO372" i="21" s="1"/>
  <c r="AU372" i="21" s="1"/>
  <c r="BA372" i="21" s="1"/>
  <c r="AJ371" i="21"/>
  <c r="AP371" i="21" s="1"/>
  <c r="AV371" i="21" s="1"/>
  <c r="AN371" i="21"/>
  <c r="AT371" i="21" s="1"/>
  <c r="AZ371" i="21" s="1"/>
  <c r="AK371" i="21"/>
  <c r="AQ371" i="21" s="1"/>
  <c r="AW371" i="21" s="1"/>
  <c r="AL372" i="21" l="1"/>
  <c r="AR372" i="21" s="1"/>
  <c r="AX372" i="21" s="1"/>
  <c r="AM372" i="21"/>
  <c r="AS372" i="21" s="1"/>
  <c r="AY372" i="21" s="1"/>
  <c r="AI373" i="21"/>
  <c r="AO373" i="21" s="1"/>
  <c r="AU373" i="21" s="1"/>
  <c r="BA373" i="21" s="1"/>
  <c r="AJ372" i="21"/>
  <c r="AP372" i="21" s="1"/>
  <c r="AV372" i="21" s="1"/>
  <c r="AN372" i="21"/>
  <c r="AT372" i="21" s="1"/>
  <c r="AZ372" i="21" s="1"/>
  <c r="AK372" i="21"/>
  <c r="AQ372" i="21" s="1"/>
  <c r="AW372" i="21" s="1"/>
  <c r="AL373" i="21" l="1"/>
  <c r="AR373" i="21" s="1"/>
  <c r="AX373" i="21" s="1"/>
  <c r="AM373" i="21"/>
  <c r="AS373" i="21" s="1"/>
  <c r="AY373" i="21" s="1"/>
  <c r="AI374" i="21"/>
  <c r="AO374" i="21" s="1"/>
  <c r="AU374" i="21" s="1"/>
  <c r="BA374" i="21" s="1"/>
  <c r="AJ373" i="21"/>
  <c r="AP373" i="21" s="1"/>
  <c r="AV373" i="21" s="1"/>
  <c r="AN373" i="21"/>
  <c r="AT373" i="21" s="1"/>
  <c r="AZ373" i="21" s="1"/>
  <c r="AK373" i="21"/>
  <c r="AQ373" i="21" s="1"/>
  <c r="AW373" i="21" s="1"/>
  <c r="AL374" i="21" l="1"/>
  <c r="AR374" i="21" s="1"/>
  <c r="AX374" i="21" s="1"/>
  <c r="AM374" i="21"/>
  <c r="AS374" i="21" s="1"/>
  <c r="AY374" i="21" s="1"/>
  <c r="AI375" i="21"/>
  <c r="AO375" i="21" s="1"/>
  <c r="AU375" i="21" s="1"/>
  <c r="BA375" i="21" s="1"/>
  <c r="AJ374" i="21"/>
  <c r="AP374" i="21" s="1"/>
  <c r="AV374" i="21" s="1"/>
  <c r="AN374" i="21"/>
  <c r="AT374" i="21" s="1"/>
  <c r="AZ374" i="21" s="1"/>
  <c r="AK374" i="21"/>
  <c r="AQ374" i="21" s="1"/>
  <c r="AW374" i="21" s="1"/>
  <c r="AL375" i="21" l="1"/>
  <c r="AR375" i="21" s="1"/>
  <c r="AX375" i="21" s="1"/>
  <c r="AM375" i="21"/>
  <c r="AS375" i="21" s="1"/>
  <c r="AY375" i="21" s="1"/>
  <c r="AI376" i="21"/>
  <c r="AO376" i="21" s="1"/>
  <c r="AU376" i="21" s="1"/>
  <c r="BA376" i="21" s="1"/>
  <c r="AJ375" i="21"/>
  <c r="AP375" i="21" s="1"/>
  <c r="AV375" i="21" s="1"/>
  <c r="AN375" i="21"/>
  <c r="AT375" i="21" s="1"/>
  <c r="AZ375" i="21" s="1"/>
  <c r="AK375" i="21"/>
  <c r="AQ375" i="21" s="1"/>
  <c r="AW375" i="21" s="1"/>
  <c r="AL376" i="21" l="1"/>
  <c r="AR376" i="21" s="1"/>
  <c r="AX376" i="21" s="1"/>
  <c r="AM376" i="21"/>
  <c r="AS376" i="21" s="1"/>
  <c r="AY376" i="21" s="1"/>
  <c r="AI377" i="21"/>
  <c r="AO377" i="21" s="1"/>
  <c r="AU377" i="21" s="1"/>
  <c r="BA377" i="21" s="1"/>
  <c r="AJ376" i="21"/>
  <c r="AP376" i="21" s="1"/>
  <c r="AV376" i="21" s="1"/>
  <c r="AN376" i="21"/>
  <c r="AT376" i="21" s="1"/>
  <c r="AZ376" i="21" s="1"/>
  <c r="AK376" i="21"/>
  <c r="AQ376" i="21" s="1"/>
  <c r="AW376" i="21" s="1"/>
  <c r="AL377" i="21" l="1"/>
  <c r="AR377" i="21" s="1"/>
  <c r="AX377" i="21" s="1"/>
  <c r="AM377" i="21"/>
  <c r="AS377" i="21" s="1"/>
  <c r="AY377" i="21" s="1"/>
  <c r="AI378" i="21"/>
  <c r="AO378" i="21" s="1"/>
  <c r="AU378" i="21" s="1"/>
  <c r="BA378" i="21" s="1"/>
  <c r="AJ377" i="21"/>
  <c r="AP377" i="21" s="1"/>
  <c r="AV377" i="21" s="1"/>
  <c r="AN377" i="21"/>
  <c r="AT377" i="21" s="1"/>
  <c r="AZ377" i="21" s="1"/>
  <c r="AK377" i="21"/>
  <c r="AQ377" i="21" s="1"/>
  <c r="AW377" i="21" s="1"/>
  <c r="AL378" i="21" l="1"/>
  <c r="AR378" i="21" s="1"/>
  <c r="AX378" i="21" s="1"/>
  <c r="AM378" i="21"/>
  <c r="AS378" i="21" s="1"/>
  <c r="AY378" i="21" s="1"/>
  <c r="AI379" i="21"/>
  <c r="AO379" i="21" s="1"/>
  <c r="AU379" i="21" s="1"/>
  <c r="BA379" i="21" s="1"/>
  <c r="AJ378" i="21"/>
  <c r="AP378" i="21" s="1"/>
  <c r="AV378" i="21" s="1"/>
  <c r="AN378" i="21"/>
  <c r="AT378" i="21" s="1"/>
  <c r="AZ378" i="21" s="1"/>
  <c r="AK378" i="21"/>
  <c r="AQ378" i="21" s="1"/>
  <c r="AW378" i="21" s="1"/>
  <c r="AL379" i="21" l="1"/>
  <c r="AR379" i="21" s="1"/>
  <c r="AX379" i="21" s="1"/>
  <c r="AM379" i="21"/>
  <c r="AS379" i="21" s="1"/>
  <c r="AY379" i="21" s="1"/>
  <c r="AI380" i="21"/>
  <c r="AO380" i="21" s="1"/>
  <c r="AU380" i="21" s="1"/>
  <c r="BA380" i="21" s="1"/>
  <c r="AJ379" i="21"/>
  <c r="AP379" i="21" s="1"/>
  <c r="AV379" i="21" s="1"/>
  <c r="AN379" i="21"/>
  <c r="AT379" i="21" s="1"/>
  <c r="AZ379" i="21" s="1"/>
  <c r="AK379" i="21"/>
  <c r="AQ379" i="21" s="1"/>
  <c r="AW379" i="21" s="1"/>
  <c r="AL380" i="21" l="1"/>
  <c r="AR380" i="21" s="1"/>
  <c r="AX380" i="21" s="1"/>
  <c r="AM380" i="21"/>
  <c r="AS380" i="21" s="1"/>
  <c r="AY380" i="21" s="1"/>
  <c r="AI381" i="21"/>
  <c r="AO381" i="21" s="1"/>
  <c r="AU381" i="21" s="1"/>
  <c r="BA381" i="21" s="1"/>
  <c r="AJ380" i="21"/>
  <c r="AP380" i="21" s="1"/>
  <c r="AV380" i="21" s="1"/>
  <c r="AN380" i="21"/>
  <c r="AT380" i="21" s="1"/>
  <c r="AZ380" i="21" s="1"/>
  <c r="AK380" i="21"/>
  <c r="AQ380" i="21" s="1"/>
  <c r="AW380" i="21" s="1"/>
  <c r="AL381" i="21" l="1"/>
  <c r="AR381" i="21" s="1"/>
  <c r="AX381" i="21" s="1"/>
  <c r="AM381" i="21"/>
  <c r="AS381" i="21" s="1"/>
  <c r="AY381" i="21" s="1"/>
  <c r="AI382" i="21"/>
  <c r="AO382" i="21" s="1"/>
  <c r="AU382" i="21" s="1"/>
  <c r="BA382" i="21" s="1"/>
  <c r="AJ381" i="21"/>
  <c r="AP381" i="21" s="1"/>
  <c r="AV381" i="21" s="1"/>
  <c r="AN381" i="21"/>
  <c r="AT381" i="21" s="1"/>
  <c r="AZ381" i="21" s="1"/>
  <c r="AK381" i="21"/>
  <c r="AQ381" i="21" s="1"/>
  <c r="AW381" i="21" s="1"/>
  <c r="AL382" i="21" l="1"/>
  <c r="AR382" i="21" s="1"/>
  <c r="AX382" i="21" s="1"/>
  <c r="AM382" i="21"/>
  <c r="AS382" i="21" s="1"/>
  <c r="AY382" i="21" s="1"/>
  <c r="AI383" i="21"/>
  <c r="AO383" i="21" s="1"/>
  <c r="AU383" i="21" s="1"/>
  <c r="BA383" i="21" s="1"/>
  <c r="AJ382" i="21"/>
  <c r="AP382" i="21" s="1"/>
  <c r="AV382" i="21" s="1"/>
  <c r="AN382" i="21"/>
  <c r="AT382" i="21" s="1"/>
  <c r="AZ382" i="21" s="1"/>
  <c r="AK382" i="21"/>
  <c r="AQ382" i="21" s="1"/>
  <c r="AW382" i="21" s="1"/>
  <c r="AL383" i="21" l="1"/>
  <c r="AR383" i="21" s="1"/>
  <c r="AX383" i="21" s="1"/>
  <c r="AM383" i="21"/>
  <c r="AS383" i="21" s="1"/>
  <c r="AY383" i="21" s="1"/>
  <c r="AI384" i="21"/>
  <c r="AO384" i="21" s="1"/>
  <c r="AU384" i="21" s="1"/>
  <c r="BA384" i="21" s="1"/>
  <c r="AJ383" i="21"/>
  <c r="AP383" i="21" s="1"/>
  <c r="AV383" i="21" s="1"/>
  <c r="AN383" i="21"/>
  <c r="AT383" i="21" s="1"/>
  <c r="AZ383" i="21" s="1"/>
  <c r="AK383" i="21"/>
  <c r="AQ383" i="21" s="1"/>
  <c r="AW383" i="21" s="1"/>
  <c r="AL384" i="21" l="1"/>
  <c r="AR384" i="21" s="1"/>
  <c r="AX384" i="21" s="1"/>
  <c r="AM384" i="21"/>
  <c r="AS384" i="21" s="1"/>
  <c r="AY384" i="21" s="1"/>
  <c r="AI385" i="21"/>
  <c r="AO385" i="21" s="1"/>
  <c r="AU385" i="21" s="1"/>
  <c r="BA385" i="21" s="1"/>
  <c r="AJ384" i="21"/>
  <c r="AP384" i="21" s="1"/>
  <c r="AV384" i="21" s="1"/>
  <c r="AN384" i="21"/>
  <c r="AT384" i="21" s="1"/>
  <c r="AZ384" i="21" s="1"/>
  <c r="AK384" i="21"/>
  <c r="AQ384" i="21" s="1"/>
  <c r="AW384" i="21" s="1"/>
  <c r="AL385" i="21" l="1"/>
  <c r="AR385" i="21" s="1"/>
  <c r="AX385" i="21" s="1"/>
  <c r="AM385" i="21"/>
  <c r="AS385" i="21" s="1"/>
  <c r="AY385" i="21" s="1"/>
  <c r="AI386" i="21"/>
  <c r="AO386" i="21" s="1"/>
  <c r="AU386" i="21" s="1"/>
  <c r="BA386" i="21" s="1"/>
  <c r="AJ385" i="21"/>
  <c r="AP385" i="21" s="1"/>
  <c r="AV385" i="21" s="1"/>
  <c r="AN385" i="21"/>
  <c r="AT385" i="21" s="1"/>
  <c r="AZ385" i="21" s="1"/>
  <c r="AK385" i="21"/>
  <c r="AQ385" i="21" s="1"/>
  <c r="AW385" i="21" s="1"/>
  <c r="AL386" i="21" l="1"/>
  <c r="AR386" i="21" s="1"/>
  <c r="AX386" i="21" s="1"/>
  <c r="AM386" i="21"/>
  <c r="AS386" i="21" s="1"/>
  <c r="AY386" i="21" s="1"/>
  <c r="AI387" i="21"/>
  <c r="AO387" i="21" s="1"/>
  <c r="AU387" i="21" s="1"/>
  <c r="BA387" i="21" s="1"/>
  <c r="AJ386" i="21"/>
  <c r="AP386" i="21" s="1"/>
  <c r="AV386" i="21" s="1"/>
  <c r="AN386" i="21"/>
  <c r="AT386" i="21" s="1"/>
  <c r="AZ386" i="21" s="1"/>
  <c r="AK386" i="21"/>
  <c r="AQ386" i="21" s="1"/>
  <c r="AW386" i="21" s="1"/>
  <c r="AL387" i="21" l="1"/>
  <c r="AR387" i="21" s="1"/>
  <c r="AX387" i="21" s="1"/>
  <c r="AM387" i="21"/>
  <c r="AS387" i="21" s="1"/>
  <c r="AY387" i="21" s="1"/>
  <c r="AI388" i="21"/>
  <c r="AO388" i="21" s="1"/>
  <c r="AU388" i="21" s="1"/>
  <c r="BA388" i="21" s="1"/>
  <c r="AJ387" i="21"/>
  <c r="AP387" i="21" s="1"/>
  <c r="AV387" i="21" s="1"/>
  <c r="AN387" i="21"/>
  <c r="AT387" i="21" s="1"/>
  <c r="AZ387" i="21" s="1"/>
  <c r="AK387" i="21"/>
  <c r="AQ387" i="21" s="1"/>
  <c r="AW387" i="21" s="1"/>
  <c r="AL388" i="21" l="1"/>
  <c r="AR388" i="21" s="1"/>
  <c r="AX388" i="21" s="1"/>
  <c r="AM388" i="21"/>
  <c r="AS388" i="21" s="1"/>
  <c r="AY388" i="21" s="1"/>
  <c r="AI389" i="21"/>
  <c r="AO389" i="21" s="1"/>
  <c r="AU389" i="21" s="1"/>
  <c r="BA389" i="21" s="1"/>
  <c r="AJ388" i="21"/>
  <c r="AP388" i="21" s="1"/>
  <c r="AV388" i="21" s="1"/>
  <c r="AN388" i="21"/>
  <c r="AT388" i="21" s="1"/>
  <c r="AZ388" i="21" s="1"/>
  <c r="AK388" i="21"/>
  <c r="AQ388" i="21" s="1"/>
  <c r="AW388" i="21" s="1"/>
  <c r="AL389" i="21" l="1"/>
  <c r="AR389" i="21" s="1"/>
  <c r="AX389" i="21" s="1"/>
  <c r="AM389" i="21"/>
  <c r="AS389" i="21" s="1"/>
  <c r="AY389" i="21" s="1"/>
  <c r="AI390" i="21"/>
  <c r="AO390" i="21" s="1"/>
  <c r="AU390" i="21" s="1"/>
  <c r="BA390" i="21" s="1"/>
  <c r="AJ389" i="21"/>
  <c r="AP389" i="21" s="1"/>
  <c r="AV389" i="21" s="1"/>
  <c r="AN389" i="21"/>
  <c r="AT389" i="21" s="1"/>
  <c r="AZ389" i="21" s="1"/>
  <c r="AK389" i="21"/>
  <c r="AQ389" i="21" s="1"/>
  <c r="AW389" i="21" s="1"/>
  <c r="AL390" i="21" l="1"/>
  <c r="AR390" i="21" s="1"/>
  <c r="AX390" i="21" s="1"/>
  <c r="AM390" i="21"/>
  <c r="AS390" i="21" s="1"/>
  <c r="AY390" i="21" s="1"/>
  <c r="AI391" i="21"/>
  <c r="AO391" i="21" s="1"/>
  <c r="AU391" i="21" s="1"/>
  <c r="BA391" i="21" s="1"/>
  <c r="AJ390" i="21"/>
  <c r="AP390" i="21" s="1"/>
  <c r="AV390" i="21" s="1"/>
  <c r="AN390" i="21"/>
  <c r="AT390" i="21" s="1"/>
  <c r="AZ390" i="21" s="1"/>
  <c r="AK390" i="21"/>
  <c r="AQ390" i="21" s="1"/>
  <c r="AW390" i="21" s="1"/>
  <c r="AL391" i="21" l="1"/>
  <c r="AR391" i="21" s="1"/>
  <c r="AX391" i="21" s="1"/>
  <c r="AM391" i="21"/>
  <c r="AS391" i="21" s="1"/>
  <c r="AY391" i="21" s="1"/>
  <c r="AI392" i="21"/>
  <c r="AO392" i="21" s="1"/>
  <c r="AU392" i="21" s="1"/>
  <c r="BA392" i="21" s="1"/>
  <c r="AJ391" i="21"/>
  <c r="AP391" i="21" s="1"/>
  <c r="AV391" i="21" s="1"/>
  <c r="AN391" i="21"/>
  <c r="AT391" i="21" s="1"/>
  <c r="AZ391" i="21" s="1"/>
  <c r="AK391" i="21"/>
  <c r="AQ391" i="21" s="1"/>
  <c r="AW391" i="21" s="1"/>
  <c r="AL392" i="21" l="1"/>
  <c r="AR392" i="21" s="1"/>
  <c r="AX392" i="21" s="1"/>
  <c r="AM392" i="21"/>
  <c r="AS392" i="21" s="1"/>
  <c r="AY392" i="21" s="1"/>
  <c r="AI393" i="21"/>
  <c r="AO393" i="21" s="1"/>
  <c r="AU393" i="21" s="1"/>
  <c r="BA393" i="21" s="1"/>
  <c r="AJ392" i="21"/>
  <c r="AP392" i="21" s="1"/>
  <c r="AV392" i="21" s="1"/>
  <c r="AN392" i="21"/>
  <c r="AT392" i="21" s="1"/>
  <c r="AZ392" i="21" s="1"/>
  <c r="AK392" i="21"/>
  <c r="AQ392" i="21" s="1"/>
  <c r="AW392" i="21" s="1"/>
  <c r="AL393" i="21" l="1"/>
  <c r="AR393" i="21" s="1"/>
  <c r="AX393" i="21" s="1"/>
  <c r="AM393" i="21"/>
  <c r="AS393" i="21" s="1"/>
  <c r="AY393" i="21" s="1"/>
  <c r="AI394" i="21"/>
  <c r="AO394" i="21" s="1"/>
  <c r="AU394" i="21" s="1"/>
  <c r="BA394" i="21" s="1"/>
  <c r="AJ393" i="21"/>
  <c r="AP393" i="21" s="1"/>
  <c r="AV393" i="21" s="1"/>
  <c r="AN393" i="21"/>
  <c r="AT393" i="21" s="1"/>
  <c r="AZ393" i="21" s="1"/>
  <c r="AK393" i="21"/>
  <c r="AQ393" i="21" s="1"/>
  <c r="AW393" i="21" s="1"/>
  <c r="AL394" i="21" l="1"/>
  <c r="AR394" i="21" s="1"/>
  <c r="AX394" i="21" s="1"/>
  <c r="AM394" i="21"/>
  <c r="AS394" i="21" s="1"/>
  <c r="AY394" i="21" s="1"/>
  <c r="AI395" i="21"/>
  <c r="AO395" i="21" s="1"/>
  <c r="AU395" i="21" s="1"/>
  <c r="BA395" i="21" s="1"/>
  <c r="AJ394" i="21"/>
  <c r="AP394" i="21" s="1"/>
  <c r="AV394" i="21" s="1"/>
  <c r="AN394" i="21"/>
  <c r="AT394" i="21" s="1"/>
  <c r="AZ394" i="21" s="1"/>
  <c r="AK394" i="21"/>
  <c r="AQ394" i="21" s="1"/>
  <c r="AW394" i="21" s="1"/>
  <c r="AL395" i="21" l="1"/>
  <c r="AR395" i="21" s="1"/>
  <c r="AX395" i="21" s="1"/>
  <c r="AM395" i="21"/>
  <c r="AS395" i="21" s="1"/>
  <c r="AY395" i="21" s="1"/>
  <c r="AI396" i="21"/>
  <c r="AO396" i="21" s="1"/>
  <c r="AU396" i="21" s="1"/>
  <c r="BA396" i="21" s="1"/>
  <c r="AJ395" i="21"/>
  <c r="AP395" i="21" s="1"/>
  <c r="AV395" i="21" s="1"/>
  <c r="AN395" i="21"/>
  <c r="AT395" i="21" s="1"/>
  <c r="AZ395" i="21" s="1"/>
  <c r="AK395" i="21"/>
  <c r="AQ395" i="21" s="1"/>
  <c r="AW395" i="21" s="1"/>
  <c r="AL396" i="21" l="1"/>
  <c r="AR396" i="21" s="1"/>
  <c r="AX396" i="21" s="1"/>
  <c r="AM396" i="21"/>
  <c r="AS396" i="21" s="1"/>
  <c r="AY396" i="21" s="1"/>
  <c r="AI397" i="21"/>
  <c r="AO397" i="21" s="1"/>
  <c r="AU397" i="21" s="1"/>
  <c r="BA397" i="21" s="1"/>
  <c r="AJ396" i="21"/>
  <c r="AP396" i="21" s="1"/>
  <c r="AV396" i="21" s="1"/>
  <c r="AN396" i="21"/>
  <c r="AT396" i="21" s="1"/>
  <c r="AZ396" i="21" s="1"/>
  <c r="AK396" i="21"/>
  <c r="AQ396" i="21" s="1"/>
  <c r="AW396" i="21" s="1"/>
  <c r="AL397" i="21" l="1"/>
  <c r="AR397" i="21" s="1"/>
  <c r="AX397" i="21" s="1"/>
  <c r="AM397" i="21"/>
  <c r="AS397" i="21" s="1"/>
  <c r="AY397" i="21" s="1"/>
  <c r="AI398" i="21"/>
  <c r="AO398" i="21" s="1"/>
  <c r="AU398" i="21" s="1"/>
  <c r="BA398" i="21" s="1"/>
  <c r="AJ397" i="21"/>
  <c r="AP397" i="21" s="1"/>
  <c r="AV397" i="21" s="1"/>
  <c r="AN397" i="21"/>
  <c r="AT397" i="21" s="1"/>
  <c r="AZ397" i="21" s="1"/>
  <c r="AK397" i="21"/>
  <c r="AQ397" i="21" s="1"/>
  <c r="AW397" i="21" s="1"/>
  <c r="AL398" i="21" l="1"/>
  <c r="AR398" i="21" s="1"/>
  <c r="AX398" i="21" s="1"/>
  <c r="AM398" i="21"/>
  <c r="AS398" i="21" s="1"/>
  <c r="AY398" i="21" s="1"/>
  <c r="AI399" i="21"/>
  <c r="AO399" i="21" s="1"/>
  <c r="AU399" i="21" s="1"/>
  <c r="BA399" i="21" s="1"/>
  <c r="AJ398" i="21"/>
  <c r="AP398" i="21" s="1"/>
  <c r="AV398" i="21" s="1"/>
  <c r="AN398" i="21"/>
  <c r="AT398" i="21" s="1"/>
  <c r="AZ398" i="21" s="1"/>
  <c r="AK398" i="21"/>
  <c r="AQ398" i="21" s="1"/>
  <c r="AW398" i="21" s="1"/>
  <c r="AL399" i="21" l="1"/>
  <c r="AR399" i="21" s="1"/>
  <c r="AX399" i="21" s="1"/>
  <c r="AM399" i="21"/>
  <c r="AS399" i="21" s="1"/>
  <c r="AY399" i="21" s="1"/>
  <c r="AI400" i="21"/>
  <c r="AO400" i="21" s="1"/>
  <c r="AU400" i="21" s="1"/>
  <c r="BA400" i="21" s="1"/>
  <c r="AJ399" i="21"/>
  <c r="AP399" i="21" s="1"/>
  <c r="AV399" i="21" s="1"/>
  <c r="AN399" i="21"/>
  <c r="AT399" i="21" s="1"/>
  <c r="AZ399" i="21" s="1"/>
  <c r="AK399" i="21"/>
  <c r="AQ399" i="21" s="1"/>
  <c r="AW399" i="21" s="1"/>
  <c r="AL400" i="21" l="1"/>
  <c r="AR400" i="21" s="1"/>
  <c r="AX400" i="21" s="1"/>
  <c r="AM400" i="21"/>
  <c r="AS400" i="21" s="1"/>
  <c r="AY400" i="21" s="1"/>
  <c r="AI401" i="21"/>
  <c r="AO401" i="21" s="1"/>
  <c r="AU401" i="21" s="1"/>
  <c r="BA401" i="21" s="1"/>
  <c r="AJ400" i="21"/>
  <c r="AP400" i="21" s="1"/>
  <c r="AV400" i="21" s="1"/>
  <c r="AN400" i="21"/>
  <c r="AT400" i="21" s="1"/>
  <c r="AZ400" i="21" s="1"/>
  <c r="AK400" i="21"/>
  <c r="AQ400" i="21" s="1"/>
  <c r="AW400" i="21" s="1"/>
  <c r="AL401" i="21" l="1"/>
  <c r="AR401" i="21" s="1"/>
  <c r="AX401" i="21" s="1"/>
  <c r="AM401" i="21"/>
  <c r="AS401" i="21" s="1"/>
  <c r="AY401" i="21" s="1"/>
  <c r="AI402" i="21"/>
  <c r="AO402" i="21" s="1"/>
  <c r="AU402" i="21" s="1"/>
  <c r="BA402" i="21" s="1"/>
  <c r="AJ401" i="21"/>
  <c r="AP401" i="21" s="1"/>
  <c r="AV401" i="21" s="1"/>
  <c r="AN401" i="21"/>
  <c r="AT401" i="21" s="1"/>
  <c r="AZ401" i="21" s="1"/>
  <c r="AK401" i="21"/>
  <c r="AQ401" i="21" s="1"/>
  <c r="AW401" i="21" s="1"/>
  <c r="AL402" i="21" l="1"/>
  <c r="AR402" i="21" s="1"/>
  <c r="AX402" i="21" s="1"/>
  <c r="AM402" i="21"/>
  <c r="AS402" i="21" s="1"/>
  <c r="AY402" i="21" s="1"/>
  <c r="AI403" i="21"/>
  <c r="AO403" i="21" s="1"/>
  <c r="AU403" i="21" s="1"/>
  <c r="BA403" i="21" s="1"/>
  <c r="AJ402" i="21"/>
  <c r="AP402" i="21" s="1"/>
  <c r="AV402" i="21" s="1"/>
  <c r="AN402" i="21"/>
  <c r="AT402" i="21" s="1"/>
  <c r="AZ402" i="21" s="1"/>
  <c r="AK402" i="21"/>
  <c r="AQ402" i="21" s="1"/>
  <c r="AW402" i="21" s="1"/>
  <c r="AL403" i="21" l="1"/>
  <c r="AR403" i="21" s="1"/>
  <c r="AX403" i="21" s="1"/>
  <c r="AM403" i="21"/>
  <c r="AS403" i="21" s="1"/>
  <c r="AY403" i="21" s="1"/>
  <c r="AI404" i="21"/>
  <c r="AO404" i="21" s="1"/>
  <c r="AU404" i="21" s="1"/>
  <c r="BA404" i="21" s="1"/>
  <c r="AJ403" i="21"/>
  <c r="AP403" i="21" s="1"/>
  <c r="AV403" i="21" s="1"/>
  <c r="AN403" i="21"/>
  <c r="AT403" i="21" s="1"/>
  <c r="AZ403" i="21" s="1"/>
  <c r="AK403" i="21"/>
  <c r="AQ403" i="21" s="1"/>
  <c r="AW403" i="21" s="1"/>
  <c r="AL404" i="21" l="1"/>
  <c r="AR404" i="21" s="1"/>
  <c r="AX404" i="21" s="1"/>
  <c r="AM404" i="21"/>
  <c r="AS404" i="21" s="1"/>
  <c r="AY404" i="21" s="1"/>
  <c r="AI405" i="21"/>
  <c r="AO405" i="21" s="1"/>
  <c r="AU405" i="21" s="1"/>
  <c r="BA405" i="21" s="1"/>
  <c r="AJ404" i="21"/>
  <c r="AP404" i="21" s="1"/>
  <c r="AV404" i="21" s="1"/>
  <c r="AN404" i="21"/>
  <c r="AT404" i="21" s="1"/>
  <c r="AZ404" i="21" s="1"/>
  <c r="AK404" i="21"/>
  <c r="AQ404" i="21" s="1"/>
  <c r="AW404" i="21" s="1"/>
  <c r="AL405" i="21" l="1"/>
  <c r="AR405" i="21" s="1"/>
  <c r="AX405" i="21" s="1"/>
  <c r="AM405" i="21"/>
  <c r="AS405" i="21" s="1"/>
  <c r="AY405" i="21" s="1"/>
  <c r="AI406" i="21"/>
  <c r="AO406" i="21" s="1"/>
  <c r="AU406" i="21" s="1"/>
  <c r="BA406" i="21" s="1"/>
  <c r="AJ405" i="21"/>
  <c r="AP405" i="21" s="1"/>
  <c r="AV405" i="21" s="1"/>
  <c r="AN405" i="21"/>
  <c r="AT405" i="21" s="1"/>
  <c r="AZ405" i="21" s="1"/>
  <c r="AK405" i="21"/>
  <c r="AQ405" i="21" s="1"/>
  <c r="AW405" i="21" s="1"/>
  <c r="AL406" i="21" l="1"/>
  <c r="AR406" i="21" s="1"/>
  <c r="AX406" i="21" s="1"/>
  <c r="AM406" i="21"/>
  <c r="AS406" i="21" s="1"/>
  <c r="AY406" i="21" s="1"/>
  <c r="AI407" i="21"/>
  <c r="AO407" i="21" s="1"/>
  <c r="AU407" i="21" s="1"/>
  <c r="BA407" i="21" s="1"/>
  <c r="AJ406" i="21"/>
  <c r="AP406" i="21" s="1"/>
  <c r="AV406" i="21" s="1"/>
  <c r="AN406" i="21"/>
  <c r="AT406" i="21" s="1"/>
  <c r="AZ406" i="21" s="1"/>
  <c r="AK406" i="21"/>
  <c r="AQ406" i="21" s="1"/>
  <c r="AW406" i="21" s="1"/>
  <c r="AL407" i="21" l="1"/>
  <c r="AR407" i="21" s="1"/>
  <c r="AX407" i="21" s="1"/>
  <c r="AM407" i="21"/>
  <c r="AS407" i="21" s="1"/>
  <c r="AY407" i="21" s="1"/>
  <c r="AI408" i="21"/>
  <c r="AO408" i="21" s="1"/>
  <c r="AU408" i="21" s="1"/>
  <c r="BA408" i="21" s="1"/>
  <c r="AJ407" i="21"/>
  <c r="AP407" i="21" s="1"/>
  <c r="AV407" i="21" s="1"/>
  <c r="AN407" i="21"/>
  <c r="AT407" i="21" s="1"/>
  <c r="AZ407" i="21" s="1"/>
  <c r="AK407" i="21"/>
  <c r="AQ407" i="21" s="1"/>
  <c r="AW407" i="21" s="1"/>
  <c r="AL408" i="21" l="1"/>
  <c r="AR408" i="21" s="1"/>
  <c r="AX408" i="21" s="1"/>
  <c r="AM408" i="21"/>
  <c r="AS408" i="21" s="1"/>
  <c r="AY408" i="21" s="1"/>
  <c r="AI409" i="21"/>
  <c r="AO409" i="21" s="1"/>
  <c r="AU409" i="21" s="1"/>
  <c r="BA409" i="21" s="1"/>
  <c r="AJ408" i="21"/>
  <c r="AP408" i="21" s="1"/>
  <c r="AV408" i="21" s="1"/>
  <c r="AN408" i="21"/>
  <c r="AT408" i="21" s="1"/>
  <c r="AZ408" i="21" s="1"/>
  <c r="AK408" i="21"/>
  <c r="AQ408" i="21" s="1"/>
  <c r="AW408" i="21" s="1"/>
  <c r="AL409" i="21" l="1"/>
  <c r="AR409" i="21" s="1"/>
  <c r="AX409" i="21" s="1"/>
  <c r="AM409" i="21"/>
  <c r="AS409" i="21" s="1"/>
  <c r="AY409" i="21" s="1"/>
  <c r="AI410" i="21"/>
  <c r="AO410" i="21" s="1"/>
  <c r="AU410" i="21" s="1"/>
  <c r="BA410" i="21" s="1"/>
  <c r="AJ409" i="21"/>
  <c r="AP409" i="21" s="1"/>
  <c r="AV409" i="21" s="1"/>
  <c r="AN409" i="21"/>
  <c r="AT409" i="21" s="1"/>
  <c r="AZ409" i="21" s="1"/>
  <c r="AK409" i="21"/>
  <c r="AQ409" i="21" s="1"/>
  <c r="AW409" i="21" s="1"/>
  <c r="AL410" i="21" l="1"/>
  <c r="AR410" i="21" s="1"/>
  <c r="AX410" i="21" s="1"/>
  <c r="AM410" i="21"/>
  <c r="AS410" i="21" s="1"/>
  <c r="AY410" i="21" s="1"/>
  <c r="AI411" i="21"/>
  <c r="AO411" i="21" s="1"/>
  <c r="AU411" i="21" s="1"/>
  <c r="BA411" i="21" s="1"/>
  <c r="AJ410" i="21"/>
  <c r="AP410" i="21" s="1"/>
  <c r="AV410" i="21" s="1"/>
  <c r="AN410" i="21"/>
  <c r="AT410" i="21" s="1"/>
  <c r="AZ410" i="21" s="1"/>
  <c r="AK410" i="21"/>
  <c r="AQ410" i="21" s="1"/>
  <c r="AW410" i="21" s="1"/>
  <c r="AL411" i="21" l="1"/>
  <c r="AR411" i="21" s="1"/>
  <c r="AX411" i="21" s="1"/>
  <c r="AM411" i="21"/>
  <c r="AS411" i="21" s="1"/>
  <c r="AY411" i="21" s="1"/>
  <c r="AI412" i="21"/>
  <c r="AO412" i="21" s="1"/>
  <c r="AU412" i="21" s="1"/>
  <c r="BA412" i="21" s="1"/>
  <c r="AJ411" i="21"/>
  <c r="AP411" i="21" s="1"/>
  <c r="AV411" i="21" s="1"/>
  <c r="AN411" i="21"/>
  <c r="AT411" i="21" s="1"/>
  <c r="AZ411" i="21" s="1"/>
  <c r="AK411" i="21"/>
  <c r="AQ411" i="21" s="1"/>
  <c r="AW411" i="21" s="1"/>
  <c r="AL412" i="21" l="1"/>
  <c r="AR412" i="21" s="1"/>
  <c r="AX412" i="21" s="1"/>
  <c r="AM412" i="21"/>
  <c r="AS412" i="21" s="1"/>
  <c r="AY412" i="21" s="1"/>
  <c r="AI413" i="21"/>
  <c r="AO413" i="21" s="1"/>
  <c r="AU413" i="21" s="1"/>
  <c r="BA413" i="21" s="1"/>
  <c r="AJ412" i="21"/>
  <c r="AP412" i="21" s="1"/>
  <c r="AV412" i="21" s="1"/>
  <c r="AN412" i="21"/>
  <c r="AT412" i="21" s="1"/>
  <c r="AZ412" i="21" s="1"/>
  <c r="AK412" i="21"/>
  <c r="AQ412" i="21" s="1"/>
  <c r="AW412" i="21" s="1"/>
  <c r="AL413" i="21" l="1"/>
  <c r="AR413" i="21" s="1"/>
  <c r="AX413" i="21" s="1"/>
  <c r="AM413" i="21"/>
  <c r="AS413" i="21" s="1"/>
  <c r="AY413" i="21" s="1"/>
  <c r="AI414" i="21"/>
  <c r="AO414" i="21" s="1"/>
  <c r="AU414" i="21" s="1"/>
  <c r="BA414" i="21" s="1"/>
  <c r="AJ413" i="21"/>
  <c r="AP413" i="21" s="1"/>
  <c r="AV413" i="21" s="1"/>
  <c r="AN413" i="21"/>
  <c r="AT413" i="21" s="1"/>
  <c r="AZ413" i="21" s="1"/>
  <c r="AK413" i="21"/>
  <c r="AQ413" i="21" s="1"/>
  <c r="AW413" i="21" s="1"/>
  <c r="AL414" i="21" l="1"/>
  <c r="AR414" i="21" s="1"/>
  <c r="AX414" i="21" s="1"/>
  <c r="AM414" i="21"/>
  <c r="AS414" i="21" s="1"/>
  <c r="AY414" i="21" s="1"/>
  <c r="AI415" i="21"/>
  <c r="AO415" i="21" s="1"/>
  <c r="AU415" i="21" s="1"/>
  <c r="BA415" i="21" s="1"/>
  <c r="AJ414" i="21"/>
  <c r="AP414" i="21" s="1"/>
  <c r="AV414" i="21" s="1"/>
  <c r="AN414" i="21"/>
  <c r="AT414" i="21" s="1"/>
  <c r="AZ414" i="21" s="1"/>
  <c r="AK414" i="21"/>
  <c r="AQ414" i="21" s="1"/>
  <c r="AW414" i="21" s="1"/>
  <c r="AL415" i="21" l="1"/>
  <c r="AR415" i="21" s="1"/>
  <c r="AX415" i="21" s="1"/>
  <c r="AM415" i="21"/>
  <c r="AS415" i="21" s="1"/>
  <c r="AY415" i="21" s="1"/>
  <c r="AI416" i="21"/>
  <c r="AO416" i="21" s="1"/>
  <c r="AU416" i="21" s="1"/>
  <c r="BA416" i="21" s="1"/>
  <c r="AJ415" i="21"/>
  <c r="AP415" i="21" s="1"/>
  <c r="AV415" i="21" s="1"/>
  <c r="AN415" i="21"/>
  <c r="AT415" i="21" s="1"/>
  <c r="AZ415" i="21" s="1"/>
  <c r="AK415" i="21"/>
  <c r="AQ415" i="21" s="1"/>
  <c r="AW415" i="21" s="1"/>
  <c r="AL416" i="21" l="1"/>
  <c r="AR416" i="21" s="1"/>
  <c r="AX416" i="21" s="1"/>
  <c r="AM416" i="21"/>
  <c r="AS416" i="21" s="1"/>
  <c r="AY416" i="21" s="1"/>
  <c r="AI417" i="21"/>
  <c r="AO417" i="21" s="1"/>
  <c r="AU417" i="21" s="1"/>
  <c r="BA417" i="21" s="1"/>
  <c r="AJ416" i="21"/>
  <c r="AP416" i="21" s="1"/>
  <c r="AV416" i="21" s="1"/>
  <c r="AN416" i="21"/>
  <c r="AT416" i="21" s="1"/>
  <c r="AZ416" i="21" s="1"/>
  <c r="AK416" i="21"/>
  <c r="AQ416" i="21" s="1"/>
  <c r="AW416" i="21" s="1"/>
  <c r="AL417" i="21" l="1"/>
  <c r="AR417" i="21" s="1"/>
  <c r="AX417" i="21" s="1"/>
  <c r="AM417" i="21"/>
  <c r="AS417" i="21" s="1"/>
  <c r="AY417" i="21" s="1"/>
  <c r="AI418" i="21"/>
  <c r="AO418" i="21" s="1"/>
  <c r="AU418" i="21" s="1"/>
  <c r="BA418" i="21" s="1"/>
  <c r="AJ417" i="21"/>
  <c r="AP417" i="21" s="1"/>
  <c r="AV417" i="21" s="1"/>
  <c r="AN417" i="21"/>
  <c r="AT417" i="21" s="1"/>
  <c r="AZ417" i="21" s="1"/>
  <c r="AK417" i="21"/>
  <c r="AQ417" i="21" s="1"/>
  <c r="AW417" i="21" s="1"/>
  <c r="AL418" i="21" l="1"/>
  <c r="AR418" i="21" s="1"/>
  <c r="AX418" i="21" s="1"/>
  <c r="AM418" i="21"/>
  <c r="AS418" i="21" s="1"/>
  <c r="AY418" i="21" s="1"/>
  <c r="AI419" i="21"/>
  <c r="AO419" i="21" s="1"/>
  <c r="AU419" i="21" s="1"/>
  <c r="BA419" i="21" s="1"/>
  <c r="AJ418" i="21"/>
  <c r="AP418" i="21" s="1"/>
  <c r="AV418" i="21" s="1"/>
  <c r="AN418" i="21"/>
  <c r="AT418" i="21" s="1"/>
  <c r="AZ418" i="21" s="1"/>
  <c r="AK418" i="21"/>
  <c r="AQ418" i="21" s="1"/>
  <c r="AW418" i="21" s="1"/>
  <c r="AL419" i="21" l="1"/>
  <c r="AR419" i="21" s="1"/>
  <c r="AX419" i="21" s="1"/>
  <c r="AM419" i="21"/>
  <c r="AS419" i="21" s="1"/>
  <c r="AY419" i="21" s="1"/>
  <c r="AI420" i="21"/>
  <c r="AO420" i="21" s="1"/>
  <c r="AU420" i="21" s="1"/>
  <c r="BA420" i="21" s="1"/>
  <c r="AJ419" i="21"/>
  <c r="AP419" i="21" s="1"/>
  <c r="AV419" i="21" s="1"/>
  <c r="AN419" i="21"/>
  <c r="AT419" i="21" s="1"/>
  <c r="AZ419" i="21" s="1"/>
  <c r="AK419" i="21"/>
  <c r="AQ419" i="21" s="1"/>
  <c r="AW419" i="21" s="1"/>
  <c r="AL420" i="21" l="1"/>
  <c r="AR420" i="21" s="1"/>
  <c r="AX420" i="21" s="1"/>
  <c r="AM420" i="21"/>
  <c r="AS420" i="21" s="1"/>
  <c r="AY420" i="21" s="1"/>
  <c r="AI421" i="21"/>
  <c r="AO421" i="21" s="1"/>
  <c r="AU421" i="21" s="1"/>
  <c r="BA421" i="21" s="1"/>
  <c r="AJ420" i="21"/>
  <c r="AP420" i="21" s="1"/>
  <c r="AV420" i="21" s="1"/>
  <c r="AN420" i="21"/>
  <c r="AT420" i="21" s="1"/>
  <c r="AZ420" i="21" s="1"/>
  <c r="AK420" i="21"/>
  <c r="AQ420" i="21" s="1"/>
  <c r="AW420" i="21" s="1"/>
  <c r="AL421" i="21" l="1"/>
  <c r="AR421" i="21" s="1"/>
  <c r="AX421" i="21" s="1"/>
  <c r="AM421" i="21"/>
  <c r="AS421" i="21" s="1"/>
  <c r="AY421" i="21" s="1"/>
  <c r="AI422" i="21"/>
  <c r="AO422" i="21" s="1"/>
  <c r="AU422" i="21" s="1"/>
  <c r="BA422" i="21" s="1"/>
  <c r="AJ421" i="21"/>
  <c r="AP421" i="21" s="1"/>
  <c r="AV421" i="21" s="1"/>
  <c r="AN421" i="21"/>
  <c r="AT421" i="21" s="1"/>
  <c r="AZ421" i="21" s="1"/>
  <c r="AK421" i="21"/>
  <c r="AQ421" i="21" s="1"/>
  <c r="AW421" i="21" s="1"/>
  <c r="AL422" i="21" l="1"/>
  <c r="AR422" i="21" s="1"/>
  <c r="AX422" i="21" s="1"/>
  <c r="AM422" i="21"/>
  <c r="AS422" i="21" s="1"/>
  <c r="AY422" i="21" s="1"/>
  <c r="AI423" i="21"/>
  <c r="AO423" i="21" s="1"/>
  <c r="AU423" i="21" s="1"/>
  <c r="BA423" i="21" s="1"/>
  <c r="AJ422" i="21"/>
  <c r="AP422" i="21" s="1"/>
  <c r="AV422" i="21" s="1"/>
  <c r="AN422" i="21"/>
  <c r="AT422" i="21" s="1"/>
  <c r="AZ422" i="21" s="1"/>
  <c r="AK422" i="21"/>
  <c r="AQ422" i="21" s="1"/>
  <c r="AW422" i="21" s="1"/>
  <c r="AL423" i="21" l="1"/>
  <c r="AR423" i="21" s="1"/>
  <c r="AX423" i="21" s="1"/>
  <c r="AM423" i="21"/>
  <c r="AS423" i="21" s="1"/>
  <c r="AY423" i="21" s="1"/>
  <c r="AI424" i="21"/>
  <c r="AO424" i="21" s="1"/>
  <c r="AU424" i="21" s="1"/>
  <c r="BA424" i="21" s="1"/>
  <c r="AJ423" i="21"/>
  <c r="AP423" i="21" s="1"/>
  <c r="AV423" i="21" s="1"/>
  <c r="AN423" i="21"/>
  <c r="AT423" i="21" s="1"/>
  <c r="AZ423" i="21" s="1"/>
  <c r="AK423" i="21"/>
  <c r="AQ423" i="21" s="1"/>
  <c r="AW423" i="21" s="1"/>
  <c r="AL424" i="21" l="1"/>
  <c r="AR424" i="21" s="1"/>
  <c r="AX424" i="21" s="1"/>
  <c r="AM424" i="21"/>
  <c r="AS424" i="21" s="1"/>
  <c r="AY424" i="21" s="1"/>
  <c r="AI425" i="21"/>
  <c r="AO425" i="21" s="1"/>
  <c r="AU425" i="21" s="1"/>
  <c r="BA425" i="21" s="1"/>
  <c r="AJ424" i="21"/>
  <c r="AP424" i="21" s="1"/>
  <c r="AV424" i="21" s="1"/>
  <c r="AN424" i="21"/>
  <c r="AT424" i="21" s="1"/>
  <c r="AZ424" i="21" s="1"/>
  <c r="AK424" i="21"/>
  <c r="AQ424" i="21" s="1"/>
  <c r="AW424" i="21" s="1"/>
  <c r="AL425" i="21" l="1"/>
  <c r="AR425" i="21" s="1"/>
  <c r="AX425" i="21" s="1"/>
  <c r="AM425" i="21"/>
  <c r="AS425" i="21" s="1"/>
  <c r="AY425" i="21" s="1"/>
  <c r="AI426" i="21"/>
  <c r="AO426" i="21" s="1"/>
  <c r="AU426" i="21" s="1"/>
  <c r="BA426" i="21" s="1"/>
  <c r="AJ425" i="21"/>
  <c r="AP425" i="21" s="1"/>
  <c r="AV425" i="21" s="1"/>
  <c r="AN425" i="21"/>
  <c r="AT425" i="21" s="1"/>
  <c r="AZ425" i="21" s="1"/>
  <c r="AK425" i="21"/>
  <c r="AQ425" i="21" s="1"/>
  <c r="AW425" i="21" s="1"/>
  <c r="AL426" i="21" l="1"/>
  <c r="AR426" i="21" s="1"/>
  <c r="AX426" i="21" s="1"/>
  <c r="AM426" i="21"/>
  <c r="AS426" i="21" s="1"/>
  <c r="AY426" i="21" s="1"/>
  <c r="AI427" i="21"/>
  <c r="AO427" i="21" s="1"/>
  <c r="AU427" i="21" s="1"/>
  <c r="BA427" i="21" s="1"/>
  <c r="AJ426" i="21"/>
  <c r="AP426" i="21" s="1"/>
  <c r="AV426" i="21" s="1"/>
  <c r="AN426" i="21"/>
  <c r="AT426" i="21" s="1"/>
  <c r="AZ426" i="21" s="1"/>
  <c r="AK426" i="21"/>
  <c r="AQ426" i="21" s="1"/>
  <c r="AW426" i="21" s="1"/>
  <c r="AL427" i="21" l="1"/>
  <c r="AR427" i="21" s="1"/>
  <c r="AX427" i="21" s="1"/>
  <c r="AM427" i="21"/>
  <c r="AS427" i="21" s="1"/>
  <c r="AY427" i="21" s="1"/>
  <c r="AI428" i="21"/>
  <c r="AO428" i="21" s="1"/>
  <c r="AU428" i="21" s="1"/>
  <c r="BA428" i="21" s="1"/>
  <c r="AJ427" i="21"/>
  <c r="AP427" i="21" s="1"/>
  <c r="AV427" i="21" s="1"/>
  <c r="AN427" i="21"/>
  <c r="AT427" i="21" s="1"/>
  <c r="AZ427" i="21" s="1"/>
  <c r="AK427" i="21"/>
  <c r="AQ427" i="21" s="1"/>
  <c r="AW427" i="21" s="1"/>
  <c r="AL428" i="21" l="1"/>
  <c r="AR428" i="21" s="1"/>
  <c r="AX428" i="21" s="1"/>
  <c r="AM428" i="21"/>
  <c r="AS428" i="21" s="1"/>
  <c r="AY428" i="21" s="1"/>
  <c r="AI429" i="21"/>
  <c r="AO429" i="21" s="1"/>
  <c r="AU429" i="21" s="1"/>
  <c r="BA429" i="21" s="1"/>
  <c r="AJ428" i="21"/>
  <c r="AP428" i="21" s="1"/>
  <c r="AV428" i="21" s="1"/>
  <c r="AN428" i="21"/>
  <c r="AT428" i="21" s="1"/>
  <c r="AZ428" i="21" s="1"/>
  <c r="AK428" i="21"/>
  <c r="AQ428" i="21" s="1"/>
  <c r="AW428" i="21" s="1"/>
  <c r="AL429" i="21" l="1"/>
  <c r="AR429" i="21" s="1"/>
  <c r="AX429" i="21" s="1"/>
  <c r="AM429" i="21"/>
  <c r="AS429" i="21" s="1"/>
  <c r="AY429" i="21" s="1"/>
  <c r="AI430" i="21"/>
  <c r="AO430" i="21" s="1"/>
  <c r="AU430" i="21" s="1"/>
  <c r="BA430" i="21" s="1"/>
  <c r="AJ429" i="21"/>
  <c r="AP429" i="21" s="1"/>
  <c r="AV429" i="21" s="1"/>
  <c r="AN429" i="21"/>
  <c r="AT429" i="21" s="1"/>
  <c r="AZ429" i="21" s="1"/>
  <c r="AK429" i="21"/>
  <c r="AQ429" i="21" s="1"/>
  <c r="AW429" i="21" s="1"/>
  <c r="AL430" i="21" l="1"/>
  <c r="AR430" i="21" s="1"/>
  <c r="AX430" i="21" s="1"/>
  <c r="AM430" i="21"/>
  <c r="AS430" i="21" s="1"/>
  <c r="AY430" i="21" s="1"/>
  <c r="AI431" i="21"/>
  <c r="AO431" i="21" s="1"/>
  <c r="AU431" i="21" s="1"/>
  <c r="BA431" i="21" s="1"/>
  <c r="AJ430" i="21"/>
  <c r="AP430" i="21" s="1"/>
  <c r="AV430" i="21" s="1"/>
  <c r="AN430" i="21"/>
  <c r="AT430" i="21" s="1"/>
  <c r="AZ430" i="21" s="1"/>
  <c r="AK430" i="21"/>
  <c r="AQ430" i="21" s="1"/>
  <c r="AW430" i="21" s="1"/>
  <c r="AL431" i="21" l="1"/>
  <c r="AR431" i="21" s="1"/>
  <c r="AX431" i="21" s="1"/>
  <c r="AM431" i="21"/>
  <c r="AS431" i="21" s="1"/>
  <c r="AY431" i="21" s="1"/>
  <c r="AI432" i="21"/>
  <c r="AO432" i="21" s="1"/>
  <c r="AU432" i="21" s="1"/>
  <c r="BA432" i="21" s="1"/>
  <c r="AJ431" i="21"/>
  <c r="AP431" i="21" s="1"/>
  <c r="AV431" i="21" s="1"/>
  <c r="AN431" i="21"/>
  <c r="AT431" i="21" s="1"/>
  <c r="AZ431" i="21" s="1"/>
  <c r="AK431" i="21"/>
  <c r="AQ431" i="21" s="1"/>
  <c r="AW431" i="21" s="1"/>
  <c r="AL432" i="21" l="1"/>
  <c r="AR432" i="21" s="1"/>
  <c r="AX432" i="21" s="1"/>
  <c r="AM432" i="21"/>
  <c r="AS432" i="21" s="1"/>
  <c r="AY432" i="21" s="1"/>
  <c r="AI433" i="21"/>
  <c r="AO433" i="21" s="1"/>
  <c r="AU433" i="21" s="1"/>
  <c r="BA433" i="21" s="1"/>
  <c r="AJ432" i="21"/>
  <c r="AP432" i="21" s="1"/>
  <c r="AV432" i="21" s="1"/>
  <c r="AN432" i="21"/>
  <c r="AT432" i="21" s="1"/>
  <c r="AZ432" i="21" s="1"/>
  <c r="AK432" i="21"/>
  <c r="AQ432" i="21" s="1"/>
  <c r="AW432" i="21" s="1"/>
  <c r="AL433" i="21" l="1"/>
  <c r="AR433" i="21" s="1"/>
  <c r="AX433" i="21" s="1"/>
  <c r="AM433" i="21"/>
  <c r="AS433" i="21" s="1"/>
  <c r="AY433" i="21" s="1"/>
  <c r="AI434" i="21"/>
  <c r="AO434" i="21" s="1"/>
  <c r="AU434" i="21" s="1"/>
  <c r="BA434" i="21" s="1"/>
  <c r="AJ433" i="21"/>
  <c r="AP433" i="21" s="1"/>
  <c r="AV433" i="21" s="1"/>
  <c r="AN433" i="21"/>
  <c r="AT433" i="21" s="1"/>
  <c r="AZ433" i="21" s="1"/>
  <c r="AK433" i="21"/>
  <c r="AQ433" i="21" s="1"/>
  <c r="AW433" i="21" s="1"/>
  <c r="AL434" i="21" l="1"/>
  <c r="AR434" i="21" s="1"/>
  <c r="AX434" i="21" s="1"/>
  <c r="AM434" i="21"/>
  <c r="AS434" i="21" s="1"/>
  <c r="AY434" i="21" s="1"/>
  <c r="AI435" i="21"/>
  <c r="AO435" i="21" s="1"/>
  <c r="AU435" i="21" s="1"/>
  <c r="BA435" i="21" s="1"/>
  <c r="AJ434" i="21"/>
  <c r="AP434" i="21" s="1"/>
  <c r="AV434" i="21" s="1"/>
  <c r="AN434" i="21"/>
  <c r="AT434" i="21" s="1"/>
  <c r="AZ434" i="21" s="1"/>
  <c r="AK434" i="21"/>
  <c r="AQ434" i="21" s="1"/>
  <c r="AW434" i="21" s="1"/>
  <c r="AL435" i="21" l="1"/>
  <c r="AR435" i="21" s="1"/>
  <c r="AX435" i="21" s="1"/>
  <c r="AM435" i="21"/>
  <c r="AS435" i="21" s="1"/>
  <c r="AY435" i="21" s="1"/>
  <c r="AI436" i="21"/>
  <c r="AO436" i="21" s="1"/>
  <c r="AU436" i="21" s="1"/>
  <c r="BA436" i="21" s="1"/>
  <c r="AJ435" i="21"/>
  <c r="AP435" i="21" s="1"/>
  <c r="AV435" i="21" s="1"/>
  <c r="AN435" i="21"/>
  <c r="AT435" i="21" s="1"/>
  <c r="AZ435" i="21" s="1"/>
  <c r="AK435" i="21"/>
  <c r="AQ435" i="21" s="1"/>
  <c r="AW435" i="21" s="1"/>
  <c r="AL436" i="21" l="1"/>
  <c r="AR436" i="21" s="1"/>
  <c r="AX436" i="21" s="1"/>
  <c r="AM436" i="21"/>
  <c r="AS436" i="21" s="1"/>
  <c r="AY436" i="21" s="1"/>
  <c r="AI437" i="21"/>
  <c r="AO437" i="21" s="1"/>
  <c r="AU437" i="21" s="1"/>
  <c r="BA437" i="21" s="1"/>
  <c r="AJ436" i="21"/>
  <c r="AP436" i="21" s="1"/>
  <c r="AV436" i="21" s="1"/>
  <c r="AN436" i="21"/>
  <c r="AT436" i="21" s="1"/>
  <c r="AZ436" i="21" s="1"/>
  <c r="AK436" i="21"/>
  <c r="AQ436" i="21" s="1"/>
  <c r="AW436" i="21" s="1"/>
  <c r="AL437" i="21" l="1"/>
  <c r="AR437" i="21" s="1"/>
  <c r="AX437" i="21" s="1"/>
  <c r="AM437" i="21"/>
  <c r="AS437" i="21" s="1"/>
  <c r="AY437" i="21" s="1"/>
  <c r="AI438" i="21"/>
  <c r="AO438" i="21" s="1"/>
  <c r="AU438" i="21" s="1"/>
  <c r="BA438" i="21" s="1"/>
  <c r="AJ437" i="21"/>
  <c r="AP437" i="21" s="1"/>
  <c r="AV437" i="21" s="1"/>
  <c r="AN437" i="21"/>
  <c r="AT437" i="21" s="1"/>
  <c r="AZ437" i="21" s="1"/>
  <c r="AK437" i="21"/>
  <c r="AQ437" i="21" s="1"/>
  <c r="AW437" i="21" s="1"/>
  <c r="AL438" i="21" l="1"/>
  <c r="AR438" i="21" s="1"/>
  <c r="AX438" i="21" s="1"/>
  <c r="AM438" i="21"/>
  <c r="AS438" i="21" s="1"/>
  <c r="AY438" i="21" s="1"/>
  <c r="AI439" i="21"/>
  <c r="AO439" i="21" s="1"/>
  <c r="AU439" i="21" s="1"/>
  <c r="BA439" i="21" s="1"/>
  <c r="AJ438" i="21"/>
  <c r="AP438" i="21" s="1"/>
  <c r="AV438" i="21" s="1"/>
  <c r="AN438" i="21"/>
  <c r="AT438" i="21" s="1"/>
  <c r="AZ438" i="21" s="1"/>
  <c r="AK438" i="21"/>
  <c r="AQ438" i="21" s="1"/>
  <c r="AW438" i="21" s="1"/>
  <c r="AL439" i="21" l="1"/>
  <c r="AR439" i="21" s="1"/>
  <c r="AX439" i="21" s="1"/>
  <c r="AM439" i="21"/>
  <c r="AS439" i="21" s="1"/>
  <c r="AY439" i="21" s="1"/>
  <c r="AI440" i="21"/>
  <c r="AO440" i="21" s="1"/>
  <c r="AU440" i="21" s="1"/>
  <c r="BA440" i="21" s="1"/>
  <c r="AJ439" i="21"/>
  <c r="AP439" i="21" s="1"/>
  <c r="AV439" i="21" s="1"/>
  <c r="AN439" i="21"/>
  <c r="AT439" i="21" s="1"/>
  <c r="AZ439" i="21" s="1"/>
  <c r="AK439" i="21"/>
  <c r="AQ439" i="21" s="1"/>
  <c r="AW439" i="21" s="1"/>
  <c r="AL440" i="21" l="1"/>
  <c r="AR440" i="21" s="1"/>
  <c r="AX440" i="21" s="1"/>
  <c r="AM440" i="21"/>
  <c r="AS440" i="21" s="1"/>
  <c r="AY440" i="21" s="1"/>
  <c r="AI441" i="21"/>
  <c r="AO441" i="21" s="1"/>
  <c r="AU441" i="21" s="1"/>
  <c r="BA441" i="21" s="1"/>
  <c r="AJ440" i="21"/>
  <c r="AP440" i="21" s="1"/>
  <c r="AV440" i="21" s="1"/>
  <c r="AN440" i="21"/>
  <c r="AT440" i="21" s="1"/>
  <c r="AZ440" i="21" s="1"/>
  <c r="AK440" i="21"/>
  <c r="AQ440" i="21" s="1"/>
  <c r="AW440" i="21" s="1"/>
  <c r="AL441" i="21" l="1"/>
  <c r="AR441" i="21" s="1"/>
  <c r="AX441" i="21" s="1"/>
  <c r="AM441" i="21"/>
  <c r="AS441" i="21" s="1"/>
  <c r="AY441" i="21" s="1"/>
  <c r="AI442" i="21"/>
  <c r="AO442" i="21" s="1"/>
  <c r="AU442" i="21" s="1"/>
  <c r="BA442" i="21" s="1"/>
  <c r="AJ441" i="21"/>
  <c r="AP441" i="21" s="1"/>
  <c r="AV441" i="21" s="1"/>
  <c r="AN441" i="21"/>
  <c r="AT441" i="21" s="1"/>
  <c r="AZ441" i="21" s="1"/>
  <c r="AK441" i="21"/>
  <c r="AQ441" i="21" s="1"/>
  <c r="AW441" i="21" s="1"/>
  <c r="AL442" i="21" l="1"/>
  <c r="AR442" i="21" s="1"/>
  <c r="AX442" i="21" s="1"/>
  <c r="AM442" i="21"/>
  <c r="AS442" i="21" s="1"/>
  <c r="AY442" i="21" s="1"/>
  <c r="AI443" i="21"/>
  <c r="AO443" i="21" s="1"/>
  <c r="AU443" i="21" s="1"/>
  <c r="BA443" i="21" s="1"/>
  <c r="AJ442" i="21"/>
  <c r="AP442" i="21" s="1"/>
  <c r="AV442" i="21" s="1"/>
  <c r="AN442" i="21"/>
  <c r="AT442" i="21" s="1"/>
  <c r="AZ442" i="21" s="1"/>
  <c r="AK442" i="21"/>
  <c r="AQ442" i="21" s="1"/>
  <c r="AW442" i="21" s="1"/>
  <c r="AL443" i="21" l="1"/>
  <c r="AR443" i="21" s="1"/>
  <c r="AX443" i="21" s="1"/>
  <c r="AM443" i="21"/>
  <c r="AS443" i="21" s="1"/>
  <c r="AY443" i="21" s="1"/>
  <c r="AI444" i="21"/>
  <c r="AO444" i="21" s="1"/>
  <c r="AU444" i="21" s="1"/>
  <c r="BA444" i="21" s="1"/>
  <c r="AJ443" i="21"/>
  <c r="AP443" i="21" s="1"/>
  <c r="AV443" i="21" s="1"/>
  <c r="AN443" i="21"/>
  <c r="AT443" i="21" s="1"/>
  <c r="AZ443" i="21" s="1"/>
  <c r="AK443" i="21"/>
  <c r="AQ443" i="21" s="1"/>
  <c r="AW443" i="21" s="1"/>
  <c r="AL444" i="21" l="1"/>
  <c r="AR444" i="21" s="1"/>
  <c r="AX444" i="21" s="1"/>
  <c r="AM444" i="21"/>
  <c r="AS444" i="21" s="1"/>
  <c r="AY444" i="21" s="1"/>
  <c r="AI445" i="21"/>
  <c r="AO445" i="21" s="1"/>
  <c r="AU445" i="21" s="1"/>
  <c r="BA445" i="21" s="1"/>
  <c r="AJ444" i="21"/>
  <c r="AP444" i="21" s="1"/>
  <c r="AV444" i="21" s="1"/>
  <c r="AN444" i="21"/>
  <c r="AT444" i="21" s="1"/>
  <c r="AZ444" i="21" s="1"/>
  <c r="AK444" i="21"/>
  <c r="AQ444" i="21" s="1"/>
  <c r="AW444" i="21" s="1"/>
  <c r="AL445" i="21" l="1"/>
  <c r="AR445" i="21" s="1"/>
  <c r="AX445" i="21" s="1"/>
  <c r="AM445" i="21"/>
  <c r="AS445" i="21" s="1"/>
  <c r="AY445" i="21" s="1"/>
  <c r="AI446" i="21"/>
  <c r="AO446" i="21" s="1"/>
  <c r="AU446" i="21" s="1"/>
  <c r="BA446" i="21" s="1"/>
  <c r="AJ445" i="21"/>
  <c r="AP445" i="21" s="1"/>
  <c r="AV445" i="21" s="1"/>
  <c r="AN445" i="21"/>
  <c r="AT445" i="21" s="1"/>
  <c r="AZ445" i="21" s="1"/>
  <c r="AK445" i="21"/>
  <c r="AQ445" i="21" s="1"/>
  <c r="AW445" i="21" s="1"/>
  <c r="AL446" i="21" l="1"/>
  <c r="AR446" i="21" s="1"/>
  <c r="AX446" i="21" s="1"/>
  <c r="AM446" i="21"/>
  <c r="AS446" i="21" s="1"/>
  <c r="AY446" i="21" s="1"/>
  <c r="AI447" i="21"/>
  <c r="AO447" i="21" s="1"/>
  <c r="AU447" i="21" s="1"/>
  <c r="BA447" i="21" s="1"/>
  <c r="AJ446" i="21"/>
  <c r="AP446" i="21" s="1"/>
  <c r="AV446" i="21" s="1"/>
  <c r="AN446" i="21"/>
  <c r="AT446" i="21" s="1"/>
  <c r="AZ446" i="21" s="1"/>
  <c r="AK446" i="21"/>
  <c r="AQ446" i="21" s="1"/>
  <c r="AW446" i="21" s="1"/>
  <c r="AL447" i="21" l="1"/>
  <c r="AR447" i="21" s="1"/>
  <c r="AX447" i="21" s="1"/>
  <c r="AM447" i="21"/>
  <c r="AS447" i="21" s="1"/>
  <c r="AY447" i="21" s="1"/>
  <c r="AI448" i="21"/>
  <c r="AO448" i="21" s="1"/>
  <c r="AU448" i="21" s="1"/>
  <c r="BA448" i="21" s="1"/>
  <c r="AJ447" i="21"/>
  <c r="AP447" i="21" s="1"/>
  <c r="AV447" i="21" s="1"/>
  <c r="AN447" i="21"/>
  <c r="AT447" i="21" s="1"/>
  <c r="AZ447" i="21" s="1"/>
  <c r="AK447" i="21"/>
  <c r="AQ447" i="21" s="1"/>
  <c r="AW447" i="21" s="1"/>
  <c r="AL448" i="21" l="1"/>
  <c r="AR448" i="21" s="1"/>
  <c r="AX448" i="21" s="1"/>
  <c r="AM448" i="21"/>
  <c r="AS448" i="21" s="1"/>
  <c r="AY448" i="21" s="1"/>
  <c r="AI449" i="21"/>
  <c r="AO449" i="21" s="1"/>
  <c r="AU449" i="21" s="1"/>
  <c r="BA449" i="21" s="1"/>
  <c r="AJ448" i="21"/>
  <c r="AP448" i="21" s="1"/>
  <c r="AV448" i="21" s="1"/>
  <c r="AN448" i="21"/>
  <c r="AT448" i="21" s="1"/>
  <c r="AZ448" i="21" s="1"/>
  <c r="AK448" i="21"/>
  <c r="AQ448" i="21" s="1"/>
  <c r="AW448" i="21" s="1"/>
  <c r="AL449" i="21" l="1"/>
  <c r="AR449" i="21" s="1"/>
  <c r="AX449" i="21" s="1"/>
  <c r="AM449" i="21"/>
  <c r="AS449" i="21" s="1"/>
  <c r="AY449" i="21" s="1"/>
  <c r="AI450" i="21"/>
  <c r="AO450" i="21" s="1"/>
  <c r="AU450" i="21" s="1"/>
  <c r="BA450" i="21" s="1"/>
  <c r="AJ449" i="21"/>
  <c r="AP449" i="21" s="1"/>
  <c r="AV449" i="21" s="1"/>
  <c r="AN449" i="21"/>
  <c r="AT449" i="21" s="1"/>
  <c r="AZ449" i="21" s="1"/>
  <c r="AK449" i="21"/>
  <c r="AQ449" i="21" s="1"/>
  <c r="AW449" i="21" s="1"/>
  <c r="AL450" i="21" l="1"/>
  <c r="AR450" i="21" s="1"/>
  <c r="AX450" i="21" s="1"/>
  <c r="AM450" i="21"/>
  <c r="AS450" i="21" s="1"/>
  <c r="AY450" i="21" s="1"/>
  <c r="AI451" i="21"/>
  <c r="AO451" i="21" s="1"/>
  <c r="AU451" i="21" s="1"/>
  <c r="BA451" i="21" s="1"/>
  <c r="AJ450" i="21"/>
  <c r="AP450" i="21" s="1"/>
  <c r="AV450" i="21" s="1"/>
  <c r="AN450" i="21"/>
  <c r="AT450" i="21" s="1"/>
  <c r="AZ450" i="21" s="1"/>
  <c r="AK450" i="21"/>
  <c r="AQ450" i="21" s="1"/>
  <c r="AW450" i="21" s="1"/>
  <c r="AM451" i="21" l="1"/>
  <c r="AS451" i="21" s="1"/>
  <c r="AY451" i="21" s="1"/>
  <c r="AI452" i="21"/>
  <c r="AO452" i="21" s="1"/>
  <c r="AU452" i="21" s="1"/>
  <c r="BA452" i="21" s="1"/>
  <c r="AJ451" i="21"/>
  <c r="AP451" i="21" s="1"/>
  <c r="AV451" i="21" s="1"/>
  <c r="AN451" i="21"/>
  <c r="AT451" i="21" s="1"/>
  <c r="AZ451" i="21" s="1"/>
  <c r="AK451" i="21"/>
  <c r="AQ451" i="21" s="1"/>
  <c r="AW451" i="21" s="1"/>
  <c r="AL451" i="21"/>
  <c r="AR451" i="21" s="1"/>
  <c r="AX451" i="21" s="1"/>
  <c r="AM452" i="21" l="1"/>
  <c r="AS452" i="21" s="1"/>
  <c r="AY452" i="21" s="1"/>
  <c r="AI453" i="21"/>
  <c r="AO453" i="21" s="1"/>
  <c r="AU453" i="21" s="1"/>
  <c r="BA453" i="21" s="1"/>
  <c r="AJ452" i="21"/>
  <c r="AP452" i="21" s="1"/>
  <c r="AV452" i="21" s="1"/>
  <c r="AN452" i="21"/>
  <c r="AT452" i="21" s="1"/>
  <c r="AZ452" i="21" s="1"/>
  <c r="AK452" i="21"/>
  <c r="AQ452" i="21" s="1"/>
  <c r="AW452" i="21" s="1"/>
  <c r="AL452" i="21"/>
  <c r="AR452" i="21" s="1"/>
  <c r="AX452" i="21" s="1"/>
  <c r="AM453" i="21" l="1"/>
  <c r="AS453" i="21" s="1"/>
  <c r="AY453" i="21" s="1"/>
  <c r="AI454" i="21"/>
  <c r="AO454" i="21" s="1"/>
  <c r="AU454" i="21" s="1"/>
  <c r="BA454" i="21" s="1"/>
  <c r="AJ453" i="21"/>
  <c r="AP453" i="21" s="1"/>
  <c r="AV453" i="21" s="1"/>
  <c r="AN453" i="21"/>
  <c r="AT453" i="21" s="1"/>
  <c r="AZ453" i="21" s="1"/>
  <c r="AK453" i="21"/>
  <c r="AQ453" i="21" s="1"/>
  <c r="AW453" i="21" s="1"/>
  <c r="AL453" i="21"/>
  <c r="AR453" i="21" s="1"/>
  <c r="AX453" i="21" s="1"/>
  <c r="AM454" i="21" l="1"/>
  <c r="AS454" i="21" s="1"/>
  <c r="AY454" i="21" s="1"/>
  <c r="AI455" i="21"/>
  <c r="AO455" i="21" s="1"/>
  <c r="AU455" i="21" s="1"/>
  <c r="BA455" i="21" s="1"/>
  <c r="AJ454" i="21"/>
  <c r="AP454" i="21" s="1"/>
  <c r="AV454" i="21" s="1"/>
  <c r="AN454" i="21"/>
  <c r="AT454" i="21" s="1"/>
  <c r="AZ454" i="21" s="1"/>
  <c r="AK454" i="21"/>
  <c r="AQ454" i="21" s="1"/>
  <c r="AW454" i="21" s="1"/>
  <c r="AL454" i="21"/>
  <c r="AR454" i="21" s="1"/>
  <c r="AX454" i="21" s="1"/>
  <c r="AM455" i="21" l="1"/>
  <c r="AS455" i="21" s="1"/>
  <c r="AY455" i="21" s="1"/>
  <c r="AI456" i="21"/>
  <c r="AO456" i="21" s="1"/>
  <c r="AU456" i="21" s="1"/>
  <c r="BA456" i="21" s="1"/>
  <c r="AJ455" i="21"/>
  <c r="AP455" i="21" s="1"/>
  <c r="AV455" i="21" s="1"/>
  <c r="AN455" i="21"/>
  <c r="AT455" i="21" s="1"/>
  <c r="AZ455" i="21" s="1"/>
  <c r="AK455" i="21"/>
  <c r="AQ455" i="21" s="1"/>
  <c r="AW455" i="21" s="1"/>
  <c r="AL455" i="21"/>
  <c r="AR455" i="21" s="1"/>
  <c r="AX455" i="21" s="1"/>
  <c r="AM456" i="21" l="1"/>
  <c r="AS456" i="21" s="1"/>
  <c r="AY456" i="21" s="1"/>
  <c r="AI457" i="21"/>
  <c r="AO457" i="21" s="1"/>
  <c r="AU457" i="21" s="1"/>
  <c r="BA457" i="21" s="1"/>
  <c r="AJ456" i="21"/>
  <c r="AP456" i="21" s="1"/>
  <c r="AV456" i="21" s="1"/>
  <c r="AN456" i="21"/>
  <c r="AT456" i="21" s="1"/>
  <c r="AZ456" i="21" s="1"/>
  <c r="AK456" i="21"/>
  <c r="AQ456" i="21" s="1"/>
  <c r="AW456" i="21" s="1"/>
  <c r="AL456" i="21"/>
  <c r="AR456" i="21" s="1"/>
  <c r="AX456" i="21" s="1"/>
  <c r="AM457" i="21" l="1"/>
  <c r="AS457" i="21" s="1"/>
  <c r="AY457" i="21" s="1"/>
  <c r="AI458" i="21"/>
  <c r="AO458" i="21" s="1"/>
  <c r="AU458" i="21" s="1"/>
  <c r="BA458" i="21" s="1"/>
  <c r="AJ457" i="21"/>
  <c r="AP457" i="21" s="1"/>
  <c r="AV457" i="21" s="1"/>
  <c r="AN457" i="21"/>
  <c r="AT457" i="21" s="1"/>
  <c r="AZ457" i="21" s="1"/>
  <c r="AK457" i="21"/>
  <c r="AQ457" i="21" s="1"/>
  <c r="AW457" i="21" s="1"/>
  <c r="AL457" i="21"/>
  <c r="AR457" i="21" s="1"/>
  <c r="AX457" i="21" s="1"/>
  <c r="AM458" i="21" l="1"/>
  <c r="AS458" i="21" s="1"/>
  <c r="AY458" i="21" s="1"/>
  <c r="AI459" i="21"/>
  <c r="AO459" i="21" s="1"/>
  <c r="AU459" i="21" s="1"/>
  <c r="BA459" i="21" s="1"/>
  <c r="AJ458" i="21"/>
  <c r="AP458" i="21" s="1"/>
  <c r="AV458" i="21" s="1"/>
  <c r="AN458" i="21"/>
  <c r="AT458" i="21" s="1"/>
  <c r="AZ458" i="21" s="1"/>
  <c r="AK458" i="21"/>
  <c r="AQ458" i="21" s="1"/>
  <c r="AW458" i="21" s="1"/>
  <c r="AL458" i="21"/>
  <c r="AR458" i="21" s="1"/>
  <c r="AX458" i="21" s="1"/>
  <c r="AM459" i="21" l="1"/>
  <c r="AS459" i="21" s="1"/>
  <c r="AY459" i="21" s="1"/>
  <c r="AI460" i="21"/>
  <c r="AO460" i="21" s="1"/>
  <c r="AU460" i="21" s="1"/>
  <c r="BA460" i="21" s="1"/>
  <c r="AJ459" i="21"/>
  <c r="AP459" i="21" s="1"/>
  <c r="AV459" i="21" s="1"/>
  <c r="AN459" i="21"/>
  <c r="AT459" i="21" s="1"/>
  <c r="AZ459" i="21" s="1"/>
  <c r="AK459" i="21"/>
  <c r="AQ459" i="21" s="1"/>
  <c r="AW459" i="21" s="1"/>
  <c r="AL459" i="21"/>
  <c r="AR459" i="21" s="1"/>
  <c r="AX459" i="21" s="1"/>
  <c r="AM460" i="21" l="1"/>
  <c r="AS460" i="21" s="1"/>
  <c r="AY460" i="21" s="1"/>
  <c r="AI461" i="21"/>
  <c r="AO461" i="21" s="1"/>
  <c r="AU461" i="21" s="1"/>
  <c r="BA461" i="21" s="1"/>
  <c r="AJ460" i="21"/>
  <c r="AP460" i="21" s="1"/>
  <c r="AV460" i="21" s="1"/>
  <c r="AN460" i="21"/>
  <c r="AT460" i="21" s="1"/>
  <c r="AZ460" i="21" s="1"/>
  <c r="AK460" i="21"/>
  <c r="AQ460" i="21" s="1"/>
  <c r="AW460" i="21" s="1"/>
  <c r="AL460" i="21"/>
  <c r="AR460" i="21" s="1"/>
  <c r="AX460" i="21" s="1"/>
  <c r="AM461" i="21" l="1"/>
  <c r="AS461" i="21" s="1"/>
  <c r="AY461" i="21" s="1"/>
  <c r="AI462" i="21"/>
  <c r="AO462" i="21" s="1"/>
  <c r="AU462" i="21" s="1"/>
  <c r="BA462" i="21" s="1"/>
  <c r="AJ461" i="21"/>
  <c r="AP461" i="21" s="1"/>
  <c r="AV461" i="21" s="1"/>
  <c r="AN461" i="21"/>
  <c r="AT461" i="21" s="1"/>
  <c r="AZ461" i="21" s="1"/>
  <c r="AK461" i="21"/>
  <c r="AQ461" i="21" s="1"/>
  <c r="AW461" i="21" s="1"/>
  <c r="AL461" i="21"/>
  <c r="AR461" i="21" s="1"/>
  <c r="AX461" i="21" s="1"/>
  <c r="AM462" i="21" l="1"/>
  <c r="AS462" i="21" s="1"/>
  <c r="AY462" i="21" s="1"/>
  <c r="AI463" i="21"/>
  <c r="AO463" i="21" s="1"/>
  <c r="AU463" i="21" s="1"/>
  <c r="BA463" i="21" s="1"/>
  <c r="AJ462" i="21"/>
  <c r="AP462" i="21" s="1"/>
  <c r="AV462" i="21" s="1"/>
  <c r="AN462" i="21"/>
  <c r="AT462" i="21" s="1"/>
  <c r="AZ462" i="21" s="1"/>
  <c r="AK462" i="21"/>
  <c r="AQ462" i="21" s="1"/>
  <c r="AW462" i="21" s="1"/>
  <c r="AL462" i="21"/>
  <c r="AR462" i="21" s="1"/>
  <c r="AX462" i="21" s="1"/>
  <c r="AM463" i="21" l="1"/>
  <c r="AS463" i="21" s="1"/>
  <c r="AY463" i="21" s="1"/>
  <c r="AI464" i="21"/>
  <c r="AO464" i="21" s="1"/>
  <c r="AU464" i="21" s="1"/>
  <c r="BA464" i="21" s="1"/>
  <c r="AJ463" i="21"/>
  <c r="AP463" i="21" s="1"/>
  <c r="AV463" i="21" s="1"/>
  <c r="AN463" i="21"/>
  <c r="AT463" i="21" s="1"/>
  <c r="AZ463" i="21" s="1"/>
  <c r="AK463" i="21"/>
  <c r="AQ463" i="21" s="1"/>
  <c r="AW463" i="21" s="1"/>
  <c r="AL463" i="21"/>
  <c r="AR463" i="21" s="1"/>
  <c r="AX463" i="21" s="1"/>
  <c r="AM464" i="21" l="1"/>
  <c r="AS464" i="21" s="1"/>
  <c r="AY464" i="21" s="1"/>
  <c r="AI465" i="21"/>
  <c r="AO465" i="21" s="1"/>
  <c r="AU465" i="21" s="1"/>
  <c r="BA465" i="21" s="1"/>
  <c r="AJ464" i="21"/>
  <c r="AP464" i="21" s="1"/>
  <c r="AV464" i="21" s="1"/>
  <c r="AN464" i="21"/>
  <c r="AT464" i="21" s="1"/>
  <c r="AZ464" i="21" s="1"/>
  <c r="AK464" i="21"/>
  <c r="AQ464" i="21" s="1"/>
  <c r="AW464" i="21" s="1"/>
  <c r="AL464" i="21"/>
  <c r="AR464" i="21" s="1"/>
  <c r="AX464" i="21" s="1"/>
  <c r="AM465" i="21" l="1"/>
  <c r="AS465" i="21" s="1"/>
  <c r="AY465" i="21" s="1"/>
  <c r="AI466" i="21"/>
  <c r="AO466" i="21" s="1"/>
  <c r="AU466" i="21" s="1"/>
  <c r="BA466" i="21" s="1"/>
  <c r="AJ465" i="21"/>
  <c r="AP465" i="21" s="1"/>
  <c r="AV465" i="21" s="1"/>
  <c r="AN465" i="21"/>
  <c r="AT465" i="21" s="1"/>
  <c r="AZ465" i="21" s="1"/>
  <c r="AK465" i="21"/>
  <c r="AQ465" i="21" s="1"/>
  <c r="AW465" i="21" s="1"/>
  <c r="AL465" i="21"/>
  <c r="AR465" i="21" s="1"/>
  <c r="AX465" i="21" s="1"/>
  <c r="AM466" i="21" l="1"/>
  <c r="AS466" i="21" s="1"/>
  <c r="AY466" i="21" s="1"/>
  <c r="AI467" i="21"/>
  <c r="AO467" i="21" s="1"/>
  <c r="AU467" i="21" s="1"/>
  <c r="BA467" i="21" s="1"/>
  <c r="AJ466" i="21"/>
  <c r="AP466" i="21" s="1"/>
  <c r="AV466" i="21" s="1"/>
  <c r="AN466" i="21"/>
  <c r="AT466" i="21" s="1"/>
  <c r="AZ466" i="21" s="1"/>
  <c r="AK466" i="21"/>
  <c r="AQ466" i="21" s="1"/>
  <c r="AW466" i="21" s="1"/>
  <c r="AL466" i="21"/>
  <c r="AR466" i="21" s="1"/>
  <c r="AX466" i="21" s="1"/>
  <c r="AM467" i="21" l="1"/>
  <c r="AS467" i="21" s="1"/>
  <c r="AY467" i="21" s="1"/>
  <c r="AI468" i="21"/>
  <c r="AO468" i="21" s="1"/>
  <c r="AU468" i="21" s="1"/>
  <c r="BA468" i="21" s="1"/>
  <c r="AJ467" i="21"/>
  <c r="AP467" i="21" s="1"/>
  <c r="AV467" i="21" s="1"/>
  <c r="AN467" i="21"/>
  <c r="AT467" i="21" s="1"/>
  <c r="AZ467" i="21" s="1"/>
  <c r="AK467" i="21"/>
  <c r="AQ467" i="21" s="1"/>
  <c r="AW467" i="21" s="1"/>
  <c r="AL467" i="21"/>
  <c r="AR467" i="21" s="1"/>
  <c r="AX467" i="21" s="1"/>
  <c r="AM468" i="21" l="1"/>
  <c r="AS468" i="21" s="1"/>
  <c r="AY468" i="21" s="1"/>
  <c r="AI469" i="21"/>
  <c r="AO469" i="21" s="1"/>
  <c r="AU469" i="21" s="1"/>
  <c r="BA469" i="21" s="1"/>
  <c r="AJ468" i="21"/>
  <c r="AP468" i="21" s="1"/>
  <c r="AV468" i="21" s="1"/>
  <c r="AN468" i="21"/>
  <c r="AT468" i="21" s="1"/>
  <c r="AZ468" i="21" s="1"/>
  <c r="AK468" i="21"/>
  <c r="AQ468" i="21" s="1"/>
  <c r="AW468" i="21" s="1"/>
  <c r="AL468" i="21"/>
  <c r="AR468" i="21" s="1"/>
  <c r="AX468" i="21" s="1"/>
  <c r="AM469" i="21" l="1"/>
  <c r="AS469" i="21" s="1"/>
  <c r="AY469" i="21" s="1"/>
  <c r="AI470" i="21"/>
  <c r="AO470" i="21" s="1"/>
  <c r="AU470" i="21" s="1"/>
  <c r="BA470" i="21" s="1"/>
  <c r="AJ469" i="21"/>
  <c r="AP469" i="21" s="1"/>
  <c r="AV469" i="21" s="1"/>
  <c r="AN469" i="21"/>
  <c r="AT469" i="21" s="1"/>
  <c r="AZ469" i="21" s="1"/>
  <c r="AK469" i="21"/>
  <c r="AQ469" i="21" s="1"/>
  <c r="AW469" i="21" s="1"/>
  <c r="AL469" i="21"/>
  <c r="AR469" i="21" s="1"/>
  <c r="AX469" i="21" s="1"/>
  <c r="AM470" i="21" l="1"/>
  <c r="AS470" i="21" s="1"/>
  <c r="AY470" i="21" s="1"/>
  <c r="AI471" i="21"/>
  <c r="AO471" i="21" s="1"/>
  <c r="AU471" i="21" s="1"/>
  <c r="BA471" i="21" s="1"/>
  <c r="AJ470" i="21"/>
  <c r="AP470" i="21" s="1"/>
  <c r="AV470" i="21" s="1"/>
  <c r="AN470" i="21"/>
  <c r="AT470" i="21" s="1"/>
  <c r="AZ470" i="21" s="1"/>
  <c r="AK470" i="21"/>
  <c r="AQ470" i="21" s="1"/>
  <c r="AW470" i="21" s="1"/>
  <c r="AL470" i="21"/>
  <c r="AR470" i="21" s="1"/>
  <c r="AX470" i="21" s="1"/>
  <c r="AM471" i="21" l="1"/>
  <c r="AS471" i="21" s="1"/>
  <c r="AY471" i="21" s="1"/>
  <c r="AI472" i="21"/>
  <c r="AO472" i="21" s="1"/>
  <c r="AU472" i="21" s="1"/>
  <c r="BA472" i="21" s="1"/>
  <c r="AJ471" i="21"/>
  <c r="AP471" i="21" s="1"/>
  <c r="AV471" i="21" s="1"/>
  <c r="AN471" i="21"/>
  <c r="AT471" i="21" s="1"/>
  <c r="AZ471" i="21" s="1"/>
  <c r="AK471" i="21"/>
  <c r="AQ471" i="21" s="1"/>
  <c r="AW471" i="21" s="1"/>
  <c r="AL471" i="21"/>
  <c r="AR471" i="21" s="1"/>
  <c r="AX471" i="21" s="1"/>
  <c r="AM472" i="21" l="1"/>
  <c r="AS472" i="21" s="1"/>
  <c r="AY472" i="21" s="1"/>
  <c r="AI473" i="21"/>
  <c r="AO473" i="21" s="1"/>
  <c r="AU473" i="21" s="1"/>
  <c r="BA473" i="21" s="1"/>
  <c r="AJ472" i="21"/>
  <c r="AP472" i="21" s="1"/>
  <c r="AV472" i="21" s="1"/>
  <c r="AN472" i="21"/>
  <c r="AT472" i="21" s="1"/>
  <c r="AZ472" i="21" s="1"/>
  <c r="AK472" i="21"/>
  <c r="AQ472" i="21" s="1"/>
  <c r="AW472" i="21" s="1"/>
  <c r="AL472" i="21"/>
  <c r="AR472" i="21" s="1"/>
  <c r="AX472" i="21" s="1"/>
  <c r="AM473" i="21" l="1"/>
  <c r="AS473" i="21" s="1"/>
  <c r="AY473" i="21" s="1"/>
  <c r="AI474" i="21"/>
  <c r="AO474" i="21" s="1"/>
  <c r="AU474" i="21" s="1"/>
  <c r="BA474" i="21" s="1"/>
  <c r="AJ473" i="21"/>
  <c r="AP473" i="21" s="1"/>
  <c r="AV473" i="21" s="1"/>
  <c r="AN473" i="21"/>
  <c r="AT473" i="21" s="1"/>
  <c r="AZ473" i="21" s="1"/>
  <c r="AK473" i="21"/>
  <c r="AQ473" i="21" s="1"/>
  <c r="AW473" i="21" s="1"/>
  <c r="AL473" i="21"/>
  <c r="AR473" i="21" s="1"/>
  <c r="AX473" i="21" s="1"/>
  <c r="AM474" i="21" l="1"/>
  <c r="AS474" i="21" s="1"/>
  <c r="AY474" i="21" s="1"/>
  <c r="AI475" i="21"/>
  <c r="AO475" i="21" s="1"/>
  <c r="AU475" i="21" s="1"/>
  <c r="BA475" i="21" s="1"/>
  <c r="AJ474" i="21"/>
  <c r="AP474" i="21" s="1"/>
  <c r="AV474" i="21" s="1"/>
  <c r="AN474" i="21"/>
  <c r="AT474" i="21" s="1"/>
  <c r="AZ474" i="21" s="1"/>
  <c r="AK474" i="21"/>
  <c r="AQ474" i="21" s="1"/>
  <c r="AW474" i="21" s="1"/>
  <c r="AL474" i="21"/>
  <c r="AR474" i="21" s="1"/>
  <c r="AX474" i="21" s="1"/>
  <c r="AM475" i="21" l="1"/>
  <c r="AS475" i="21" s="1"/>
  <c r="AY475" i="21" s="1"/>
  <c r="AI476" i="21"/>
  <c r="AO476" i="21" s="1"/>
  <c r="AU476" i="21" s="1"/>
  <c r="BA476" i="21" s="1"/>
  <c r="AJ475" i="21"/>
  <c r="AP475" i="21" s="1"/>
  <c r="AV475" i="21" s="1"/>
  <c r="AN475" i="21"/>
  <c r="AT475" i="21" s="1"/>
  <c r="AZ475" i="21" s="1"/>
  <c r="AK475" i="21"/>
  <c r="AQ475" i="21" s="1"/>
  <c r="AW475" i="21" s="1"/>
  <c r="AL475" i="21"/>
  <c r="AR475" i="21" s="1"/>
  <c r="AX475" i="21" s="1"/>
  <c r="AM476" i="21" l="1"/>
  <c r="AS476" i="21" s="1"/>
  <c r="AY476" i="21" s="1"/>
  <c r="AI477" i="21"/>
  <c r="AO477" i="21" s="1"/>
  <c r="AU477" i="21" s="1"/>
  <c r="BA477" i="21" s="1"/>
  <c r="AJ476" i="21"/>
  <c r="AP476" i="21" s="1"/>
  <c r="AV476" i="21" s="1"/>
  <c r="AN476" i="21"/>
  <c r="AT476" i="21" s="1"/>
  <c r="AZ476" i="21" s="1"/>
  <c r="AK476" i="21"/>
  <c r="AQ476" i="21" s="1"/>
  <c r="AW476" i="21" s="1"/>
  <c r="AL476" i="21"/>
  <c r="AR476" i="21" s="1"/>
  <c r="AX476" i="21" s="1"/>
  <c r="AM477" i="21" l="1"/>
  <c r="AS477" i="21" s="1"/>
  <c r="AY477" i="21" s="1"/>
  <c r="AI478" i="21"/>
  <c r="AO478" i="21" s="1"/>
  <c r="AU478" i="21" s="1"/>
  <c r="BA478" i="21" s="1"/>
  <c r="AJ477" i="21"/>
  <c r="AP477" i="21" s="1"/>
  <c r="AV477" i="21" s="1"/>
  <c r="AN477" i="21"/>
  <c r="AT477" i="21" s="1"/>
  <c r="AZ477" i="21" s="1"/>
  <c r="AK477" i="21"/>
  <c r="AQ477" i="21" s="1"/>
  <c r="AW477" i="21" s="1"/>
  <c r="AL477" i="21"/>
  <c r="AR477" i="21" s="1"/>
  <c r="AX477" i="21" s="1"/>
  <c r="AM478" i="21" l="1"/>
  <c r="AS478" i="21" s="1"/>
  <c r="AY478" i="21" s="1"/>
  <c r="AI479" i="21"/>
  <c r="AO479" i="21" s="1"/>
  <c r="AU479" i="21" s="1"/>
  <c r="BA479" i="21" s="1"/>
  <c r="AJ478" i="21"/>
  <c r="AP478" i="21" s="1"/>
  <c r="AV478" i="21" s="1"/>
  <c r="AN478" i="21"/>
  <c r="AT478" i="21" s="1"/>
  <c r="AZ478" i="21" s="1"/>
  <c r="AK478" i="21"/>
  <c r="AQ478" i="21" s="1"/>
  <c r="AW478" i="21" s="1"/>
  <c r="AL478" i="21"/>
  <c r="AR478" i="21" s="1"/>
  <c r="AX478" i="21" s="1"/>
  <c r="AM479" i="21" l="1"/>
  <c r="AS479" i="21" s="1"/>
  <c r="AY479" i="21" s="1"/>
  <c r="AI480" i="21"/>
  <c r="AO480" i="21" s="1"/>
  <c r="AU480" i="21" s="1"/>
  <c r="BA480" i="21" s="1"/>
  <c r="AJ479" i="21"/>
  <c r="AP479" i="21" s="1"/>
  <c r="AV479" i="21" s="1"/>
  <c r="AN479" i="21"/>
  <c r="AT479" i="21" s="1"/>
  <c r="AZ479" i="21" s="1"/>
  <c r="AK479" i="21"/>
  <c r="AQ479" i="21" s="1"/>
  <c r="AW479" i="21" s="1"/>
  <c r="AL479" i="21"/>
  <c r="AR479" i="21" s="1"/>
  <c r="AX479" i="21" s="1"/>
  <c r="AM480" i="21" l="1"/>
  <c r="AS480" i="21" s="1"/>
  <c r="AY480" i="21" s="1"/>
  <c r="AI481" i="21"/>
  <c r="AO481" i="21" s="1"/>
  <c r="AU481" i="21" s="1"/>
  <c r="BA481" i="21" s="1"/>
  <c r="AJ480" i="21"/>
  <c r="AP480" i="21" s="1"/>
  <c r="AV480" i="21" s="1"/>
  <c r="AN480" i="21"/>
  <c r="AT480" i="21" s="1"/>
  <c r="AZ480" i="21" s="1"/>
  <c r="AK480" i="21"/>
  <c r="AQ480" i="21" s="1"/>
  <c r="AW480" i="21" s="1"/>
  <c r="AL480" i="21"/>
  <c r="AR480" i="21" s="1"/>
  <c r="AX480" i="21" s="1"/>
  <c r="AM481" i="21" l="1"/>
  <c r="AS481" i="21" s="1"/>
  <c r="AY481" i="21" s="1"/>
  <c r="AI482" i="21"/>
  <c r="AO482" i="21" s="1"/>
  <c r="AU482" i="21" s="1"/>
  <c r="BA482" i="21" s="1"/>
  <c r="AJ481" i="21"/>
  <c r="AP481" i="21" s="1"/>
  <c r="AV481" i="21" s="1"/>
  <c r="AN481" i="21"/>
  <c r="AT481" i="21" s="1"/>
  <c r="AZ481" i="21" s="1"/>
  <c r="AK481" i="21"/>
  <c r="AQ481" i="21" s="1"/>
  <c r="AW481" i="21" s="1"/>
  <c r="AL481" i="21"/>
  <c r="AR481" i="21" s="1"/>
  <c r="AX481" i="21" s="1"/>
  <c r="AM482" i="21" l="1"/>
  <c r="AS482" i="21" s="1"/>
  <c r="AY482" i="21" s="1"/>
  <c r="AI483" i="21"/>
  <c r="AO483" i="21" s="1"/>
  <c r="AU483" i="21" s="1"/>
  <c r="BA483" i="21" s="1"/>
  <c r="AJ482" i="21"/>
  <c r="AP482" i="21" s="1"/>
  <c r="AV482" i="21" s="1"/>
  <c r="AN482" i="21"/>
  <c r="AT482" i="21" s="1"/>
  <c r="AZ482" i="21" s="1"/>
  <c r="AK482" i="21"/>
  <c r="AQ482" i="21" s="1"/>
  <c r="AW482" i="21" s="1"/>
  <c r="AL482" i="21"/>
  <c r="AR482" i="21" s="1"/>
  <c r="AX482" i="21" s="1"/>
  <c r="AM483" i="21" l="1"/>
  <c r="AS483" i="21" s="1"/>
  <c r="AY483" i="21" s="1"/>
  <c r="AI484" i="21"/>
  <c r="AO484" i="21" s="1"/>
  <c r="AU484" i="21" s="1"/>
  <c r="BA484" i="21" s="1"/>
  <c r="AJ483" i="21"/>
  <c r="AP483" i="21" s="1"/>
  <c r="AV483" i="21" s="1"/>
  <c r="AN483" i="21"/>
  <c r="AT483" i="21" s="1"/>
  <c r="AZ483" i="21" s="1"/>
  <c r="AK483" i="21"/>
  <c r="AQ483" i="21" s="1"/>
  <c r="AW483" i="21" s="1"/>
  <c r="AL483" i="21"/>
  <c r="AR483" i="21" s="1"/>
  <c r="AX483" i="21" s="1"/>
  <c r="AM484" i="21" l="1"/>
  <c r="AS484" i="21" s="1"/>
  <c r="AY484" i="21" s="1"/>
  <c r="AI485" i="21"/>
  <c r="AO485" i="21" s="1"/>
  <c r="AU485" i="21" s="1"/>
  <c r="BA485" i="21" s="1"/>
  <c r="AJ484" i="21"/>
  <c r="AP484" i="21" s="1"/>
  <c r="AV484" i="21" s="1"/>
  <c r="AN484" i="21"/>
  <c r="AT484" i="21" s="1"/>
  <c r="AZ484" i="21" s="1"/>
  <c r="AK484" i="21"/>
  <c r="AQ484" i="21" s="1"/>
  <c r="AW484" i="21" s="1"/>
  <c r="AL484" i="21"/>
  <c r="AR484" i="21" s="1"/>
  <c r="AX484" i="21" s="1"/>
  <c r="AM485" i="21" l="1"/>
  <c r="AS485" i="21" s="1"/>
  <c r="AY485" i="21" s="1"/>
  <c r="AI486" i="21"/>
  <c r="AO486" i="21" s="1"/>
  <c r="AU486" i="21" s="1"/>
  <c r="BA486" i="21" s="1"/>
  <c r="AJ485" i="21"/>
  <c r="AP485" i="21" s="1"/>
  <c r="AV485" i="21" s="1"/>
  <c r="AN485" i="21"/>
  <c r="AT485" i="21" s="1"/>
  <c r="AZ485" i="21" s="1"/>
  <c r="AK485" i="21"/>
  <c r="AQ485" i="21" s="1"/>
  <c r="AW485" i="21" s="1"/>
  <c r="AL485" i="21"/>
  <c r="AR485" i="21" s="1"/>
  <c r="AX485" i="21" s="1"/>
  <c r="AM486" i="21" l="1"/>
  <c r="AS486" i="21" s="1"/>
  <c r="AY486" i="21" s="1"/>
  <c r="AI487" i="21"/>
  <c r="AO487" i="21" s="1"/>
  <c r="AU487" i="21" s="1"/>
  <c r="BA487" i="21" s="1"/>
  <c r="AJ486" i="21"/>
  <c r="AP486" i="21" s="1"/>
  <c r="AV486" i="21" s="1"/>
  <c r="AN486" i="21"/>
  <c r="AT486" i="21" s="1"/>
  <c r="AZ486" i="21" s="1"/>
  <c r="AK486" i="21"/>
  <c r="AQ486" i="21" s="1"/>
  <c r="AW486" i="21" s="1"/>
  <c r="AL486" i="21"/>
  <c r="AR486" i="21" s="1"/>
  <c r="AX486" i="21" s="1"/>
  <c r="AM487" i="21" l="1"/>
  <c r="AS487" i="21" s="1"/>
  <c r="AY487" i="21" s="1"/>
  <c r="AI488" i="21"/>
  <c r="AO488" i="21" s="1"/>
  <c r="AU488" i="21" s="1"/>
  <c r="BA488" i="21" s="1"/>
  <c r="AJ487" i="21"/>
  <c r="AP487" i="21" s="1"/>
  <c r="AV487" i="21" s="1"/>
  <c r="AN487" i="21"/>
  <c r="AT487" i="21" s="1"/>
  <c r="AZ487" i="21" s="1"/>
  <c r="AK487" i="21"/>
  <c r="AQ487" i="21" s="1"/>
  <c r="AW487" i="21" s="1"/>
  <c r="AL487" i="21"/>
  <c r="AR487" i="21" s="1"/>
  <c r="AX487" i="21" s="1"/>
  <c r="AM488" i="21" l="1"/>
  <c r="AS488" i="21" s="1"/>
  <c r="AY488" i="21" s="1"/>
  <c r="AI489" i="21"/>
  <c r="AO489" i="21" s="1"/>
  <c r="AU489" i="21" s="1"/>
  <c r="BA489" i="21" s="1"/>
  <c r="AJ488" i="21"/>
  <c r="AP488" i="21" s="1"/>
  <c r="AV488" i="21" s="1"/>
  <c r="AN488" i="21"/>
  <c r="AT488" i="21" s="1"/>
  <c r="AZ488" i="21" s="1"/>
  <c r="AK488" i="21"/>
  <c r="AQ488" i="21" s="1"/>
  <c r="AW488" i="21" s="1"/>
  <c r="AL488" i="21"/>
  <c r="AR488" i="21" s="1"/>
  <c r="AX488" i="21" s="1"/>
  <c r="AM489" i="21" l="1"/>
  <c r="AS489" i="21" s="1"/>
  <c r="AY489" i="21" s="1"/>
  <c r="AI490" i="21"/>
  <c r="AO490" i="21" s="1"/>
  <c r="AU490" i="21" s="1"/>
  <c r="BA490" i="21" s="1"/>
  <c r="AJ489" i="21"/>
  <c r="AP489" i="21" s="1"/>
  <c r="AV489" i="21" s="1"/>
  <c r="AN489" i="21"/>
  <c r="AT489" i="21" s="1"/>
  <c r="AZ489" i="21" s="1"/>
  <c r="AK489" i="21"/>
  <c r="AQ489" i="21" s="1"/>
  <c r="AW489" i="21" s="1"/>
  <c r="AL489" i="21"/>
  <c r="AR489" i="21" s="1"/>
  <c r="AX489" i="21" s="1"/>
  <c r="AM490" i="21" l="1"/>
  <c r="AS490" i="21" s="1"/>
  <c r="AY490" i="21" s="1"/>
  <c r="AI491" i="21"/>
  <c r="AO491" i="21" s="1"/>
  <c r="AU491" i="21" s="1"/>
  <c r="BA491" i="21" s="1"/>
  <c r="AJ490" i="21"/>
  <c r="AP490" i="21" s="1"/>
  <c r="AV490" i="21" s="1"/>
  <c r="AN490" i="21"/>
  <c r="AT490" i="21" s="1"/>
  <c r="AZ490" i="21" s="1"/>
  <c r="AK490" i="21"/>
  <c r="AQ490" i="21" s="1"/>
  <c r="AW490" i="21" s="1"/>
  <c r="AL490" i="21"/>
  <c r="AR490" i="21" s="1"/>
  <c r="AX490" i="21" s="1"/>
  <c r="AM491" i="21" l="1"/>
  <c r="AS491" i="21" s="1"/>
  <c r="AY491" i="21" s="1"/>
  <c r="AI492" i="21"/>
  <c r="AO492" i="21" s="1"/>
  <c r="AU492" i="21" s="1"/>
  <c r="BA492" i="21" s="1"/>
  <c r="AJ491" i="21"/>
  <c r="AP491" i="21" s="1"/>
  <c r="AV491" i="21" s="1"/>
  <c r="AN491" i="21"/>
  <c r="AT491" i="21" s="1"/>
  <c r="AZ491" i="21" s="1"/>
  <c r="AK491" i="21"/>
  <c r="AQ491" i="21" s="1"/>
  <c r="AW491" i="21" s="1"/>
  <c r="AL491" i="21"/>
  <c r="AR491" i="21" s="1"/>
  <c r="AX491" i="21" s="1"/>
  <c r="AM492" i="21" l="1"/>
  <c r="AS492" i="21" s="1"/>
  <c r="AY492" i="21" s="1"/>
  <c r="AI493" i="21"/>
  <c r="AO493" i="21" s="1"/>
  <c r="AU493" i="21" s="1"/>
  <c r="BA493" i="21" s="1"/>
  <c r="AJ492" i="21"/>
  <c r="AP492" i="21" s="1"/>
  <c r="AV492" i="21" s="1"/>
  <c r="AN492" i="21"/>
  <c r="AT492" i="21" s="1"/>
  <c r="AZ492" i="21" s="1"/>
  <c r="AK492" i="21"/>
  <c r="AQ492" i="21" s="1"/>
  <c r="AW492" i="21" s="1"/>
  <c r="AL492" i="21"/>
  <c r="AR492" i="21" s="1"/>
  <c r="AX492" i="21" s="1"/>
  <c r="AM493" i="21" l="1"/>
  <c r="AS493" i="21" s="1"/>
  <c r="AY493" i="21" s="1"/>
  <c r="AI494" i="21"/>
  <c r="AO494" i="21" s="1"/>
  <c r="AU494" i="21" s="1"/>
  <c r="BA494" i="21" s="1"/>
  <c r="AJ493" i="21"/>
  <c r="AP493" i="21" s="1"/>
  <c r="AV493" i="21" s="1"/>
  <c r="AN493" i="21"/>
  <c r="AT493" i="21" s="1"/>
  <c r="AZ493" i="21" s="1"/>
  <c r="AK493" i="21"/>
  <c r="AQ493" i="21" s="1"/>
  <c r="AW493" i="21" s="1"/>
  <c r="AL493" i="21"/>
  <c r="AR493" i="21" s="1"/>
  <c r="AX493" i="21" s="1"/>
  <c r="AM494" i="21" l="1"/>
  <c r="AS494" i="21" s="1"/>
  <c r="AY494" i="21" s="1"/>
  <c r="AI495" i="21"/>
  <c r="AO495" i="21" s="1"/>
  <c r="AU495" i="21" s="1"/>
  <c r="BA495" i="21" s="1"/>
  <c r="AJ494" i="21"/>
  <c r="AP494" i="21" s="1"/>
  <c r="AV494" i="21" s="1"/>
  <c r="AN494" i="21"/>
  <c r="AT494" i="21" s="1"/>
  <c r="AZ494" i="21" s="1"/>
  <c r="AK494" i="21"/>
  <c r="AQ494" i="21" s="1"/>
  <c r="AW494" i="21" s="1"/>
  <c r="AL494" i="21"/>
  <c r="AR494" i="21" s="1"/>
  <c r="AX494" i="21" s="1"/>
  <c r="AM495" i="21" l="1"/>
  <c r="AS495" i="21" s="1"/>
  <c r="AY495" i="21" s="1"/>
  <c r="AI496" i="21"/>
  <c r="AO496" i="21" s="1"/>
  <c r="AU496" i="21" s="1"/>
  <c r="BA496" i="21" s="1"/>
  <c r="AJ495" i="21"/>
  <c r="AP495" i="21" s="1"/>
  <c r="AV495" i="21" s="1"/>
  <c r="AN495" i="21"/>
  <c r="AT495" i="21" s="1"/>
  <c r="AZ495" i="21" s="1"/>
  <c r="AK495" i="21"/>
  <c r="AQ495" i="21" s="1"/>
  <c r="AW495" i="21" s="1"/>
  <c r="AL495" i="21"/>
  <c r="AR495" i="21" s="1"/>
  <c r="AX495" i="21" s="1"/>
  <c r="AM496" i="21" l="1"/>
  <c r="AS496" i="21" s="1"/>
  <c r="AY496" i="21" s="1"/>
  <c r="AI497" i="21"/>
  <c r="AO497" i="21" s="1"/>
  <c r="AU497" i="21" s="1"/>
  <c r="BA497" i="21" s="1"/>
  <c r="AJ496" i="21"/>
  <c r="AP496" i="21" s="1"/>
  <c r="AV496" i="21" s="1"/>
  <c r="AN496" i="21"/>
  <c r="AT496" i="21" s="1"/>
  <c r="AZ496" i="21" s="1"/>
  <c r="AK496" i="21"/>
  <c r="AQ496" i="21" s="1"/>
  <c r="AW496" i="21" s="1"/>
  <c r="AL496" i="21"/>
  <c r="AR496" i="21" s="1"/>
  <c r="AX496" i="21" s="1"/>
  <c r="AM497" i="21" l="1"/>
  <c r="AS497" i="21" s="1"/>
  <c r="AY497" i="21" s="1"/>
  <c r="AI498" i="21"/>
  <c r="AO498" i="21" s="1"/>
  <c r="AU498" i="21" s="1"/>
  <c r="BA498" i="21" s="1"/>
  <c r="AJ497" i="21"/>
  <c r="AP497" i="21" s="1"/>
  <c r="AV497" i="21" s="1"/>
  <c r="AN497" i="21"/>
  <c r="AT497" i="21" s="1"/>
  <c r="AZ497" i="21" s="1"/>
  <c r="AK497" i="21"/>
  <c r="AQ497" i="21" s="1"/>
  <c r="AW497" i="21" s="1"/>
  <c r="AL497" i="21"/>
  <c r="AR497" i="21" s="1"/>
  <c r="AX497" i="21" s="1"/>
  <c r="AM498" i="21" l="1"/>
  <c r="AS498" i="21" s="1"/>
  <c r="AY498" i="21" s="1"/>
  <c r="AI499" i="21"/>
  <c r="AO499" i="21" s="1"/>
  <c r="AU499" i="21" s="1"/>
  <c r="BA499" i="21" s="1"/>
  <c r="AJ498" i="21"/>
  <c r="AP498" i="21" s="1"/>
  <c r="AV498" i="21" s="1"/>
  <c r="AN498" i="21"/>
  <c r="AT498" i="21" s="1"/>
  <c r="AZ498" i="21" s="1"/>
  <c r="AK498" i="21"/>
  <c r="AQ498" i="21" s="1"/>
  <c r="AW498" i="21" s="1"/>
  <c r="AL498" i="21"/>
  <c r="AR498" i="21" s="1"/>
  <c r="AX498" i="21" s="1"/>
  <c r="AM499" i="21" l="1"/>
  <c r="AS499" i="21" s="1"/>
  <c r="AY499" i="21" s="1"/>
  <c r="AI500" i="21"/>
  <c r="AO500" i="21" s="1"/>
  <c r="AU500" i="21" s="1"/>
  <c r="BA500" i="21" s="1"/>
  <c r="AJ499" i="21"/>
  <c r="AP499" i="21" s="1"/>
  <c r="AV499" i="21" s="1"/>
  <c r="AN499" i="21"/>
  <c r="AT499" i="21" s="1"/>
  <c r="AZ499" i="21" s="1"/>
  <c r="AK499" i="21"/>
  <c r="AQ499" i="21" s="1"/>
  <c r="AW499" i="21" s="1"/>
  <c r="AL499" i="21"/>
  <c r="AR499" i="21" s="1"/>
  <c r="AX499" i="21" s="1"/>
  <c r="AM500" i="21" l="1"/>
  <c r="AS500" i="21" s="1"/>
  <c r="AY500" i="21" s="1"/>
  <c r="AI501" i="21"/>
  <c r="AO501" i="21" s="1"/>
  <c r="AU501" i="21" s="1"/>
  <c r="BA501" i="21" s="1"/>
  <c r="AJ500" i="21"/>
  <c r="AP500" i="21" s="1"/>
  <c r="AV500" i="21" s="1"/>
  <c r="AN500" i="21"/>
  <c r="AT500" i="21" s="1"/>
  <c r="AZ500" i="21" s="1"/>
  <c r="AK500" i="21"/>
  <c r="AQ500" i="21" s="1"/>
  <c r="AW500" i="21" s="1"/>
  <c r="AL500" i="21"/>
  <c r="AR500" i="21" s="1"/>
  <c r="AX500" i="21" s="1"/>
  <c r="AM501" i="21" l="1"/>
  <c r="AS501" i="21" s="1"/>
  <c r="AY501" i="21" s="1"/>
  <c r="AI502" i="21"/>
  <c r="AO502" i="21" s="1"/>
  <c r="AU502" i="21" s="1"/>
  <c r="BA502" i="21" s="1"/>
  <c r="AJ501" i="21"/>
  <c r="AP501" i="21" s="1"/>
  <c r="AV501" i="21" s="1"/>
  <c r="AN501" i="21"/>
  <c r="AT501" i="21" s="1"/>
  <c r="AZ501" i="21" s="1"/>
  <c r="AK501" i="21"/>
  <c r="AQ501" i="21" s="1"/>
  <c r="AW501" i="21" s="1"/>
  <c r="AL501" i="21"/>
  <c r="AR501" i="21" s="1"/>
  <c r="AX501" i="21" s="1"/>
  <c r="AM502" i="21" l="1"/>
  <c r="AS502" i="21" s="1"/>
  <c r="AY502" i="21" s="1"/>
  <c r="AI503" i="21"/>
  <c r="AO503" i="21" s="1"/>
  <c r="AU503" i="21" s="1"/>
  <c r="BA503" i="21" s="1"/>
  <c r="AJ502" i="21"/>
  <c r="AP502" i="21" s="1"/>
  <c r="AV502" i="21" s="1"/>
  <c r="AN502" i="21"/>
  <c r="AT502" i="21" s="1"/>
  <c r="AZ502" i="21" s="1"/>
  <c r="AK502" i="21"/>
  <c r="AQ502" i="21" s="1"/>
  <c r="AW502" i="21" s="1"/>
  <c r="AL502" i="21"/>
  <c r="AR502" i="21" s="1"/>
  <c r="AX502" i="21" s="1"/>
  <c r="AM503" i="21" l="1"/>
  <c r="AS503" i="21" s="1"/>
  <c r="AY503" i="21" s="1"/>
  <c r="AI504" i="21"/>
  <c r="AO504" i="21" s="1"/>
  <c r="AU504" i="21" s="1"/>
  <c r="BA504" i="21" s="1"/>
  <c r="AJ503" i="21"/>
  <c r="AP503" i="21" s="1"/>
  <c r="AV503" i="21" s="1"/>
  <c r="AN503" i="21"/>
  <c r="AT503" i="21" s="1"/>
  <c r="AZ503" i="21" s="1"/>
  <c r="AK503" i="21"/>
  <c r="AQ503" i="21" s="1"/>
  <c r="AW503" i="21" s="1"/>
  <c r="AL503" i="21"/>
  <c r="AR503" i="21" s="1"/>
  <c r="AX503" i="21" s="1"/>
  <c r="AM504" i="21" l="1"/>
  <c r="AS504" i="21" s="1"/>
  <c r="AY504" i="21" s="1"/>
  <c r="AI505" i="21"/>
  <c r="AO505" i="21" s="1"/>
  <c r="AU505" i="21" s="1"/>
  <c r="BA505" i="21" s="1"/>
  <c r="AJ504" i="21"/>
  <c r="AP504" i="21" s="1"/>
  <c r="AV504" i="21" s="1"/>
  <c r="AN504" i="21"/>
  <c r="AT504" i="21" s="1"/>
  <c r="AZ504" i="21" s="1"/>
  <c r="AK504" i="21"/>
  <c r="AQ504" i="21" s="1"/>
  <c r="AW504" i="21" s="1"/>
  <c r="AL504" i="21"/>
  <c r="AR504" i="21" s="1"/>
  <c r="AX504" i="21" s="1"/>
  <c r="AM505" i="21" l="1"/>
  <c r="AS505" i="21" s="1"/>
  <c r="AY505" i="21" s="1"/>
  <c r="AI506" i="21"/>
  <c r="AO506" i="21" s="1"/>
  <c r="AU506" i="21" s="1"/>
  <c r="BA506" i="21" s="1"/>
  <c r="AJ505" i="21"/>
  <c r="AP505" i="21" s="1"/>
  <c r="AV505" i="21" s="1"/>
  <c r="AN505" i="21"/>
  <c r="AT505" i="21" s="1"/>
  <c r="AZ505" i="21" s="1"/>
  <c r="AK505" i="21"/>
  <c r="AQ505" i="21" s="1"/>
  <c r="AW505" i="21" s="1"/>
  <c r="AL505" i="21"/>
  <c r="AR505" i="21" s="1"/>
  <c r="AX505" i="21" s="1"/>
  <c r="AM506" i="21" l="1"/>
  <c r="AS506" i="21" s="1"/>
  <c r="AY506" i="21" s="1"/>
  <c r="AI507" i="21"/>
  <c r="AO507" i="21" s="1"/>
  <c r="AU507" i="21" s="1"/>
  <c r="BA507" i="21" s="1"/>
  <c r="AJ506" i="21"/>
  <c r="AP506" i="21" s="1"/>
  <c r="AV506" i="21" s="1"/>
  <c r="AN506" i="21"/>
  <c r="AT506" i="21" s="1"/>
  <c r="AZ506" i="21" s="1"/>
  <c r="AK506" i="21"/>
  <c r="AQ506" i="21" s="1"/>
  <c r="AW506" i="21" s="1"/>
  <c r="AL506" i="21"/>
  <c r="AR506" i="21" s="1"/>
  <c r="AX506" i="21" s="1"/>
  <c r="AM507" i="21" l="1"/>
  <c r="AS507" i="21" s="1"/>
  <c r="AY507" i="21" s="1"/>
  <c r="AI508" i="21"/>
  <c r="AO508" i="21" s="1"/>
  <c r="AU508" i="21" s="1"/>
  <c r="BA508" i="21" s="1"/>
  <c r="AJ507" i="21"/>
  <c r="AP507" i="21" s="1"/>
  <c r="AV507" i="21" s="1"/>
  <c r="AN507" i="21"/>
  <c r="AT507" i="21" s="1"/>
  <c r="AZ507" i="21" s="1"/>
  <c r="AK507" i="21"/>
  <c r="AQ507" i="21" s="1"/>
  <c r="AW507" i="21" s="1"/>
  <c r="AL507" i="21"/>
  <c r="AR507" i="21" s="1"/>
  <c r="AX507" i="21" s="1"/>
  <c r="AM508" i="21" l="1"/>
  <c r="AS508" i="21" s="1"/>
  <c r="AY508" i="21" s="1"/>
  <c r="AI509" i="21"/>
  <c r="AO509" i="21" s="1"/>
  <c r="AU509" i="21" s="1"/>
  <c r="BA509" i="21" s="1"/>
  <c r="AJ508" i="21"/>
  <c r="AP508" i="21" s="1"/>
  <c r="AV508" i="21" s="1"/>
  <c r="AN508" i="21"/>
  <c r="AT508" i="21" s="1"/>
  <c r="AZ508" i="21" s="1"/>
  <c r="AK508" i="21"/>
  <c r="AQ508" i="21" s="1"/>
  <c r="AW508" i="21" s="1"/>
  <c r="AL508" i="21"/>
  <c r="AR508" i="21" s="1"/>
  <c r="AX508" i="21" s="1"/>
  <c r="AM509" i="21" l="1"/>
  <c r="AS509" i="21" s="1"/>
  <c r="AY509" i="21" s="1"/>
  <c r="AI510" i="21"/>
  <c r="AO510" i="21" s="1"/>
  <c r="AU510" i="21" s="1"/>
  <c r="BA510" i="21" s="1"/>
  <c r="AJ509" i="21"/>
  <c r="AP509" i="21" s="1"/>
  <c r="AV509" i="21" s="1"/>
  <c r="AN509" i="21"/>
  <c r="AT509" i="21" s="1"/>
  <c r="AZ509" i="21" s="1"/>
  <c r="AK509" i="21"/>
  <c r="AQ509" i="21" s="1"/>
  <c r="AW509" i="21" s="1"/>
  <c r="AL509" i="21"/>
  <c r="AR509" i="21" s="1"/>
  <c r="AX509" i="21" s="1"/>
  <c r="AM510" i="21" l="1"/>
  <c r="AS510" i="21" s="1"/>
  <c r="AY510" i="21" s="1"/>
  <c r="AI511" i="21"/>
  <c r="AO511" i="21" s="1"/>
  <c r="AU511" i="21" s="1"/>
  <c r="BA511" i="21" s="1"/>
  <c r="AJ510" i="21"/>
  <c r="AP510" i="21" s="1"/>
  <c r="AV510" i="21" s="1"/>
  <c r="AN510" i="21"/>
  <c r="AT510" i="21" s="1"/>
  <c r="AZ510" i="21" s="1"/>
  <c r="AK510" i="21"/>
  <c r="AQ510" i="21" s="1"/>
  <c r="AW510" i="21" s="1"/>
  <c r="AL510" i="21"/>
  <c r="AR510" i="21" s="1"/>
  <c r="AX510" i="21" s="1"/>
  <c r="AM511" i="21" l="1"/>
  <c r="AS511" i="21" s="1"/>
  <c r="AY511" i="21" s="1"/>
  <c r="AI512" i="21"/>
  <c r="AO512" i="21" s="1"/>
  <c r="AU512" i="21" s="1"/>
  <c r="BA512" i="21" s="1"/>
  <c r="AJ511" i="21"/>
  <c r="AP511" i="21" s="1"/>
  <c r="AV511" i="21" s="1"/>
  <c r="AN511" i="21"/>
  <c r="AT511" i="21" s="1"/>
  <c r="AZ511" i="21" s="1"/>
  <c r="AK511" i="21"/>
  <c r="AQ511" i="21" s="1"/>
  <c r="AW511" i="21" s="1"/>
  <c r="AL511" i="21"/>
  <c r="AR511" i="21" s="1"/>
  <c r="AX511" i="21" s="1"/>
  <c r="AM512" i="21" l="1"/>
  <c r="AS512" i="21" s="1"/>
  <c r="AY512" i="21" s="1"/>
  <c r="AI513" i="21"/>
  <c r="AO513" i="21" s="1"/>
  <c r="AU513" i="21" s="1"/>
  <c r="BA513" i="21" s="1"/>
  <c r="AJ512" i="21"/>
  <c r="AP512" i="21" s="1"/>
  <c r="AV512" i="21" s="1"/>
  <c r="AN512" i="21"/>
  <c r="AT512" i="21" s="1"/>
  <c r="AZ512" i="21" s="1"/>
  <c r="AK512" i="21"/>
  <c r="AQ512" i="21" s="1"/>
  <c r="AW512" i="21" s="1"/>
  <c r="AL512" i="21"/>
  <c r="AR512" i="21" s="1"/>
  <c r="AX512" i="21" s="1"/>
  <c r="AM513" i="21" l="1"/>
  <c r="AS513" i="21" s="1"/>
  <c r="AY513" i="21" s="1"/>
  <c r="AI514" i="21"/>
  <c r="AO514" i="21" s="1"/>
  <c r="AU514" i="21" s="1"/>
  <c r="BA514" i="21" s="1"/>
  <c r="AJ513" i="21"/>
  <c r="AP513" i="21" s="1"/>
  <c r="AV513" i="21" s="1"/>
  <c r="AN513" i="21"/>
  <c r="AT513" i="21" s="1"/>
  <c r="AZ513" i="21" s="1"/>
  <c r="AK513" i="21"/>
  <c r="AQ513" i="21" s="1"/>
  <c r="AW513" i="21" s="1"/>
  <c r="AL513" i="21"/>
  <c r="AR513" i="21" s="1"/>
  <c r="AX513" i="21" s="1"/>
  <c r="AM514" i="21" l="1"/>
  <c r="AS514" i="21" s="1"/>
  <c r="AY514" i="21" s="1"/>
  <c r="AI515" i="21"/>
  <c r="AO515" i="21" s="1"/>
  <c r="AU515" i="21" s="1"/>
  <c r="BA515" i="21" s="1"/>
  <c r="AJ514" i="21"/>
  <c r="AP514" i="21" s="1"/>
  <c r="AV514" i="21" s="1"/>
  <c r="AN514" i="21"/>
  <c r="AT514" i="21" s="1"/>
  <c r="AZ514" i="21" s="1"/>
  <c r="AK514" i="21"/>
  <c r="AQ514" i="21" s="1"/>
  <c r="AW514" i="21" s="1"/>
  <c r="AL514" i="21"/>
  <c r="AR514" i="21" s="1"/>
  <c r="AX514" i="21" s="1"/>
  <c r="AM515" i="21" l="1"/>
  <c r="AS515" i="21" s="1"/>
  <c r="AY515" i="21" s="1"/>
  <c r="AI516" i="21"/>
  <c r="AO516" i="21" s="1"/>
  <c r="AU516" i="21" s="1"/>
  <c r="BA516" i="21" s="1"/>
  <c r="AJ515" i="21"/>
  <c r="AP515" i="21" s="1"/>
  <c r="AV515" i="21" s="1"/>
  <c r="AN515" i="21"/>
  <c r="AT515" i="21" s="1"/>
  <c r="AZ515" i="21" s="1"/>
  <c r="AK515" i="21"/>
  <c r="AQ515" i="21" s="1"/>
  <c r="AW515" i="21" s="1"/>
  <c r="AL515" i="21"/>
  <c r="AR515" i="21" s="1"/>
  <c r="AX515" i="21" s="1"/>
  <c r="AM516" i="21" l="1"/>
  <c r="AS516" i="21" s="1"/>
  <c r="AY516" i="21" s="1"/>
  <c r="AI517" i="21"/>
  <c r="AO517" i="21" s="1"/>
  <c r="AU517" i="21" s="1"/>
  <c r="BA517" i="21" s="1"/>
  <c r="AJ516" i="21"/>
  <c r="AP516" i="21" s="1"/>
  <c r="AV516" i="21" s="1"/>
  <c r="AN516" i="21"/>
  <c r="AT516" i="21" s="1"/>
  <c r="AZ516" i="21" s="1"/>
  <c r="AK516" i="21"/>
  <c r="AQ516" i="21" s="1"/>
  <c r="AW516" i="21" s="1"/>
  <c r="AL516" i="21"/>
  <c r="AR516" i="21" s="1"/>
  <c r="AX516" i="21" s="1"/>
  <c r="AM517" i="21" l="1"/>
  <c r="AS517" i="21" s="1"/>
  <c r="AY517" i="21" s="1"/>
  <c r="AI518" i="21"/>
  <c r="AO518" i="21" s="1"/>
  <c r="AU518" i="21" s="1"/>
  <c r="BA518" i="21" s="1"/>
  <c r="AJ517" i="21"/>
  <c r="AP517" i="21" s="1"/>
  <c r="AV517" i="21" s="1"/>
  <c r="AN517" i="21"/>
  <c r="AT517" i="21" s="1"/>
  <c r="AZ517" i="21" s="1"/>
  <c r="AK517" i="21"/>
  <c r="AQ517" i="21" s="1"/>
  <c r="AW517" i="21" s="1"/>
  <c r="AL517" i="21"/>
  <c r="AR517" i="21" s="1"/>
  <c r="AX517" i="21" s="1"/>
  <c r="AM518" i="21" l="1"/>
  <c r="AS518" i="21" s="1"/>
  <c r="AY518" i="21" s="1"/>
  <c r="AI519" i="21"/>
  <c r="AO519" i="21" s="1"/>
  <c r="AU519" i="21" s="1"/>
  <c r="BA519" i="21" s="1"/>
  <c r="AJ518" i="21"/>
  <c r="AP518" i="21" s="1"/>
  <c r="AV518" i="21" s="1"/>
  <c r="AN518" i="21"/>
  <c r="AT518" i="21" s="1"/>
  <c r="AZ518" i="21" s="1"/>
  <c r="AK518" i="21"/>
  <c r="AQ518" i="21" s="1"/>
  <c r="AW518" i="21" s="1"/>
  <c r="AL518" i="21"/>
  <c r="AR518" i="21" s="1"/>
  <c r="AX518" i="21" s="1"/>
  <c r="AM519" i="21" l="1"/>
  <c r="AS519" i="21" s="1"/>
  <c r="AY519" i="21" s="1"/>
  <c r="AI520" i="21"/>
  <c r="AO520" i="21" s="1"/>
  <c r="AU520" i="21" s="1"/>
  <c r="BA520" i="21" s="1"/>
  <c r="AJ519" i="21"/>
  <c r="AP519" i="21" s="1"/>
  <c r="AV519" i="21" s="1"/>
  <c r="AN519" i="21"/>
  <c r="AT519" i="21" s="1"/>
  <c r="AZ519" i="21" s="1"/>
  <c r="AK519" i="21"/>
  <c r="AQ519" i="21" s="1"/>
  <c r="AW519" i="21" s="1"/>
  <c r="AL519" i="21"/>
  <c r="AR519" i="21" s="1"/>
  <c r="AX519" i="21" s="1"/>
  <c r="AM520" i="21" l="1"/>
  <c r="AS520" i="21" s="1"/>
  <c r="AY520" i="21" s="1"/>
  <c r="AI521" i="21"/>
  <c r="AO521" i="21" s="1"/>
  <c r="AU521" i="21" s="1"/>
  <c r="BA521" i="21" s="1"/>
  <c r="AJ520" i="21"/>
  <c r="AP520" i="21" s="1"/>
  <c r="AV520" i="21" s="1"/>
  <c r="AN520" i="21"/>
  <c r="AT520" i="21" s="1"/>
  <c r="AZ520" i="21" s="1"/>
  <c r="AK520" i="21"/>
  <c r="AQ520" i="21" s="1"/>
  <c r="AW520" i="21" s="1"/>
  <c r="AL520" i="21"/>
  <c r="AR520" i="21" s="1"/>
  <c r="AX520" i="21" s="1"/>
  <c r="AM521" i="21" l="1"/>
  <c r="AS521" i="21" s="1"/>
  <c r="AY521" i="21" s="1"/>
  <c r="AI522" i="21"/>
  <c r="AO522" i="21" s="1"/>
  <c r="AU522" i="21" s="1"/>
  <c r="BA522" i="21" s="1"/>
  <c r="AJ521" i="21"/>
  <c r="AP521" i="21" s="1"/>
  <c r="AV521" i="21" s="1"/>
  <c r="AN521" i="21"/>
  <c r="AT521" i="21" s="1"/>
  <c r="AZ521" i="21" s="1"/>
  <c r="AK521" i="21"/>
  <c r="AQ521" i="21" s="1"/>
  <c r="AW521" i="21" s="1"/>
  <c r="AL521" i="21"/>
  <c r="AR521" i="21" s="1"/>
  <c r="AX521" i="21" s="1"/>
  <c r="AM522" i="21" l="1"/>
  <c r="AS522" i="21" s="1"/>
  <c r="AY522" i="21" s="1"/>
  <c r="AI523" i="21"/>
  <c r="AO523" i="21" s="1"/>
  <c r="AU523" i="21" s="1"/>
  <c r="BA523" i="21" s="1"/>
  <c r="AJ522" i="21"/>
  <c r="AP522" i="21" s="1"/>
  <c r="AV522" i="21" s="1"/>
  <c r="AN522" i="21"/>
  <c r="AT522" i="21" s="1"/>
  <c r="AZ522" i="21" s="1"/>
  <c r="AK522" i="21"/>
  <c r="AQ522" i="21" s="1"/>
  <c r="AW522" i="21" s="1"/>
  <c r="AL522" i="21"/>
  <c r="AR522" i="21" s="1"/>
  <c r="AX522" i="21" s="1"/>
  <c r="AM523" i="21" l="1"/>
  <c r="AS523" i="21" s="1"/>
  <c r="AY523" i="21" s="1"/>
  <c r="AI524" i="21"/>
  <c r="AO524" i="21" s="1"/>
  <c r="AU524" i="21" s="1"/>
  <c r="BA524" i="21" s="1"/>
  <c r="AJ523" i="21"/>
  <c r="AP523" i="21" s="1"/>
  <c r="AV523" i="21" s="1"/>
  <c r="AN523" i="21"/>
  <c r="AT523" i="21" s="1"/>
  <c r="AZ523" i="21" s="1"/>
  <c r="AK523" i="21"/>
  <c r="AQ523" i="21" s="1"/>
  <c r="AW523" i="21" s="1"/>
  <c r="AL523" i="21"/>
  <c r="AR523" i="21" s="1"/>
  <c r="AX523" i="21" s="1"/>
  <c r="AM524" i="21" l="1"/>
  <c r="AS524" i="21" s="1"/>
  <c r="AY524" i="21" s="1"/>
  <c r="AI525" i="21"/>
  <c r="AO525" i="21" s="1"/>
  <c r="AU525" i="21" s="1"/>
  <c r="BA525" i="21" s="1"/>
  <c r="AJ524" i="21"/>
  <c r="AP524" i="21" s="1"/>
  <c r="AV524" i="21" s="1"/>
  <c r="AN524" i="21"/>
  <c r="AT524" i="21" s="1"/>
  <c r="AZ524" i="21" s="1"/>
  <c r="AK524" i="21"/>
  <c r="AQ524" i="21" s="1"/>
  <c r="AW524" i="21" s="1"/>
  <c r="AL524" i="21"/>
  <c r="AR524" i="21" s="1"/>
  <c r="AX524" i="21" s="1"/>
  <c r="AM525" i="21" l="1"/>
  <c r="AS525" i="21" s="1"/>
  <c r="AY525" i="21" s="1"/>
  <c r="AI526" i="21"/>
  <c r="AO526" i="21" s="1"/>
  <c r="AU526" i="21" s="1"/>
  <c r="BA526" i="21" s="1"/>
  <c r="AJ525" i="21"/>
  <c r="AP525" i="21" s="1"/>
  <c r="AV525" i="21" s="1"/>
  <c r="AN525" i="21"/>
  <c r="AT525" i="21" s="1"/>
  <c r="AZ525" i="21" s="1"/>
  <c r="AK525" i="21"/>
  <c r="AQ525" i="21" s="1"/>
  <c r="AW525" i="21" s="1"/>
  <c r="AL525" i="21"/>
  <c r="AR525" i="21" s="1"/>
  <c r="AX525" i="21" s="1"/>
  <c r="AM526" i="21" l="1"/>
  <c r="AS526" i="21" s="1"/>
  <c r="AY526" i="21" s="1"/>
  <c r="AI527" i="21"/>
  <c r="AO527" i="21" s="1"/>
  <c r="AU527" i="21" s="1"/>
  <c r="BA527" i="21" s="1"/>
  <c r="AJ526" i="21"/>
  <c r="AP526" i="21" s="1"/>
  <c r="AV526" i="21" s="1"/>
  <c r="AN526" i="21"/>
  <c r="AT526" i="21" s="1"/>
  <c r="AZ526" i="21" s="1"/>
  <c r="AK526" i="21"/>
  <c r="AQ526" i="21" s="1"/>
  <c r="AW526" i="21" s="1"/>
  <c r="AL526" i="21"/>
  <c r="AR526" i="21" s="1"/>
  <c r="AX526" i="21" s="1"/>
  <c r="AM527" i="21" l="1"/>
  <c r="AS527" i="21" s="1"/>
  <c r="AY527" i="21" s="1"/>
  <c r="AI528" i="21"/>
  <c r="AO528" i="21" s="1"/>
  <c r="AU528" i="21" s="1"/>
  <c r="BA528" i="21" s="1"/>
  <c r="AJ527" i="21"/>
  <c r="AP527" i="21" s="1"/>
  <c r="AV527" i="21" s="1"/>
  <c r="AN527" i="21"/>
  <c r="AT527" i="21" s="1"/>
  <c r="AZ527" i="21" s="1"/>
  <c r="AK527" i="21"/>
  <c r="AQ527" i="21" s="1"/>
  <c r="AW527" i="21" s="1"/>
  <c r="AL527" i="21"/>
  <c r="AR527" i="21" s="1"/>
  <c r="AX527" i="21" s="1"/>
  <c r="AM528" i="21" l="1"/>
  <c r="AS528" i="21" s="1"/>
  <c r="AY528" i="21" s="1"/>
  <c r="AI529" i="21"/>
  <c r="AO529" i="21" s="1"/>
  <c r="AU529" i="21" s="1"/>
  <c r="BA529" i="21" s="1"/>
  <c r="AJ528" i="21"/>
  <c r="AP528" i="21" s="1"/>
  <c r="AV528" i="21" s="1"/>
  <c r="AN528" i="21"/>
  <c r="AT528" i="21" s="1"/>
  <c r="AZ528" i="21" s="1"/>
  <c r="AK528" i="21"/>
  <c r="AQ528" i="21" s="1"/>
  <c r="AW528" i="21" s="1"/>
  <c r="AL528" i="21"/>
  <c r="AR528" i="21" s="1"/>
  <c r="AX528" i="21" s="1"/>
  <c r="AM529" i="21" l="1"/>
  <c r="AS529" i="21" s="1"/>
  <c r="AY529" i="21" s="1"/>
  <c r="AI530" i="21"/>
  <c r="AO530" i="21" s="1"/>
  <c r="AU530" i="21" s="1"/>
  <c r="BA530" i="21" s="1"/>
  <c r="AJ529" i="21"/>
  <c r="AP529" i="21" s="1"/>
  <c r="AV529" i="21" s="1"/>
  <c r="AN529" i="21"/>
  <c r="AT529" i="21" s="1"/>
  <c r="AZ529" i="21" s="1"/>
  <c r="AK529" i="21"/>
  <c r="AQ529" i="21" s="1"/>
  <c r="AW529" i="21" s="1"/>
  <c r="AL529" i="21"/>
  <c r="AR529" i="21" s="1"/>
  <c r="AX529" i="21" s="1"/>
  <c r="AM530" i="21" l="1"/>
  <c r="AS530" i="21" s="1"/>
  <c r="AY530" i="21" s="1"/>
  <c r="AI531" i="21"/>
  <c r="AO531" i="21" s="1"/>
  <c r="AU531" i="21" s="1"/>
  <c r="BA531" i="21" s="1"/>
  <c r="AJ530" i="21"/>
  <c r="AP530" i="21" s="1"/>
  <c r="AV530" i="21" s="1"/>
  <c r="AN530" i="21"/>
  <c r="AT530" i="21" s="1"/>
  <c r="AZ530" i="21" s="1"/>
  <c r="AK530" i="21"/>
  <c r="AQ530" i="21" s="1"/>
  <c r="AW530" i="21" s="1"/>
  <c r="AL530" i="21"/>
  <c r="AR530" i="21" s="1"/>
  <c r="AX530" i="21" s="1"/>
  <c r="AM531" i="21" l="1"/>
  <c r="AS531" i="21" s="1"/>
  <c r="AY531" i="21" s="1"/>
  <c r="AI532" i="21"/>
  <c r="AO532" i="21" s="1"/>
  <c r="AU532" i="21" s="1"/>
  <c r="BA532" i="21" s="1"/>
  <c r="AJ531" i="21"/>
  <c r="AP531" i="21" s="1"/>
  <c r="AV531" i="21" s="1"/>
  <c r="AN531" i="21"/>
  <c r="AT531" i="21" s="1"/>
  <c r="AZ531" i="21" s="1"/>
  <c r="AK531" i="21"/>
  <c r="AQ531" i="21" s="1"/>
  <c r="AW531" i="21" s="1"/>
  <c r="AL531" i="21"/>
  <c r="AR531" i="21" s="1"/>
  <c r="AX531" i="21" s="1"/>
  <c r="AM532" i="21" l="1"/>
  <c r="AS532" i="21" s="1"/>
  <c r="AY532" i="21" s="1"/>
  <c r="AI533" i="21"/>
  <c r="AO533" i="21" s="1"/>
  <c r="AU533" i="21" s="1"/>
  <c r="BA533" i="21" s="1"/>
  <c r="AJ532" i="21"/>
  <c r="AP532" i="21" s="1"/>
  <c r="AV532" i="21" s="1"/>
  <c r="AN532" i="21"/>
  <c r="AT532" i="21" s="1"/>
  <c r="AZ532" i="21" s="1"/>
  <c r="AK532" i="21"/>
  <c r="AQ532" i="21" s="1"/>
  <c r="AW532" i="21" s="1"/>
  <c r="AL532" i="21"/>
  <c r="AR532" i="21" s="1"/>
  <c r="AX532" i="21" s="1"/>
  <c r="AM533" i="21" l="1"/>
  <c r="AS533" i="21" s="1"/>
  <c r="AY533" i="21" s="1"/>
  <c r="AI534" i="21"/>
  <c r="AO534" i="21" s="1"/>
  <c r="AU534" i="21" s="1"/>
  <c r="BA534" i="21" s="1"/>
  <c r="AJ533" i="21"/>
  <c r="AP533" i="21" s="1"/>
  <c r="AV533" i="21" s="1"/>
  <c r="AN533" i="21"/>
  <c r="AT533" i="21" s="1"/>
  <c r="AZ533" i="21" s="1"/>
  <c r="AK533" i="21"/>
  <c r="AQ533" i="21" s="1"/>
  <c r="AW533" i="21" s="1"/>
  <c r="AL533" i="21"/>
  <c r="AR533" i="21" s="1"/>
  <c r="AX533" i="21" s="1"/>
  <c r="AM534" i="21" l="1"/>
  <c r="AS534" i="21" s="1"/>
  <c r="AY534" i="21" s="1"/>
  <c r="AI535" i="21"/>
  <c r="AO535" i="21" s="1"/>
  <c r="AU535" i="21" s="1"/>
  <c r="BA535" i="21" s="1"/>
  <c r="AJ534" i="21"/>
  <c r="AP534" i="21" s="1"/>
  <c r="AV534" i="21" s="1"/>
  <c r="AN534" i="21"/>
  <c r="AT534" i="21" s="1"/>
  <c r="AZ534" i="21" s="1"/>
  <c r="AK534" i="21"/>
  <c r="AQ534" i="21" s="1"/>
  <c r="AW534" i="21" s="1"/>
  <c r="AL534" i="21"/>
  <c r="AR534" i="21" s="1"/>
  <c r="AX534" i="21" s="1"/>
  <c r="AM535" i="21" l="1"/>
  <c r="AS535" i="21" s="1"/>
  <c r="AY535" i="21" s="1"/>
  <c r="AI536" i="21"/>
  <c r="AO536" i="21" s="1"/>
  <c r="AU536" i="21" s="1"/>
  <c r="BA536" i="21" s="1"/>
  <c r="AJ535" i="21"/>
  <c r="AP535" i="21" s="1"/>
  <c r="AV535" i="21" s="1"/>
  <c r="AN535" i="21"/>
  <c r="AT535" i="21" s="1"/>
  <c r="AZ535" i="21" s="1"/>
  <c r="AK535" i="21"/>
  <c r="AQ535" i="21" s="1"/>
  <c r="AW535" i="21" s="1"/>
  <c r="AL535" i="21"/>
  <c r="AR535" i="21" s="1"/>
  <c r="AX535" i="21" s="1"/>
  <c r="AM536" i="21" l="1"/>
  <c r="AS536" i="21" s="1"/>
  <c r="AY536" i="21" s="1"/>
  <c r="AI537" i="21"/>
  <c r="AO537" i="21" s="1"/>
  <c r="AU537" i="21" s="1"/>
  <c r="BA537" i="21" s="1"/>
  <c r="AJ536" i="21"/>
  <c r="AP536" i="21" s="1"/>
  <c r="AV536" i="21" s="1"/>
  <c r="AN536" i="21"/>
  <c r="AT536" i="21" s="1"/>
  <c r="AZ536" i="21" s="1"/>
  <c r="AK536" i="21"/>
  <c r="AQ536" i="21" s="1"/>
  <c r="AW536" i="21" s="1"/>
  <c r="AL536" i="21"/>
  <c r="AR536" i="21" s="1"/>
  <c r="AX536" i="21" s="1"/>
  <c r="AM537" i="21" l="1"/>
  <c r="AS537" i="21" s="1"/>
  <c r="AY537" i="21" s="1"/>
  <c r="AI538" i="21"/>
  <c r="AO538" i="21" s="1"/>
  <c r="AU538" i="21" s="1"/>
  <c r="BA538" i="21" s="1"/>
  <c r="AJ537" i="21"/>
  <c r="AP537" i="21" s="1"/>
  <c r="AV537" i="21" s="1"/>
  <c r="AN537" i="21"/>
  <c r="AT537" i="21" s="1"/>
  <c r="AZ537" i="21" s="1"/>
  <c r="AK537" i="21"/>
  <c r="AQ537" i="21" s="1"/>
  <c r="AW537" i="21" s="1"/>
  <c r="AL537" i="21"/>
  <c r="AR537" i="21" s="1"/>
  <c r="AX537" i="21" s="1"/>
  <c r="AM538" i="21" l="1"/>
  <c r="AS538" i="21" s="1"/>
  <c r="AY538" i="21" s="1"/>
  <c r="AI539" i="21"/>
  <c r="AO539" i="21" s="1"/>
  <c r="AU539" i="21" s="1"/>
  <c r="BA539" i="21" s="1"/>
  <c r="AJ538" i="21"/>
  <c r="AP538" i="21" s="1"/>
  <c r="AV538" i="21" s="1"/>
  <c r="AN538" i="21"/>
  <c r="AT538" i="21" s="1"/>
  <c r="AZ538" i="21" s="1"/>
  <c r="AK538" i="21"/>
  <c r="AQ538" i="21" s="1"/>
  <c r="AW538" i="21" s="1"/>
  <c r="AL538" i="21"/>
  <c r="AR538" i="21" s="1"/>
  <c r="AX538" i="21" s="1"/>
  <c r="AM539" i="21" l="1"/>
  <c r="AS539" i="21" s="1"/>
  <c r="AY539" i="21" s="1"/>
  <c r="AI540" i="21"/>
  <c r="AO540" i="21" s="1"/>
  <c r="AU540" i="21" s="1"/>
  <c r="BA540" i="21" s="1"/>
  <c r="AJ539" i="21"/>
  <c r="AP539" i="21" s="1"/>
  <c r="AV539" i="21" s="1"/>
  <c r="AN539" i="21"/>
  <c r="AT539" i="21" s="1"/>
  <c r="AZ539" i="21" s="1"/>
  <c r="AK539" i="21"/>
  <c r="AQ539" i="21" s="1"/>
  <c r="AW539" i="21" s="1"/>
  <c r="AL539" i="21"/>
  <c r="AR539" i="21" s="1"/>
  <c r="AX539" i="21" s="1"/>
  <c r="AM540" i="21" l="1"/>
  <c r="AS540" i="21" s="1"/>
  <c r="AY540" i="21" s="1"/>
  <c r="AI541" i="21"/>
  <c r="AO541" i="21" s="1"/>
  <c r="AU541" i="21" s="1"/>
  <c r="BA541" i="21" s="1"/>
  <c r="AJ540" i="21"/>
  <c r="AP540" i="21" s="1"/>
  <c r="AV540" i="21" s="1"/>
  <c r="AN540" i="21"/>
  <c r="AT540" i="21" s="1"/>
  <c r="AZ540" i="21" s="1"/>
  <c r="AK540" i="21"/>
  <c r="AQ540" i="21" s="1"/>
  <c r="AW540" i="21" s="1"/>
  <c r="AL540" i="21"/>
  <c r="AR540" i="21" s="1"/>
  <c r="AX540" i="21" s="1"/>
  <c r="AM541" i="21" l="1"/>
  <c r="AS541" i="21" s="1"/>
  <c r="AY541" i="21" s="1"/>
  <c r="AI542" i="21"/>
  <c r="AO542" i="21" s="1"/>
  <c r="AU542" i="21" s="1"/>
  <c r="BA542" i="21" s="1"/>
  <c r="AJ541" i="21"/>
  <c r="AP541" i="21" s="1"/>
  <c r="AV541" i="21" s="1"/>
  <c r="AN541" i="21"/>
  <c r="AT541" i="21" s="1"/>
  <c r="AZ541" i="21" s="1"/>
  <c r="AK541" i="21"/>
  <c r="AQ541" i="21" s="1"/>
  <c r="AW541" i="21" s="1"/>
  <c r="AL541" i="21"/>
  <c r="AR541" i="21" s="1"/>
  <c r="AX541" i="21" s="1"/>
  <c r="AM542" i="21" l="1"/>
  <c r="AS542" i="21" s="1"/>
  <c r="AY542" i="21" s="1"/>
  <c r="AI543" i="21"/>
  <c r="AO543" i="21" s="1"/>
  <c r="AU543" i="21" s="1"/>
  <c r="BA543" i="21" s="1"/>
  <c r="AJ542" i="21"/>
  <c r="AP542" i="21" s="1"/>
  <c r="AV542" i="21" s="1"/>
  <c r="AN542" i="21"/>
  <c r="AT542" i="21" s="1"/>
  <c r="AZ542" i="21" s="1"/>
  <c r="AK542" i="21"/>
  <c r="AQ542" i="21" s="1"/>
  <c r="AW542" i="21" s="1"/>
  <c r="AL542" i="21"/>
  <c r="AR542" i="21" s="1"/>
  <c r="AX542" i="21" s="1"/>
  <c r="AM543" i="21" l="1"/>
  <c r="AS543" i="21" s="1"/>
  <c r="AY543" i="21" s="1"/>
  <c r="AI544" i="21"/>
  <c r="AO544" i="21" s="1"/>
  <c r="AU544" i="21" s="1"/>
  <c r="BA544" i="21" s="1"/>
  <c r="AJ543" i="21"/>
  <c r="AP543" i="21" s="1"/>
  <c r="AV543" i="21" s="1"/>
  <c r="AN543" i="21"/>
  <c r="AT543" i="21" s="1"/>
  <c r="AZ543" i="21" s="1"/>
  <c r="AK543" i="21"/>
  <c r="AQ543" i="21" s="1"/>
  <c r="AW543" i="21" s="1"/>
  <c r="AL543" i="21"/>
  <c r="AR543" i="21" s="1"/>
  <c r="AX543" i="21" s="1"/>
  <c r="AM544" i="21" l="1"/>
  <c r="AS544" i="21" s="1"/>
  <c r="AY544" i="21" s="1"/>
  <c r="AI545" i="21"/>
  <c r="AO545" i="21" s="1"/>
  <c r="AU545" i="21" s="1"/>
  <c r="BA545" i="21" s="1"/>
  <c r="AJ544" i="21"/>
  <c r="AP544" i="21" s="1"/>
  <c r="AV544" i="21" s="1"/>
  <c r="AN544" i="21"/>
  <c r="AT544" i="21" s="1"/>
  <c r="AZ544" i="21" s="1"/>
  <c r="AK544" i="21"/>
  <c r="AQ544" i="21" s="1"/>
  <c r="AW544" i="21" s="1"/>
  <c r="AL544" i="21"/>
  <c r="AR544" i="21" s="1"/>
  <c r="AX544" i="21" s="1"/>
  <c r="AM545" i="21" l="1"/>
  <c r="AS545" i="21" s="1"/>
  <c r="AY545" i="21" s="1"/>
  <c r="AI546" i="21"/>
  <c r="AO546" i="21" s="1"/>
  <c r="AU546" i="21" s="1"/>
  <c r="BA546" i="21" s="1"/>
  <c r="AJ545" i="21"/>
  <c r="AP545" i="21" s="1"/>
  <c r="AV545" i="21" s="1"/>
  <c r="AN545" i="21"/>
  <c r="AT545" i="21" s="1"/>
  <c r="AZ545" i="21" s="1"/>
  <c r="AK545" i="21"/>
  <c r="AQ545" i="21" s="1"/>
  <c r="AW545" i="21" s="1"/>
  <c r="AL545" i="21"/>
  <c r="AR545" i="21" s="1"/>
  <c r="AX545" i="21" s="1"/>
  <c r="AM546" i="21" l="1"/>
  <c r="AS546" i="21" s="1"/>
  <c r="AY546" i="21" s="1"/>
  <c r="AI547" i="21"/>
  <c r="AO547" i="21" s="1"/>
  <c r="AU547" i="21" s="1"/>
  <c r="BA547" i="21" s="1"/>
  <c r="AJ546" i="21"/>
  <c r="AP546" i="21" s="1"/>
  <c r="AV546" i="21" s="1"/>
  <c r="AN546" i="21"/>
  <c r="AT546" i="21" s="1"/>
  <c r="AZ546" i="21" s="1"/>
  <c r="AK546" i="21"/>
  <c r="AQ546" i="21" s="1"/>
  <c r="AW546" i="21" s="1"/>
  <c r="AL546" i="21"/>
  <c r="AR546" i="21" s="1"/>
  <c r="AX546" i="21" s="1"/>
  <c r="AM547" i="21" l="1"/>
  <c r="AS547" i="21" s="1"/>
  <c r="AY547" i="21" s="1"/>
  <c r="AI548" i="21"/>
  <c r="AO548" i="21" s="1"/>
  <c r="AU548" i="21" s="1"/>
  <c r="BA548" i="21" s="1"/>
  <c r="AJ547" i="21"/>
  <c r="AP547" i="21" s="1"/>
  <c r="AV547" i="21" s="1"/>
  <c r="AN547" i="21"/>
  <c r="AT547" i="21" s="1"/>
  <c r="AZ547" i="21" s="1"/>
  <c r="AK547" i="21"/>
  <c r="AQ547" i="21" s="1"/>
  <c r="AW547" i="21" s="1"/>
  <c r="AL547" i="21"/>
  <c r="AR547" i="21" s="1"/>
  <c r="AX547" i="21" s="1"/>
  <c r="AM548" i="21" l="1"/>
  <c r="AS548" i="21" s="1"/>
  <c r="AY548" i="21" s="1"/>
  <c r="AI549" i="21"/>
  <c r="AO549" i="21" s="1"/>
  <c r="AU549" i="21" s="1"/>
  <c r="BA549" i="21" s="1"/>
  <c r="AJ548" i="21"/>
  <c r="AP548" i="21" s="1"/>
  <c r="AV548" i="21" s="1"/>
  <c r="AN548" i="21"/>
  <c r="AT548" i="21" s="1"/>
  <c r="AZ548" i="21" s="1"/>
  <c r="AK548" i="21"/>
  <c r="AQ548" i="21" s="1"/>
  <c r="AW548" i="21" s="1"/>
  <c r="AL548" i="21"/>
  <c r="AR548" i="21" s="1"/>
  <c r="AX548" i="21" s="1"/>
  <c r="AM549" i="21" l="1"/>
  <c r="AS549" i="21" s="1"/>
  <c r="AY549" i="21" s="1"/>
  <c r="AI550" i="21"/>
  <c r="AO550" i="21" s="1"/>
  <c r="AU550" i="21" s="1"/>
  <c r="BA550" i="21" s="1"/>
  <c r="AJ549" i="21"/>
  <c r="AP549" i="21" s="1"/>
  <c r="AV549" i="21" s="1"/>
  <c r="AN549" i="21"/>
  <c r="AT549" i="21" s="1"/>
  <c r="AZ549" i="21" s="1"/>
  <c r="AK549" i="21"/>
  <c r="AQ549" i="21" s="1"/>
  <c r="AW549" i="21" s="1"/>
  <c r="AL549" i="21"/>
  <c r="AR549" i="21" s="1"/>
  <c r="AX549" i="21" s="1"/>
  <c r="AM550" i="21" l="1"/>
  <c r="AS550" i="21" s="1"/>
  <c r="AY550" i="21" s="1"/>
  <c r="AI551" i="21"/>
  <c r="AO551" i="21" s="1"/>
  <c r="AU551" i="21" s="1"/>
  <c r="BA551" i="21" s="1"/>
  <c r="AJ550" i="21"/>
  <c r="AP550" i="21" s="1"/>
  <c r="AV550" i="21" s="1"/>
  <c r="AN550" i="21"/>
  <c r="AT550" i="21" s="1"/>
  <c r="AZ550" i="21" s="1"/>
  <c r="AK550" i="21"/>
  <c r="AQ550" i="21" s="1"/>
  <c r="AW550" i="21" s="1"/>
  <c r="AL550" i="21"/>
  <c r="AR550" i="21" s="1"/>
  <c r="AX550" i="21" s="1"/>
  <c r="AM551" i="21" l="1"/>
  <c r="AS551" i="21" s="1"/>
  <c r="AY551" i="21" s="1"/>
  <c r="AI552" i="21"/>
  <c r="AO552" i="21" s="1"/>
  <c r="AU552" i="21" s="1"/>
  <c r="BA552" i="21" s="1"/>
  <c r="AJ551" i="21"/>
  <c r="AP551" i="21" s="1"/>
  <c r="AV551" i="21" s="1"/>
  <c r="AN551" i="21"/>
  <c r="AT551" i="21" s="1"/>
  <c r="AZ551" i="21" s="1"/>
  <c r="AK551" i="21"/>
  <c r="AQ551" i="21" s="1"/>
  <c r="AW551" i="21" s="1"/>
  <c r="AL551" i="21"/>
  <c r="AR551" i="21" s="1"/>
  <c r="AX551" i="21" s="1"/>
  <c r="AM552" i="21" l="1"/>
  <c r="AS552" i="21" s="1"/>
  <c r="AY552" i="21" s="1"/>
  <c r="AI553" i="21"/>
  <c r="AO553" i="21" s="1"/>
  <c r="AU553" i="21" s="1"/>
  <c r="BA553" i="21" s="1"/>
  <c r="AJ552" i="21"/>
  <c r="AP552" i="21" s="1"/>
  <c r="AV552" i="21" s="1"/>
  <c r="AN552" i="21"/>
  <c r="AT552" i="21" s="1"/>
  <c r="AZ552" i="21" s="1"/>
  <c r="AK552" i="21"/>
  <c r="AQ552" i="21" s="1"/>
  <c r="AW552" i="21" s="1"/>
  <c r="AL552" i="21"/>
  <c r="AR552" i="21" s="1"/>
  <c r="AX552" i="21" s="1"/>
  <c r="AM553" i="21" l="1"/>
  <c r="AS553" i="21" s="1"/>
  <c r="AY553" i="21" s="1"/>
  <c r="AI554" i="21"/>
  <c r="AO554" i="21" s="1"/>
  <c r="AU554" i="21" s="1"/>
  <c r="BA554" i="21" s="1"/>
  <c r="AJ553" i="21"/>
  <c r="AP553" i="21" s="1"/>
  <c r="AV553" i="21" s="1"/>
  <c r="AN553" i="21"/>
  <c r="AT553" i="21" s="1"/>
  <c r="AZ553" i="21" s="1"/>
  <c r="AK553" i="21"/>
  <c r="AQ553" i="21" s="1"/>
  <c r="AW553" i="21" s="1"/>
  <c r="AL553" i="21"/>
  <c r="AR553" i="21" s="1"/>
  <c r="AX553" i="21" s="1"/>
  <c r="AM554" i="21" l="1"/>
  <c r="AS554" i="21" s="1"/>
  <c r="AY554" i="21" s="1"/>
  <c r="AI555" i="21"/>
  <c r="AO555" i="21" s="1"/>
  <c r="AU555" i="21" s="1"/>
  <c r="BA555" i="21" s="1"/>
  <c r="AJ554" i="21"/>
  <c r="AP554" i="21" s="1"/>
  <c r="AV554" i="21" s="1"/>
  <c r="AN554" i="21"/>
  <c r="AT554" i="21" s="1"/>
  <c r="AZ554" i="21" s="1"/>
  <c r="AK554" i="21"/>
  <c r="AQ554" i="21" s="1"/>
  <c r="AW554" i="21" s="1"/>
  <c r="AL554" i="21"/>
  <c r="AR554" i="21" s="1"/>
  <c r="AX554" i="21" s="1"/>
  <c r="AM555" i="21" l="1"/>
  <c r="AS555" i="21" s="1"/>
  <c r="AY555" i="21" s="1"/>
  <c r="AI556" i="21"/>
  <c r="AO556" i="21" s="1"/>
  <c r="AU556" i="21" s="1"/>
  <c r="BA556" i="21" s="1"/>
  <c r="AJ555" i="21"/>
  <c r="AP555" i="21" s="1"/>
  <c r="AV555" i="21" s="1"/>
  <c r="AN555" i="21"/>
  <c r="AT555" i="21" s="1"/>
  <c r="AZ555" i="21" s="1"/>
  <c r="AK555" i="21"/>
  <c r="AQ555" i="21" s="1"/>
  <c r="AW555" i="21" s="1"/>
  <c r="AL555" i="21"/>
  <c r="AR555" i="21" s="1"/>
  <c r="AX555" i="21" s="1"/>
  <c r="AM556" i="21" l="1"/>
  <c r="AS556" i="21" s="1"/>
  <c r="AY556" i="21" s="1"/>
  <c r="AI557" i="21"/>
  <c r="AO557" i="21" s="1"/>
  <c r="AU557" i="21" s="1"/>
  <c r="BA557" i="21" s="1"/>
  <c r="AJ556" i="21"/>
  <c r="AP556" i="21" s="1"/>
  <c r="AV556" i="21" s="1"/>
  <c r="AN556" i="21"/>
  <c r="AT556" i="21" s="1"/>
  <c r="AZ556" i="21" s="1"/>
  <c r="AK556" i="21"/>
  <c r="AQ556" i="21" s="1"/>
  <c r="AW556" i="21" s="1"/>
  <c r="AL556" i="21"/>
  <c r="AR556" i="21" s="1"/>
  <c r="AX556" i="21" s="1"/>
  <c r="AM557" i="21" l="1"/>
  <c r="AS557" i="21" s="1"/>
  <c r="AY557" i="21" s="1"/>
  <c r="AI558" i="21"/>
  <c r="AO558" i="21" s="1"/>
  <c r="AU558" i="21" s="1"/>
  <c r="BA558" i="21" s="1"/>
  <c r="AJ557" i="21"/>
  <c r="AP557" i="21" s="1"/>
  <c r="AV557" i="21" s="1"/>
  <c r="AN557" i="21"/>
  <c r="AT557" i="21" s="1"/>
  <c r="AZ557" i="21" s="1"/>
  <c r="AK557" i="21"/>
  <c r="AQ557" i="21" s="1"/>
  <c r="AW557" i="21" s="1"/>
  <c r="AL557" i="21"/>
  <c r="AR557" i="21" s="1"/>
  <c r="AX557" i="21" s="1"/>
  <c r="AM558" i="21" l="1"/>
  <c r="AS558" i="21" s="1"/>
  <c r="AY558" i="21" s="1"/>
  <c r="AI559" i="21"/>
  <c r="AO559" i="21" s="1"/>
  <c r="AU559" i="21" s="1"/>
  <c r="BA559" i="21" s="1"/>
  <c r="AJ558" i="21"/>
  <c r="AP558" i="21" s="1"/>
  <c r="AV558" i="21" s="1"/>
  <c r="AN558" i="21"/>
  <c r="AT558" i="21" s="1"/>
  <c r="AZ558" i="21" s="1"/>
  <c r="AK558" i="21"/>
  <c r="AQ558" i="21" s="1"/>
  <c r="AW558" i="21" s="1"/>
  <c r="AL558" i="21"/>
  <c r="AR558" i="21" s="1"/>
  <c r="AX558" i="21" s="1"/>
  <c r="AM559" i="21" l="1"/>
  <c r="AS559" i="21" s="1"/>
  <c r="AY559" i="21" s="1"/>
  <c r="AI560" i="21"/>
  <c r="AO560" i="21" s="1"/>
  <c r="AU560" i="21" s="1"/>
  <c r="BA560" i="21" s="1"/>
  <c r="AJ559" i="21"/>
  <c r="AP559" i="21" s="1"/>
  <c r="AV559" i="21" s="1"/>
  <c r="AN559" i="21"/>
  <c r="AT559" i="21" s="1"/>
  <c r="AZ559" i="21" s="1"/>
  <c r="AK559" i="21"/>
  <c r="AQ559" i="21" s="1"/>
  <c r="AW559" i="21" s="1"/>
  <c r="AL559" i="21"/>
  <c r="AR559" i="21" s="1"/>
  <c r="AX559" i="21" s="1"/>
  <c r="AM560" i="21" l="1"/>
  <c r="AS560" i="21" s="1"/>
  <c r="AY560" i="21" s="1"/>
  <c r="AI561" i="21"/>
  <c r="AO561" i="21" s="1"/>
  <c r="AU561" i="21" s="1"/>
  <c r="BA561" i="21" s="1"/>
  <c r="AJ560" i="21"/>
  <c r="AP560" i="21" s="1"/>
  <c r="AV560" i="21" s="1"/>
  <c r="AN560" i="21"/>
  <c r="AT560" i="21" s="1"/>
  <c r="AZ560" i="21" s="1"/>
  <c r="AK560" i="21"/>
  <c r="AQ560" i="21" s="1"/>
  <c r="AW560" i="21" s="1"/>
  <c r="AL560" i="21"/>
  <c r="AR560" i="21" s="1"/>
  <c r="AX560" i="21" s="1"/>
  <c r="AM561" i="21" l="1"/>
  <c r="AS561" i="21" s="1"/>
  <c r="AY561" i="21" s="1"/>
  <c r="AI562" i="21"/>
  <c r="AO562" i="21" s="1"/>
  <c r="AU562" i="21" s="1"/>
  <c r="BA562" i="21" s="1"/>
  <c r="AJ561" i="21"/>
  <c r="AP561" i="21" s="1"/>
  <c r="AV561" i="21" s="1"/>
  <c r="AN561" i="21"/>
  <c r="AT561" i="21" s="1"/>
  <c r="AZ561" i="21" s="1"/>
  <c r="AK561" i="21"/>
  <c r="AQ561" i="21" s="1"/>
  <c r="AW561" i="21" s="1"/>
  <c r="AL561" i="21"/>
  <c r="AR561" i="21" s="1"/>
  <c r="AX561" i="21" s="1"/>
  <c r="AM562" i="21" l="1"/>
  <c r="AS562" i="21" s="1"/>
  <c r="AY562" i="21" s="1"/>
  <c r="AI563" i="21"/>
  <c r="AO563" i="21" s="1"/>
  <c r="AU563" i="21" s="1"/>
  <c r="BA563" i="21" s="1"/>
  <c r="AJ562" i="21"/>
  <c r="AP562" i="21" s="1"/>
  <c r="AV562" i="21" s="1"/>
  <c r="AN562" i="21"/>
  <c r="AT562" i="21" s="1"/>
  <c r="AZ562" i="21" s="1"/>
  <c r="AK562" i="21"/>
  <c r="AQ562" i="21" s="1"/>
  <c r="AW562" i="21" s="1"/>
  <c r="AL562" i="21"/>
  <c r="AR562" i="21" s="1"/>
  <c r="AX562" i="21" s="1"/>
  <c r="AM563" i="21" l="1"/>
  <c r="AS563" i="21" s="1"/>
  <c r="AY563" i="21" s="1"/>
  <c r="AI564" i="21"/>
  <c r="AO564" i="21" s="1"/>
  <c r="AU564" i="21" s="1"/>
  <c r="BA564" i="21" s="1"/>
  <c r="AJ563" i="21"/>
  <c r="AP563" i="21" s="1"/>
  <c r="AV563" i="21" s="1"/>
  <c r="AN563" i="21"/>
  <c r="AT563" i="21" s="1"/>
  <c r="AZ563" i="21" s="1"/>
  <c r="AK563" i="21"/>
  <c r="AQ563" i="21" s="1"/>
  <c r="AW563" i="21" s="1"/>
  <c r="AL563" i="21"/>
  <c r="AR563" i="21" s="1"/>
  <c r="AX563" i="21" s="1"/>
  <c r="AM564" i="21" l="1"/>
  <c r="AS564" i="21" s="1"/>
  <c r="AY564" i="21" s="1"/>
  <c r="AI565" i="21"/>
  <c r="AO565" i="21" s="1"/>
  <c r="AU565" i="21" s="1"/>
  <c r="BA565" i="21" s="1"/>
  <c r="AJ564" i="21"/>
  <c r="AP564" i="21" s="1"/>
  <c r="AV564" i="21" s="1"/>
  <c r="AN564" i="21"/>
  <c r="AT564" i="21" s="1"/>
  <c r="AZ564" i="21" s="1"/>
  <c r="AK564" i="21"/>
  <c r="AQ564" i="21" s="1"/>
  <c r="AW564" i="21" s="1"/>
  <c r="AL564" i="21"/>
  <c r="AR564" i="21" s="1"/>
  <c r="AX564" i="21" s="1"/>
  <c r="AM565" i="21" l="1"/>
  <c r="AS565" i="21" s="1"/>
  <c r="AY565" i="21" s="1"/>
  <c r="AI566" i="21"/>
  <c r="AO566" i="21" s="1"/>
  <c r="AU566" i="21" s="1"/>
  <c r="BA566" i="21" s="1"/>
  <c r="AJ565" i="21"/>
  <c r="AP565" i="21" s="1"/>
  <c r="AV565" i="21" s="1"/>
  <c r="AN565" i="21"/>
  <c r="AT565" i="21" s="1"/>
  <c r="AZ565" i="21" s="1"/>
  <c r="AK565" i="21"/>
  <c r="AQ565" i="21" s="1"/>
  <c r="AW565" i="21" s="1"/>
  <c r="AL565" i="21"/>
  <c r="AR565" i="21" s="1"/>
  <c r="AX565" i="21" s="1"/>
  <c r="AM566" i="21" l="1"/>
  <c r="AS566" i="21" s="1"/>
  <c r="AY566" i="21" s="1"/>
  <c r="AI567" i="21"/>
  <c r="AO567" i="21" s="1"/>
  <c r="AU567" i="21" s="1"/>
  <c r="BA567" i="21" s="1"/>
  <c r="AJ566" i="21"/>
  <c r="AP566" i="21" s="1"/>
  <c r="AV566" i="21" s="1"/>
  <c r="AN566" i="21"/>
  <c r="AT566" i="21" s="1"/>
  <c r="AZ566" i="21" s="1"/>
  <c r="AK566" i="21"/>
  <c r="AQ566" i="21" s="1"/>
  <c r="AW566" i="21" s="1"/>
  <c r="AL566" i="21"/>
  <c r="AR566" i="21" s="1"/>
  <c r="AX566" i="21" s="1"/>
  <c r="AM567" i="21" l="1"/>
  <c r="AS567" i="21" s="1"/>
  <c r="AY567" i="21" s="1"/>
  <c r="AI568" i="21"/>
  <c r="AO568" i="21" s="1"/>
  <c r="AU568" i="21" s="1"/>
  <c r="BA568" i="21" s="1"/>
  <c r="AJ567" i="21"/>
  <c r="AP567" i="21" s="1"/>
  <c r="AV567" i="21" s="1"/>
  <c r="AN567" i="21"/>
  <c r="AT567" i="21" s="1"/>
  <c r="AZ567" i="21" s="1"/>
  <c r="AK567" i="21"/>
  <c r="AQ567" i="21" s="1"/>
  <c r="AW567" i="21" s="1"/>
  <c r="AL567" i="21"/>
  <c r="AR567" i="21" s="1"/>
  <c r="AX567" i="21" s="1"/>
  <c r="AM568" i="21" l="1"/>
  <c r="AS568" i="21" s="1"/>
  <c r="AY568" i="21" s="1"/>
  <c r="AI569" i="21"/>
  <c r="AO569" i="21" s="1"/>
  <c r="AU569" i="21" s="1"/>
  <c r="BA569" i="21" s="1"/>
  <c r="AJ568" i="21"/>
  <c r="AP568" i="21" s="1"/>
  <c r="AV568" i="21" s="1"/>
  <c r="AN568" i="21"/>
  <c r="AT568" i="21" s="1"/>
  <c r="AZ568" i="21" s="1"/>
  <c r="AK568" i="21"/>
  <c r="AQ568" i="21" s="1"/>
  <c r="AW568" i="21" s="1"/>
  <c r="AL568" i="21"/>
  <c r="AR568" i="21" s="1"/>
  <c r="AX568" i="21" s="1"/>
  <c r="AM569" i="21" l="1"/>
  <c r="AS569" i="21" s="1"/>
  <c r="AY569" i="21" s="1"/>
  <c r="AI570" i="21"/>
  <c r="AO570" i="21" s="1"/>
  <c r="AU570" i="21" s="1"/>
  <c r="BA570" i="21" s="1"/>
  <c r="AJ569" i="21"/>
  <c r="AP569" i="21" s="1"/>
  <c r="AV569" i="21" s="1"/>
  <c r="AN569" i="21"/>
  <c r="AT569" i="21" s="1"/>
  <c r="AZ569" i="21" s="1"/>
  <c r="AK569" i="21"/>
  <c r="AQ569" i="21" s="1"/>
  <c r="AW569" i="21" s="1"/>
  <c r="AL569" i="21"/>
  <c r="AR569" i="21" s="1"/>
  <c r="AX569" i="21" s="1"/>
  <c r="AM570" i="21" l="1"/>
  <c r="AS570" i="21" s="1"/>
  <c r="AY570" i="21" s="1"/>
  <c r="AI571" i="21"/>
  <c r="AO571" i="21" s="1"/>
  <c r="AU571" i="21" s="1"/>
  <c r="BA571" i="21" s="1"/>
  <c r="AJ570" i="21"/>
  <c r="AP570" i="21" s="1"/>
  <c r="AV570" i="21" s="1"/>
  <c r="AN570" i="21"/>
  <c r="AT570" i="21" s="1"/>
  <c r="AZ570" i="21" s="1"/>
  <c r="AK570" i="21"/>
  <c r="AQ570" i="21" s="1"/>
  <c r="AW570" i="21" s="1"/>
  <c r="AL570" i="21"/>
  <c r="AR570" i="21" s="1"/>
  <c r="AX570" i="21" s="1"/>
  <c r="AM571" i="21" l="1"/>
  <c r="AS571" i="21" s="1"/>
  <c r="AY571" i="21" s="1"/>
  <c r="AI572" i="21"/>
  <c r="AO572" i="21" s="1"/>
  <c r="AU572" i="21" s="1"/>
  <c r="BA572" i="21" s="1"/>
  <c r="AJ571" i="21"/>
  <c r="AP571" i="21" s="1"/>
  <c r="AV571" i="21" s="1"/>
  <c r="AN571" i="21"/>
  <c r="AT571" i="21" s="1"/>
  <c r="AZ571" i="21" s="1"/>
  <c r="AK571" i="21"/>
  <c r="AQ571" i="21" s="1"/>
  <c r="AW571" i="21" s="1"/>
  <c r="AL571" i="21"/>
  <c r="AR571" i="21" s="1"/>
  <c r="AX571" i="21" s="1"/>
  <c r="AM572" i="21" l="1"/>
  <c r="AS572" i="21" s="1"/>
  <c r="AY572" i="21" s="1"/>
  <c r="AI573" i="21"/>
  <c r="AO573" i="21" s="1"/>
  <c r="AU573" i="21" s="1"/>
  <c r="BA573" i="21" s="1"/>
  <c r="AJ572" i="21"/>
  <c r="AP572" i="21" s="1"/>
  <c r="AV572" i="21" s="1"/>
  <c r="AN572" i="21"/>
  <c r="AT572" i="21" s="1"/>
  <c r="AZ572" i="21" s="1"/>
  <c r="AK572" i="21"/>
  <c r="AQ572" i="21" s="1"/>
  <c r="AW572" i="21" s="1"/>
  <c r="AL572" i="21"/>
  <c r="AR572" i="21" s="1"/>
  <c r="AX572" i="21" s="1"/>
  <c r="AM573" i="21" l="1"/>
  <c r="AS573" i="21" s="1"/>
  <c r="AY573" i="21" s="1"/>
  <c r="AI574" i="21"/>
  <c r="AO574" i="21" s="1"/>
  <c r="AU574" i="21" s="1"/>
  <c r="BA574" i="21" s="1"/>
  <c r="AJ573" i="21"/>
  <c r="AP573" i="21" s="1"/>
  <c r="AV573" i="21" s="1"/>
  <c r="AN573" i="21"/>
  <c r="AT573" i="21" s="1"/>
  <c r="AZ573" i="21" s="1"/>
  <c r="AK573" i="21"/>
  <c r="AQ573" i="21" s="1"/>
  <c r="AW573" i="21" s="1"/>
  <c r="AL573" i="21"/>
  <c r="AR573" i="21" s="1"/>
  <c r="AX573" i="21" s="1"/>
  <c r="AM574" i="21" l="1"/>
  <c r="AS574" i="21" s="1"/>
  <c r="AY574" i="21" s="1"/>
  <c r="AI575" i="21"/>
  <c r="AO575" i="21" s="1"/>
  <c r="AU575" i="21" s="1"/>
  <c r="BA575" i="21" s="1"/>
  <c r="AJ574" i="21"/>
  <c r="AP574" i="21" s="1"/>
  <c r="AV574" i="21" s="1"/>
  <c r="AN574" i="21"/>
  <c r="AT574" i="21" s="1"/>
  <c r="AZ574" i="21" s="1"/>
  <c r="AK574" i="21"/>
  <c r="AQ574" i="21" s="1"/>
  <c r="AW574" i="21" s="1"/>
  <c r="AL574" i="21"/>
  <c r="AR574" i="21" s="1"/>
  <c r="AX574" i="21" s="1"/>
  <c r="AM575" i="21" l="1"/>
  <c r="AS575" i="21" s="1"/>
  <c r="AY575" i="21" s="1"/>
  <c r="AI576" i="21"/>
  <c r="AO576" i="21" s="1"/>
  <c r="AU576" i="21" s="1"/>
  <c r="BA576" i="21" s="1"/>
  <c r="AJ575" i="21"/>
  <c r="AP575" i="21" s="1"/>
  <c r="AV575" i="21" s="1"/>
  <c r="AN575" i="21"/>
  <c r="AT575" i="21" s="1"/>
  <c r="AZ575" i="21" s="1"/>
  <c r="AK575" i="21"/>
  <c r="AQ575" i="21" s="1"/>
  <c r="AW575" i="21" s="1"/>
  <c r="AL575" i="21"/>
  <c r="AR575" i="21" s="1"/>
  <c r="AX575" i="21" s="1"/>
  <c r="AM576" i="21" l="1"/>
  <c r="AS576" i="21" s="1"/>
  <c r="AY576" i="21" s="1"/>
  <c r="AI577" i="21"/>
  <c r="AO577" i="21" s="1"/>
  <c r="AU577" i="21" s="1"/>
  <c r="BA577" i="21" s="1"/>
  <c r="AJ576" i="21"/>
  <c r="AP576" i="21" s="1"/>
  <c r="AV576" i="21" s="1"/>
  <c r="AK576" i="21"/>
  <c r="AQ576" i="21" s="1"/>
  <c r="AW576" i="21" s="1"/>
  <c r="AN576" i="21"/>
  <c r="AT576" i="21" s="1"/>
  <c r="AZ576" i="21" s="1"/>
  <c r="AL576" i="21"/>
  <c r="AR576" i="21" s="1"/>
  <c r="AX576" i="21" s="1"/>
  <c r="AM577" i="21" l="1"/>
  <c r="AS577" i="21" s="1"/>
  <c r="AY577" i="21" s="1"/>
  <c r="AI578" i="21"/>
  <c r="AO578" i="21" s="1"/>
  <c r="AU578" i="21" s="1"/>
  <c r="BA578" i="21" s="1"/>
  <c r="AK577" i="21"/>
  <c r="AQ577" i="21" s="1"/>
  <c r="AW577" i="21" s="1"/>
  <c r="AJ577" i="21"/>
  <c r="AP577" i="21" s="1"/>
  <c r="AV577" i="21" s="1"/>
  <c r="AN577" i="21"/>
  <c r="AT577" i="21" s="1"/>
  <c r="AZ577" i="21" s="1"/>
  <c r="AL577" i="21"/>
  <c r="AR577" i="21" s="1"/>
  <c r="AX577" i="21" s="1"/>
  <c r="AM578" i="21" l="1"/>
  <c r="AS578" i="21" s="1"/>
  <c r="AY578" i="21" s="1"/>
  <c r="AI579" i="21"/>
  <c r="AO579" i="21" s="1"/>
  <c r="AU579" i="21" s="1"/>
  <c r="BA579" i="21" s="1"/>
  <c r="AK578" i="21"/>
  <c r="AQ578" i="21" s="1"/>
  <c r="AW578" i="21" s="1"/>
  <c r="AJ578" i="21"/>
  <c r="AP578" i="21" s="1"/>
  <c r="AV578" i="21" s="1"/>
  <c r="AN578" i="21"/>
  <c r="AT578" i="21" s="1"/>
  <c r="AZ578" i="21" s="1"/>
  <c r="AL578" i="21"/>
  <c r="AR578" i="21" s="1"/>
  <c r="AX578" i="21" s="1"/>
  <c r="AM579" i="21" l="1"/>
  <c r="AS579" i="21" s="1"/>
  <c r="AY579" i="21" s="1"/>
  <c r="AI580" i="21"/>
  <c r="AO580" i="21" s="1"/>
  <c r="AU580" i="21" s="1"/>
  <c r="BA580" i="21" s="1"/>
  <c r="AJ579" i="21"/>
  <c r="AP579" i="21" s="1"/>
  <c r="AV579" i="21" s="1"/>
  <c r="AN579" i="21"/>
  <c r="AT579" i="21" s="1"/>
  <c r="AZ579" i="21" s="1"/>
  <c r="AL579" i="21"/>
  <c r="AR579" i="21" s="1"/>
  <c r="AX579" i="21" s="1"/>
  <c r="AK579" i="21"/>
  <c r="AQ579" i="21" s="1"/>
  <c r="AW579" i="21" s="1"/>
  <c r="AM580" i="21" l="1"/>
  <c r="AS580" i="21" s="1"/>
  <c r="AY580" i="21" s="1"/>
  <c r="AI581" i="21"/>
  <c r="AO581" i="21" s="1"/>
  <c r="AU581" i="21" s="1"/>
  <c r="BA581" i="21" s="1"/>
  <c r="AJ580" i="21"/>
  <c r="AP580" i="21" s="1"/>
  <c r="AV580" i="21" s="1"/>
  <c r="AN580" i="21"/>
  <c r="AT580" i="21" s="1"/>
  <c r="AZ580" i="21" s="1"/>
  <c r="AL580" i="21"/>
  <c r="AR580" i="21" s="1"/>
  <c r="AX580" i="21" s="1"/>
  <c r="AK580" i="21"/>
  <c r="AQ580" i="21" s="1"/>
  <c r="AW580" i="21" s="1"/>
  <c r="AM581" i="21" l="1"/>
  <c r="AS581" i="21" s="1"/>
  <c r="AY581" i="21" s="1"/>
  <c r="AI582" i="21"/>
  <c r="AO582" i="21" s="1"/>
  <c r="AU582" i="21" s="1"/>
  <c r="BA582" i="21" s="1"/>
  <c r="AJ581" i="21"/>
  <c r="AP581" i="21" s="1"/>
  <c r="AV581" i="21" s="1"/>
  <c r="AN581" i="21"/>
  <c r="AT581" i="21" s="1"/>
  <c r="AZ581" i="21" s="1"/>
  <c r="AL581" i="21"/>
  <c r="AR581" i="21" s="1"/>
  <c r="AX581" i="21" s="1"/>
  <c r="AK581" i="21"/>
  <c r="AQ581" i="21" s="1"/>
  <c r="AW581" i="21" s="1"/>
  <c r="AM582" i="21" l="1"/>
  <c r="AS582" i="21" s="1"/>
  <c r="AY582" i="21" s="1"/>
  <c r="AI583" i="21"/>
  <c r="AO583" i="21" s="1"/>
  <c r="AU583" i="21" s="1"/>
  <c r="BA583" i="21" s="1"/>
  <c r="AJ582" i="21"/>
  <c r="AP582" i="21" s="1"/>
  <c r="AV582" i="21" s="1"/>
  <c r="AN582" i="21"/>
  <c r="AT582" i="21" s="1"/>
  <c r="AZ582" i="21" s="1"/>
  <c r="AL582" i="21"/>
  <c r="AR582" i="21" s="1"/>
  <c r="AX582" i="21" s="1"/>
  <c r="AK582" i="21"/>
  <c r="AQ582" i="21" s="1"/>
  <c r="AW582" i="21" s="1"/>
  <c r="AM583" i="21" l="1"/>
  <c r="AS583" i="21" s="1"/>
  <c r="AY583" i="21" s="1"/>
  <c r="AI584" i="21"/>
  <c r="AO584" i="21" s="1"/>
  <c r="AU584" i="21" s="1"/>
  <c r="BA584" i="21" s="1"/>
  <c r="AJ583" i="21"/>
  <c r="AP583" i="21" s="1"/>
  <c r="AV583" i="21" s="1"/>
  <c r="AN583" i="21"/>
  <c r="AT583" i="21" s="1"/>
  <c r="AZ583" i="21" s="1"/>
  <c r="AL583" i="21"/>
  <c r="AR583" i="21" s="1"/>
  <c r="AX583" i="21" s="1"/>
  <c r="AK583" i="21"/>
  <c r="AQ583" i="21" s="1"/>
  <c r="AW583" i="21" s="1"/>
  <c r="AM584" i="21" l="1"/>
  <c r="AS584" i="21" s="1"/>
  <c r="AY584" i="21" s="1"/>
  <c r="AI585" i="21"/>
  <c r="AO585" i="21" s="1"/>
  <c r="AU585" i="21" s="1"/>
  <c r="BA585" i="21" s="1"/>
  <c r="AJ584" i="21"/>
  <c r="AP584" i="21" s="1"/>
  <c r="AV584" i="21" s="1"/>
  <c r="AN584" i="21"/>
  <c r="AT584" i="21" s="1"/>
  <c r="AZ584" i="21" s="1"/>
  <c r="AL584" i="21"/>
  <c r="AR584" i="21" s="1"/>
  <c r="AX584" i="21" s="1"/>
  <c r="AK584" i="21"/>
  <c r="AQ584" i="21" s="1"/>
  <c r="AW584" i="21" s="1"/>
  <c r="AM585" i="21" l="1"/>
  <c r="AS585" i="21" s="1"/>
  <c r="AY585" i="21" s="1"/>
  <c r="AI586" i="21"/>
  <c r="AO586" i="21" s="1"/>
  <c r="AU586" i="21" s="1"/>
  <c r="BA586" i="21" s="1"/>
  <c r="AJ585" i="21"/>
  <c r="AP585" i="21" s="1"/>
  <c r="AV585" i="21" s="1"/>
  <c r="AN585" i="21"/>
  <c r="AT585" i="21" s="1"/>
  <c r="AZ585" i="21" s="1"/>
  <c r="AL585" i="21"/>
  <c r="AR585" i="21" s="1"/>
  <c r="AX585" i="21" s="1"/>
  <c r="AK585" i="21"/>
  <c r="AQ585" i="21" s="1"/>
  <c r="AW585" i="21" s="1"/>
  <c r="AM586" i="21" l="1"/>
  <c r="AS586" i="21" s="1"/>
  <c r="AY586" i="21" s="1"/>
  <c r="AI587" i="21"/>
  <c r="AO587" i="21" s="1"/>
  <c r="AU587" i="21" s="1"/>
  <c r="BA587" i="21" s="1"/>
  <c r="AJ586" i="21"/>
  <c r="AP586" i="21" s="1"/>
  <c r="AV586" i="21" s="1"/>
  <c r="AN586" i="21"/>
  <c r="AT586" i="21" s="1"/>
  <c r="AZ586" i="21" s="1"/>
  <c r="AL586" i="21"/>
  <c r="AR586" i="21" s="1"/>
  <c r="AX586" i="21" s="1"/>
  <c r="AK586" i="21"/>
  <c r="AQ586" i="21" s="1"/>
  <c r="AW586" i="21" s="1"/>
  <c r="AM587" i="21" l="1"/>
  <c r="AS587" i="21" s="1"/>
  <c r="AY587" i="21" s="1"/>
  <c r="AI588" i="21"/>
  <c r="AO588" i="21" s="1"/>
  <c r="AU588" i="21" s="1"/>
  <c r="BA588" i="21" s="1"/>
  <c r="AJ587" i="21"/>
  <c r="AP587" i="21" s="1"/>
  <c r="AV587" i="21" s="1"/>
  <c r="AN587" i="21"/>
  <c r="AT587" i="21" s="1"/>
  <c r="AZ587" i="21" s="1"/>
  <c r="AL587" i="21"/>
  <c r="AR587" i="21" s="1"/>
  <c r="AX587" i="21" s="1"/>
  <c r="AK587" i="21"/>
  <c r="AQ587" i="21" s="1"/>
  <c r="AW587" i="21" s="1"/>
  <c r="AM588" i="21" l="1"/>
  <c r="AS588" i="21" s="1"/>
  <c r="AY588" i="21" s="1"/>
  <c r="AI589" i="21"/>
  <c r="AO589" i="21" s="1"/>
  <c r="AU589" i="21" s="1"/>
  <c r="BA589" i="21" s="1"/>
  <c r="AJ588" i="21"/>
  <c r="AP588" i="21" s="1"/>
  <c r="AV588" i="21" s="1"/>
  <c r="AN588" i="21"/>
  <c r="AT588" i="21" s="1"/>
  <c r="AZ588" i="21" s="1"/>
  <c r="AL588" i="21"/>
  <c r="AR588" i="21" s="1"/>
  <c r="AX588" i="21" s="1"/>
  <c r="AK588" i="21"/>
  <c r="AQ588" i="21" s="1"/>
  <c r="AW588" i="21" s="1"/>
  <c r="AM589" i="21" l="1"/>
  <c r="AS589" i="21" s="1"/>
  <c r="AY589" i="21" s="1"/>
  <c r="AI590" i="21"/>
  <c r="AO590" i="21" s="1"/>
  <c r="AU590" i="21" s="1"/>
  <c r="BA590" i="21" s="1"/>
  <c r="AJ589" i="21"/>
  <c r="AP589" i="21" s="1"/>
  <c r="AV589" i="21" s="1"/>
  <c r="AN589" i="21"/>
  <c r="AT589" i="21" s="1"/>
  <c r="AZ589" i="21" s="1"/>
  <c r="AL589" i="21"/>
  <c r="AR589" i="21" s="1"/>
  <c r="AX589" i="21" s="1"/>
  <c r="AK589" i="21"/>
  <c r="AQ589" i="21" s="1"/>
  <c r="AW589" i="21" s="1"/>
  <c r="AM590" i="21" l="1"/>
  <c r="AS590" i="21" s="1"/>
  <c r="AY590" i="21" s="1"/>
  <c r="AI591" i="21"/>
  <c r="AO591" i="21" s="1"/>
  <c r="AU591" i="21" s="1"/>
  <c r="BA591" i="21" s="1"/>
  <c r="AJ590" i="21"/>
  <c r="AP590" i="21" s="1"/>
  <c r="AV590" i="21" s="1"/>
  <c r="AN590" i="21"/>
  <c r="AT590" i="21" s="1"/>
  <c r="AZ590" i="21" s="1"/>
  <c r="AL590" i="21"/>
  <c r="AR590" i="21" s="1"/>
  <c r="AX590" i="21" s="1"/>
  <c r="AK590" i="21"/>
  <c r="AQ590" i="21" s="1"/>
  <c r="AW590" i="21" s="1"/>
  <c r="AM591" i="21" l="1"/>
  <c r="AS591" i="21" s="1"/>
  <c r="AY591" i="21" s="1"/>
  <c r="AI592" i="21"/>
  <c r="AO592" i="21" s="1"/>
  <c r="AU592" i="21" s="1"/>
  <c r="BA592" i="21" s="1"/>
  <c r="AJ591" i="21"/>
  <c r="AP591" i="21" s="1"/>
  <c r="AV591" i="21" s="1"/>
  <c r="AN591" i="21"/>
  <c r="AT591" i="21" s="1"/>
  <c r="AZ591" i="21" s="1"/>
  <c r="AL591" i="21"/>
  <c r="AR591" i="21" s="1"/>
  <c r="AX591" i="21" s="1"/>
  <c r="AK591" i="21"/>
  <c r="AQ591" i="21" s="1"/>
  <c r="AW591" i="21" s="1"/>
  <c r="AM592" i="21" l="1"/>
  <c r="AS592" i="21" s="1"/>
  <c r="AY592" i="21" s="1"/>
  <c r="AI593" i="21"/>
  <c r="AO593" i="21" s="1"/>
  <c r="AU593" i="21" s="1"/>
  <c r="BA593" i="21" s="1"/>
  <c r="AJ592" i="21"/>
  <c r="AP592" i="21" s="1"/>
  <c r="AV592" i="21" s="1"/>
  <c r="AN592" i="21"/>
  <c r="AT592" i="21" s="1"/>
  <c r="AZ592" i="21" s="1"/>
  <c r="AL592" i="21"/>
  <c r="AR592" i="21" s="1"/>
  <c r="AX592" i="21" s="1"/>
  <c r="AK592" i="21"/>
  <c r="AQ592" i="21" s="1"/>
  <c r="AW592" i="21" s="1"/>
  <c r="AM593" i="21" l="1"/>
  <c r="AS593" i="21" s="1"/>
  <c r="AY593" i="21" s="1"/>
  <c r="AI594" i="21"/>
  <c r="AO594" i="21" s="1"/>
  <c r="AU594" i="21" s="1"/>
  <c r="BA594" i="21" s="1"/>
  <c r="AJ593" i="21"/>
  <c r="AP593" i="21" s="1"/>
  <c r="AV593" i="21" s="1"/>
  <c r="AN593" i="21"/>
  <c r="AT593" i="21" s="1"/>
  <c r="AZ593" i="21" s="1"/>
  <c r="AL593" i="21"/>
  <c r="AR593" i="21" s="1"/>
  <c r="AX593" i="21" s="1"/>
  <c r="AK593" i="21"/>
  <c r="AQ593" i="21" s="1"/>
  <c r="AW593" i="21" s="1"/>
  <c r="AM594" i="21" l="1"/>
  <c r="AS594" i="21" s="1"/>
  <c r="AY594" i="21" s="1"/>
  <c r="AI595" i="21"/>
  <c r="AO595" i="21" s="1"/>
  <c r="AU595" i="21" s="1"/>
  <c r="BA595" i="21" s="1"/>
  <c r="AJ594" i="21"/>
  <c r="AP594" i="21" s="1"/>
  <c r="AV594" i="21" s="1"/>
  <c r="AN594" i="21"/>
  <c r="AT594" i="21" s="1"/>
  <c r="AZ594" i="21" s="1"/>
  <c r="AL594" i="21"/>
  <c r="AR594" i="21" s="1"/>
  <c r="AX594" i="21" s="1"/>
  <c r="AK594" i="21"/>
  <c r="AQ594" i="21" s="1"/>
  <c r="AW594" i="21" s="1"/>
  <c r="AM595" i="21" l="1"/>
  <c r="AS595" i="21" s="1"/>
  <c r="AY595" i="21" s="1"/>
  <c r="AI596" i="21"/>
  <c r="AO596" i="21" s="1"/>
  <c r="AU596" i="21" s="1"/>
  <c r="BA596" i="21" s="1"/>
  <c r="AJ595" i="21"/>
  <c r="AP595" i="21" s="1"/>
  <c r="AV595" i="21" s="1"/>
  <c r="AN595" i="21"/>
  <c r="AT595" i="21" s="1"/>
  <c r="AZ595" i="21" s="1"/>
  <c r="AL595" i="21"/>
  <c r="AR595" i="21" s="1"/>
  <c r="AX595" i="21" s="1"/>
  <c r="AK595" i="21"/>
  <c r="AQ595" i="21" s="1"/>
  <c r="AW595" i="21" s="1"/>
  <c r="AM596" i="21" l="1"/>
  <c r="AS596" i="21" s="1"/>
  <c r="AY596" i="21" s="1"/>
  <c r="AI597" i="21"/>
  <c r="AO597" i="21" s="1"/>
  <c r="AU597" i="21" s="1"/>
  <c r="BA597" i="21" s="1"/>
  <c r="AJ596" i="21"/>
  <c r="AP596" i="21" s="1"/>
  <c r="AV596" i="21" s="1"/>
  <c r="AN596" i="21"/>
  <c r="AT596" i="21" s="1"/>
  <c r="AZ596" i="21" s="1"/>
  <c r="AL596" i="21"/>
  <c r="AR596" i="21" s="1"/>
  <c r="AX596" i="21" s="1"/>
  <c r="AK596" i="21"/>
  <c r="AQ596" i="21" s="1"/>
  <c r="AW596" i="21" s="1"/>
  <c r="AM597" i="21" l="1"/>
  <c r="AS597" i="21" s="1"/>
  <c r="AY597" i="21" s="1"/>
  <c r="AI598" i="21"/>
  <c r="AO598" i="21" s="1"/>
  <c r="AU598" i="21" s="1"/>
  <c r="BA598" i="21" s="1"/>
  <c r="AL597" i="21"/>
  <c r="AR597" i="21" s="1"/>
  <c r="AX597" i="21" s="1"/>
  <c r="AJ597" i="21"/>
  <c r="AP597" i="21" s="1"/>
  <c r="AV597" i="21" s="1"/>
  <c r="AK597" i="21"/>
  <c r="AQ597" i="21" s="1"/>
  <c r="AW597" i="21" s="1"/>
  <c r="AN597" i="21"/>
  <c r="AT597" i="21" s="1"/>
  <c r="AZ597" i="21" s="1"/>
  <c r="AL598" i="21" l="1"/>
  <c r="AR598" i="21" s="1"/>
  <c r="AX598" i="21" s="1"/>
  <c r="AM598" i="21"/>
  <c r="AS598" i="21" s="1"/>
  <c r="AY598" i="21" s="1"/>
  <c r="AI599" i="21"/>
  <c r="AO599" i="21" s="1"/>
  <c r="AU599" i="21" s="1"/>
  <c r="BA599" i="21" s="1"/>
  <c r="AJ598" i="21"/>
  <c r="AP598" i="21" s="1"/>
  <c r="AV598" i="21" s="1"/>
  <c r="AN598" i="21"/>
  <c r="AT598" i="21" s="1"/>
  <c r="AZ598" i="21" s="1"/>
  <c r="AK598" i="21"/>
  <c r="AQ598" i="21" s="1"/>
  <c r="AW598" i="21" s="1"/>
  <c r="AL599" i="21" l="1"/>
  <c r="AR599" i="21" s="1"/>
  <c r="AX599" i="21" s="1"/>
  <c r="AM599" i="21"/>
  <c r="AS599" i="21" s="1"/>
  <c r="AY599" i="21" s="1"/>
  <c r="AI600" i="21"/>
  <c r="AO600" i="21" s="1"/>
  <c r="AU600" i="21" s="1"/>
  <c r="BA600" i="21" s="1"/>
  <c r="AJ599" i="21"/>
  <c r="AP599" i="21" s="1"/>
  <c r="AV599" i="21" s="1"/>
  <c r="AN599" i="21"/>
  <c r="AT599" i="21" s="1"/>
  <c r="AZ599" i="21" s="1"/>
  <c r="AK599" i="21"/>
  <c r="AQ599" i="21" s="1"/>
  <c r="AW599" i="21" s="1"/>
  <c r="AL600" i="21" l="1"/>
  <c r="AR600" i="21" s="1"/>
  <c r="AX600" i="21" s="1"/>
  <c r="AM600" i="21"/>
  <c r="AS600" i="21" s="1"/>
  <c r="AY600" i="21" s="1"/>
  <c r="AI601" i="21"/>
  <c r="AO601" i="21" s="1"/>
  <c r="AU601" i="21" s="1"/>
  <c r="BA601" i="21" s="1"/>
  <c r="AJ600" i="21"/>
  <c r="AP600" i="21" s="1"/>
  <c r="AV600" i="21" s="1"/>
  <c r="AN600" i="21"/>
  <c r="AT600" i="21" s="1"/>
  <c r="AZ600" i="21" s="1"/>
  <c r="AK600" i="21"/>
  <c r="AQ600" i="21" s="1"/>
  <c r="AW600" i="21" s="1"/>
  <c r="AL601" i="21" l="1"/>
  <c r="AR601" i="21" s="1"/>
  <c r="AX601" i="21" s="1"/>
  <c r="AM601" i="21"/>
  <c r="AS601" i="21" s="1"/>
  <c r="AY601" i="21" s="1"/>
  <c r="AI602" i="21"/>
  <c r="AO602" i="21" s="1"/>
  <c r="AU602" i="21" s="1"/>
  <c r="BA602" i="21" s="1"/>
  <c r="AJ601" i="21"/>
  <c r="AP601" i="21" s="1"/>
  <c r="AV601" i="21" s="1"/>
  <c r="AN601" i="21"/>
  <c r="AT601" i="21" s="1"/>
  <c r="AZ601" i="21" s="1"/>
  <c r="AK601" i="21"/>
  <c r="AQ601" i="21" s="1"/>
  <c r="AW601" i="21" s="1"/>
  <c r="AL602" i="21" l="1"/>
  <c r="AR602" i="21" s="1"/>
  <c r="AX602" i="21" s="1"/>
  <c r="AM602" i="21"/>
  <c r="AS602" i="21" s="1"/>
  <c r="AY602" i="21" s="1"/>
  <c r="AI603" i="21"/>
  <c r="AO603" i="21" s="1"/>
  <c r="AU603" i="21" s="1"/>
  <c r="BA603" i="21" s="1"/>
  <c r="AJ602" i="21"/>
  <c r="AP602" i="21" s="1"/>
  <c r="AV602" i="21" s="1"/>
  <c r="AN602" i="21"/>
  <c r="AT602" i="21" s="1"/>
  <c r="AZ602" i="21" s="1"/>
  <c r="AK602" i="21"/>
  <c r="AQ602" i="21" s="1"/>
  <c r="AW602" i="21" s="1"/>
  <c r="AL603" i="21" l="1"/>
  <c r="AR603" i="21" s="1"/>
  <c r="AX603" i="21" s="1"/>
  <c r="AM603" i="21"/>
  <c r="AS603" i="21" s="1"/>
  <c r="AY603" i="21" s="1"/>
  <c r="AI604" i="21"/>
  <c r="AO604" i="21" s="1"/>
  <c r="AU604" i="21" s="1"/>
  <c r="BA604" i="21" s="1"/>
  <c r="AJ603" i="21"/>
  <c r="AP603" i="21" s="1"/>
  <c r="AV603" i="21" s="1"/>
  <c r="AN603" i="21"/>
  <c r="AT603" i="21" s="1"/>
  <c r="AZ603" i="21" s="1"/>
  <c r="AK603" i="21"/>
  <c r="AQ603" i="21" s="1"/>
  <c r="AW603" i="21" s="1"/>
  <c r="AL604" i="21" l="1"/>
  <c r="AR604" i="21" s="1"/>
  <c r="AX604" i="21" s="1"/>
  <c r="AM604" i="21"/>
  <c r="AS604" i="21" s="1"/>
  <c r="AY604" i="21" s="1"/>
  <c r="AI605" i="21"/>
  <c r="AO605" i="21" s="1"/>
  <c r="AU605" i="21" s="1"/>
  <c r="BA605" i="21" s="1"/>
  <c r="AJ604" i="21"/>
  <c r="AP604" i="21" s="1"/>
  <c r="AV604" i="21" s="1"/>
  <c r="AN604" i="21"/>
  <c r="AT604" i="21" s="1"/>
  <c r="AZ604" i="21" s="1"/>
  <c r="AK604" i="21"/>
  <c r="AQ604" i="21" s="1"/>
  <c r="AW604" i="21" s="1"/>
  <c r="AL605" i="21" l="1"/>
  <c r="AR605" i="21" s="1"/>
  <c r="AX605" i="21" s="1"/>
  <c r="AM605" i="21"/>
  <c r="AS605" i="21" s="1"/>
  <c r="AY605" i="21" s="1"/>
  <c r="AI606" i="21"/>
  <c r="AO606" i="21" s="1"/>
  <c r="AU606" i="21" s="1"/>
  <c r="BA606" i="21" s="1"/>
  <c r="AJ605" i="21"/>
  <c r="AP605" i="21" s="1"/>
  <c r="AV605" i="21" s="1"/>
  <c r="AN605" i="21"/>
  <c r="AT605" i="21" s="1"/>
  <c r="AZ605" i="21" s="1"/>
  <c r="AK605" i="21"/>
  <c r="AQ605" i="21" s="1"/>
  <c r="AW605" i="21" s="1"/>
  <c r="AL606" i="21" l="1"/>
  <c r="AR606" i="21" s="1"/>
  <c r="AX606" i="21" s="1"/>
  <c r="AM606" i="21"/>
  <c r="AS606" i="21" s="1"/>
  <c r="AY606" i="21" s="1"/>
  <c r="AI607" i="21"/>
  <c r="AO607" i="21" s="1"/>
  <c r="AU607" i="21" s="1"/>
  <c r="BA607" i="21" s="1"/>
  <c r="AJ606" i="21"/>
  <c r="AP606" i="21" s="1"/>
  <c r="AV606" i="21" s="1"/>
  <c r="AN606" i="21"/>
  <c r="AT606" i="21" s="1"/>
  <c r="AZ606" i="21" s="1"/>
  <c r="AK606" i="21"/>
  <c r="AQ606" i="21" s="1"/>
  <c r="AW606" i="21" s="1"/>
  <c r="AL607" i="21" l="1"/>
  <c r="AR607" i="21" s="1"/>
  <c r="AX607" i="21" s="1"/>
  <c r="AM607" i="21"/>
  <c r="AS607" i="21" s="1"/>
  <c r="AY607" i="21" s="1"/>
  <c r="AI608" i="21"/>
  <c r="AO608" i="21" s="1"/>
  <c r="AU608" i="21" s="1"/>
  <c r="BA608" i="21" s="1"/>
  <c r="AJ607" i="21"/>
  <c r="AP607" i="21" s="1"/>
  <c r="AV607" i="21" s="1"/>
  <c r="AN607" i="21"/>
  <c r="AT607" i="21" s="1"/>
  <c r="AZ607" i="21" s="1"/>
  <c r="AK607" i="21"/>
  <c r="AQ607" i="21" s="1"/>
  <c r="AW607" i="21" s="1"/>
  <c r="AL608" i="21" l="1"/>
  <c r="AR608" i="21" s="1"/>
  <c r="AX608" i="21" s="1"/>
  <c r="AM608" i="21"/>
  <c r="AS608" i="21" s="1"/>
  <c r="AY608" i="21" s="1"/>
  <c r="AI609" i="21"/>
  <c r="AO609" i="21" s="1"/>
  <c r="AU609" i="21" s="1"/>
  <c r="BA609" i="21" s="1"/>
  <c r="AK608" i="21"/>
  <c r="AQ608" i="21" s="1"/>
  <c r="AW608" i="21" s="1"/>
  <c r="AJ608" i="21"/>
  <c r="AP608" i="21" s="1"/>
  <c r="AV608" i="21" s="1"/>
  <c r="AN608" i="21"/>
  <c r="AT608" i="21" s="1"/>
  <c r="AZ608" i="21" s="1"/>
  <c r="AL609" i="21" l="1"/>
  <c r="AR609" i="21" s="1"/>
  <c r="AX609" i="21" s="1"/>
  <c r="AM609" i="21"/>
  <c r="AS609" i="21" s="1"/>
  <c r="AY609" i="21" s="1"/>
  <c r="AI610" i="21"/>
  <c r="AO610" i="21" s="1"/>
  <c r="AU610" i="21" s="1"/>
  <c r="BA610" i="21" s="1"/>
  <c r="AK609" i="21"/>
  <c r="AQ609" i="21" s="1"/>
  <c r="AW609" i="21" s="1"/>
  <c r="AJ609" i="21"/>
  <c r="AP609" i="21" s="1"/>
  <c r="AV609" i="21" s="1"/>
  <c r="AN609" i="21"/>
  <c r="AT609" i="21" s="1"/>
  <c r="AZ609" i="21" s="1"/>
  <c r="AL610" i="21" l="1"/>
  <c r="AR610" i="21" s="1"/>
  <c r="AX610" i="21" s="1"/>
  <c r="AM610" i="21"/>
  <c r="AS610" i="21" s="1"/>
  <c r="AY610" i="21" s="1"/>
  <c r="AI611" i="21"/>
  <c r="AO611" i="21" s="1"/>
  <c r="AU611" i="21" s="1"/>
  <c r="BA611" i="21" s="1"/>
  <c r="AK610" i="21"/>
  <c r="AQ610" i="21" s="1"/>
  <c r="AW610" i="21" s="1"/>
  <c r="AJ610" i="21"/>
  <c r="AP610" i="21" s="1"/>
  <c r="AV610" i="21" s="1"/>
  <c r="AN610" i="21"/>
  <c r="AT610" i="21" s="1"/>
  <c r="AZ610" i="21" s="1"/>
  <c r="AL611" i="21" l="1"/>
  <c r="AR611" i="21" s="1"/>
  <c r="AX611" i="21" s="1"/>
  <c r="AM611" i="21"/>
  <c r="AS611" i="21" s="1"/>
  <c r="AY611" i="21" s="1"/>
  <c r="AI612" i="21"/>
  <c r="AO612" i="21" s="1"/>
  <c r="AU612" i="21" s="1"/>
  <c r="BA612" i="21" s="1"/>
  <c r="AK611" i="21"/>
  <c r="AQ611" i="21" s="1"/>
  <c r="AW611" i="21" s="1"/>
  <c r="AJ611" i="21"/>
  <c r="AP611" i="21" s="1"/>
  <c r="AV611" i="21" s="1"/>
  <c r="AN611" i="21"/>
  <c r="AT611" i="21" s="1"/>
  <c r="AZ611" i="21" s="1"/>
  <c r="AL612" i="21" l="1"/>
  <c r="AR612" i="21" s="1"/>
  <c r="AX612" i="21" s="1"/>
  <c r="AM612" i="21"/>
  <c r="AS612" i="21" s="1"/>
  <c r="AY612" i="21" s="1"/>
  <c r="AI613" i="21"/>
  <c r="AO613" i="21" s="1"/>
  <c r="AU613" i="21" s="1"/>
  <c r="BA613" i="21" s="1"/>
  <c r="AK612" i="21"/>
  <c r="AQ612" i="21" s="1"/>
  <c r="AW612" i="21" s="1"/>
  <c r="AJ612" i="21"/>
  <c r="AP612" i="21" s="1"/>
  <c r="AV612" i="21" s="1"/>
  <c r="AN612" i="21"/>
  <c r="AT612" i="21" s="1"/>
  <c r="AZ612" i="21" s="1"/>
  <c r="AL613" i="21" l="1"/>
  <c r="AR613" i="21" s="1"/>
  <c r="AX613" i="21" s="1"/>
  <c r="AM613" i="21"/>
  <c r="AS613" i="21" s="1"/>
  <c r="AY613" i="21" s="1"/>
  <c r="AI614" i="21"/>
  <c r="AO614" i="21" s="1"/>
  <c r="AU614" i="21" s="1"/>
  <c r="BA614" i="21" s="1"/>
  <c r="AK613" i="21"/>
  <c r="AQ613" i="21" s="1"/>
  <c r="AW613" i="21" s="1"/>
  <c r="AJ613" i="21"/>
  <c r="AP613" i="21" s="1"/>
  <c r="AV613" i="21" s="1"/>
  <c r="AN613" i="21"/>
  <c r="AT613" i="21" s="1"/>
  <c r="AZ613" i="21" s="1"/>
  <c r="AL614" i="21" l="1"/>
  <c r="AR614" i="21" s="1"/>
  <c r="AX614" i="21" s="1"/>
  <c r="AM614" i="21"/>
  <c r="AS614" i="21" s="1"/>
  <c r="AY614" i="21" s="1"/>
  <c r="AI615" i="21"/>
  <c r="AO615" i="21" s="1"/>
  <c r="AU615" i="21" s="1"/>
  <c r="BA615" i="21" s="1"/>
  <c r="AK614" i="21"/>
  <c r="AQ614" i="21" s="1"/>
  <c r="AW614" i="21" s="1"/>
  <c r="AJ614" i="21"/>
  <c r="AP614" i="21" s="1"/>
  <c r="AV614" i="21" s="1"/>
  <c r="AN614" i="21"/>
  <c r="AT614" i="21" s="1"/>
  <c r="AZ614" i="21" s="1"/>
  <c r="AL615" i="21" l="1"/>
  <c r="AR615" i="21" s="1"/>
  <c r="AX615" i="21" s="1"/>
  <c r="AM615" i="21"/>
  <c r="AS615" i="21" s="1"/>
  <c r="AY615" i="21" s="1"/>
  <c r="AI616" i="21"/>
  <c r="AO616" i="21" s="1"/>
  <c r="AU616" i="21" s="1"/>
  <c r="BA616" i="21" s="1"/>
  <c r="AK615" i="21"/>
  <c r="AQ615" i="21" s="1"/>
  <c r="AW615" i="21" s="1"/>
  <c r="AJ615" i="21"/>
  <c r="AP615" i="21" s="1"/>
  <c r="AV615" i="21" s="1"/>
  <c r="AN615" i="21"/>
  <c r="AT615" i="21" s="1"/>
  <c r="AZ615" i="21" s="1"/>
  <c r="AL616" i="21" l="1"/>
  <c r="AR616" i="21" s="1"/>
  <c r="AX616" i="21" s="1"/>
  <c r="AM616" i="21"/>
  <c r="AS616" i="21" s="1"/>
  <c r="AY616" i="21" s="1"/>
  <c r="AI617" i="21"/>
  <c r="AO617" i="21" s="1"/>
  <c r="AU617" i="21" s="1"/>
  <c r="BA617" i="21" s="1"/>
  <c r="AK616" i="21"/>
  <c r="AQ616" i="21" s="1"/>
  <c r="AW616" i="21" s="1"/>
  <c r="AJ616" i="21"/>
  <c r="AP616" i="21" s="1"/>
  <c r="AV616" i="21" s="1"/>
  <c r="AN616" i="21"/>
  <c r="AT616" i="21" s="1"/>
  <c r="AZ616" i="21" s="1"/>
  <c r="AL617" i="21" l="1"/>
  <c r="AR617" i="21" s="1"/>
  <c r="AX617" i="21" s="1"/>
  <c r="AM617" i="21"/>
  <c r="AS617" i="21" s="1"/>
  <c r="AY617" i="21" s="1"/>
  <c r="AI618" i="21"/>
  <c r="AO618" i="21" s="1"/>
  <c r="AU618" i="21" s="1"/>
  <c r="BA618" i="21" s="1"/>
  <c r="AK617" i="21"/>
  <c r="AQ617" i="21" s="1"/>
  <c r="AW617" i="21" s="1"/>
  <c r="AJ617" i="21"/>
  <c r="AP617" i="21" s="1"/>
  <c r="AV617" i="21" s="1"/>
  <c r="AN617" i="21"/>
  <c r="AT617" i="21" s="1"/>
  <c r="AZ617" i="21" s="1"/>
  <c r="AL618" i="21" l="1"/>
  <c r="AR618" i="21" s="1"/>
  <c r="AX618" i="21" s="1"/>
  <c r="AM618" i="21"/>
  <c r="AS618" i="21" s="1"/>
  <c r="AY618" i="21" s="1"/>
  <c r="AI619" i="21"/>
  <c r="AO619" i="21" s="1"/>
  <c r="AU619" i="21" s="1"/>
  <c r="BA619" i="21" s="1"/>
  <c r="AK618" i="21"/>
  <c r="AQ618" i="21" s="1"/>
  <c r="AW618" i="21" s="1"/>
  <c r="AJ618" i="21"/>
  <c r="AP618" i="21" s="1"/>
  <c r="AV618" i="21" s="1"/>
  <c r="AN618" i="21"/>
  <c r="AT618" i="21" s="1"/>
  <c r="AZ618" i="21" s="1"/>
  <c r="AL619" i="21" l="1"/>
  <c r="AR619" i="21" s="1"/>
  <c r="AX619" i="21" s="1"/>
  <c r="AM619" i="21"/>
  <c r="AS619" i="21" s="1"/>
  <c r="AY619" i="21" s="1"/>
  <c r="AI620" i="21"/>
  <c r="AO620" i="21" s="1"/>
  <c r="AU620" i="21" s="1"/>
  <c r="BA620" i="21" s="1"/>
  <c r="AK619" i="21"/>
  <c r="AQ619" i="21" s="1"/>
  <c r="AW619" i="21" s="1"/>
  <c r="AJ619" i="21"/>
  <c r="AP619" i="21" s="1"/>
  <c r="AV619" i="21" s="1"/>
  <c r="AN619" i="21"/>
  <c r="AT619" i="21" s="1"/>
  <c r="AZ619" i="21" s="1"/>
  <c r="AL620" i="21" l="1"/>
  <c r="AR620" i="21" s="1"/>
  <c r="AX620" i="21" s="1"/>
  <c r="AM620" i="21"/>
  <c r="AS620" i="21" s="1"/>
  <c r="AY620" i="21" s="1"/>
  <c r="AI621" i="21"/>
  <c r="AO621" i="21" s="1"/>
  <c r="AU621" i="21" s="1"/>
  <c r="BA621" i="21" s="1"/>
  <c r="AK620" i="21"/>
  <c r="AQ620" i="21" s="1"/>
  <c r="AW620" i="21" s="1"/>
  <c r="AJ620" i="21"/>
  <c r="AP620" i="21" s="1"/>
  <c r="AV620" i="21" s="1"/>
  <c r="AN620" i="21"/>
  <c r="AT620" i="21" s="1"/>
  <c r="AZ620" i="21" s="1"/>
  <c r="AL621" i="21" l="1"/>
  <c r="AR621" i="21" s="1"/>
  <c r="AX621" i="21" s="1"/>
  <c r="AM621" i="21"/>
  <c r="AS621" i="21" s="1"/>
  <c r="AY621" i="21" s="1"/>
  <c r="AI622" i="21"/>
  <c r="AO622" i="21" s="1"/>
  <c r="AU622" i="21" s="1"/>
  <c r="BA622" i="21" s="1"/>
  <c r="AK621" i="21"/>
  <c r="AQ621" i="21" s="1"/>
  <c r="AW621" i="21" s="1"/>
  <c r="AJ621" i="21"/>
  <c r="AP621" i="21" s="1"/>
  <c r="AV621" i="21" s="1"/>
  <c r="AN621" i="21"/>
  <c r="AT621" i="21" s="1"/>
  <c r="AZ621" i="21" s="1"/>
  <c r="AL622" i="21" l="1"/>
  <c r="AR622" i="21" s="1"/>
  <c r="AX622" i="21" s="1"/>
  <c r="AM622" i="21"/>
  <c r="AS622" i="21" s="1"/>
  <c r="AY622" i="21" s="1"/>
  <c r="AI623" i="21"/>
  <c r="AO623" i="21" s="1"/>
  <c r="AU623" i="21" s="1"/>
  <c r="BA623" i="21" s="1"/>
  <c r="AK622" i="21"/>
  <c r="AQ622" i="21" s="1"/>
  <c r="AW622" i="21" s="1"/>
  <c r="AJ622" i="21"/>
  <c r="AP622" i="21" s="1"/>
  <c r="AV622" i="21" s="1"/>
  <c r="AN622" i="21"/>
  <c r="AT622" i="21" s="1"/>
  <c r="AZ622" i="21" s="1"/>
  <c r="AL623" i="21" l="1"/>
  <c r="AR623" i="21" s="1"/>
  <c r="AX623" i="21" s="1"/>
  <c r="AM623" i="21"/>
  <c r="AS623" i="21" s="1"/>
  <c r="AY623" i="21" s="1"/>
  <c r="AI624" i="21"/>
  <c r="AO624" i="21" s="1"/>
  <c r="AU624" i="21" s="1"/>
  <c r="BA624" i="21" s="1"/>
  <c r="AK623" i="21"/>
  <c r="AQ623" i="21" s="1"/>
  <c r="AW623" i="21" s="1"/>
  <c r="AJ623" i="21"/>
  <c r="AP623" i="21" s="1"/>
  <c r="AV623" i="21" s="1"/>
  <c r="AN623" i="21"/>
  <c r="AT623" i="21" s="1"/>
  <c r="AZ623" i="21" s="1"/>
  <c r="AL624" i="21" l="1"/>
  <c r="AR624" i="21" s="1"/>
  <c r="AX624" i="21" s="1"/>
  <c r="AM624" i="21"/>
  <c r="AS624" i="21" s="1"/>
  <c r="AY624" i="21" s="1"/>
  <c r="AI625" i="21"/>
  <c r="AO625" i="21" s="1"/>
  <c r="AU625" i="21" s="1"/>
  <c r="BA625" i="21" s="1"/>
  <c r="AK624" i="21"/>
  <c r="AQ624" i="21" s="1"/>
  <c r="AW624" i="21" s="1"/>
  <c r="AJ624" i="21"/>
  <c r="AP624" i="21" s="1"/>
  <c r="AV624" i="21" s="1"/>
  <c r="AN624" i="21"/>
  <c r="AT624" i="21" s="1"/>
  <c r="AZ624" i="21" s="1"/>
  <c r="AL625" i="21" l="1"/>
  <c r="AR625" i="21" s="1"/>
  <c r="AX625" i="21" s="1"/>
  <c r="AM625" i="21"/>
  <c r="AS625" i="21" s="1"/>
  <c r="AY625" i="21" s="1"/>
  <c r="AI626" i="21"/>
  <c r="AO626" i="21" s="1"/>
  <c r="AU626" i="21" s="1"/>
  <c r="BA626" i="21" s="1"/>
  <c r="AK625" i="21"/>
  <c r="AQ625" i="21" s="1"/>
  <c r="AW625" i="21" s="1"/>
  <c r="AJ625" i="21"/>
  <c r="AP625" i="21" s="1"/>
  <c r="AV625" i="21" s="1"/>
  <c r="AN625" i="21"/>
  <c r="AT625" i="21" s="1"/>
  <c r="AZ625" i="21" s="1"/>
  <c r="AL626" i="21" l="1"/>
  <c r="AR626" i="21" s="1"/>
  <c r="AX626" i="21" s="1"/>
  <c r="AM626" i="21"/>
  <c r="AS626" i="21" s="1"/>
  <c r="AY626" i="21" s="1"/>
  <c r="AI627" i="21"/>
  <c r="AO627" i="21" s="1"/>
  <c r="AU627" i="21" s="1"/>
  <c r="BA627" i="21" s="1"/>
  <c r="AK626" i="21"/>
  <c r="AQ626" i="21" s="1"/>
  <c r="AW626" i="21" s="1"/>
  <c r="AJ626" i="21"/>
  <c r="AP626" i="21" s="1"/>
  <c r="AV626" i="21" s="1"/>
  <c r="AN626" i="21"/>
  <c r="AT626" i="21" s="1"/>
  <c r="AZ626" i="21" s="1"/>
  <c r="AL627" i="21" l="1"/>
  <c r="AR627" i="21" s="1"/>
  <c r="AX627" i="21" s="1"/>
  <c r="AM627" i="21"/>
  <c r="AS627" i="21" s="1"/>
  <c r="AY627" i="21" s="1"/>
  <c r="AI628" i="21"/>
  <c r="AO628" i="21" s="1"/>
  <c r="AU628" i="21" s="1"/>
  <c r="BA628" i="21" s="1"/>
  <c r="AK627" i="21"/>
  <c r="AQ627" i="21" s="1"/>
  <c r="AW627" i="21" s="1"/>
  <c r="AJ627" i="21"/>
  <c r="AP627" i="21" s="1"/>
  <c r="AV627" i="21" s="1"/>
  <c r="AN627" i="21"/>
  <c r="AT627" i="21" s="1"/>
  <c r="AZ627" i="21" s="1"/>
  <c r="AL628" i="21" l="1"/>
  <c r="AR628" i="21" s="1"/>
  <c r="AX628" i="21" s="1"/>
  <c r="AM628" i="21"/>
  <c r="AS628" i="21" s="1"/>
  <c r="AY628" i="21" s="1"/>
  <c r="AI629" i="21"/>
  <c r="AO629" i="21" s="1"/>
  <c r="AU629" i="21" s="1"/>
  <c r="BA629" i="21" s="1"/>
  <c r="AK628" i="21"/>
  <c r="AQ628" i="21" s="1"/>
  <c r="AW628" i="21" s="1"/>
  <c r="AJ628" i="21"/>
  <c r="AP628" i="21" s="1"/>
  <c r="AV628" i="21" s="1"/>
  <c r="AN628" i="21"/>
  <c r="AT628" i="21" s="1"/>
  <c r="AZ628" i="21" s="1"/>
  <c r="AL629" i="21" l="1"/>
  <c r="AR629" i="21" s="1"/>
  <c r="AX629" i="21" s="1"/>
  <c r="AM629" i="21"/>
  <c r="AS629" i="21" s="1"/>
  <c r="AY629" i="21" s="1"/>
  <c r="AI630" i="21"/>
  <c r="AO630" i="21" s="1"/>
  <c r="AU630" i="21" s="1"/>
  <c r="BA630" i="21" s="1"/>
  <c r="AK629" i="21"/>
  <c r="AQ629" i="21" s="1"/>
  <c r="AW629" i="21" s="1"/>
  <c r="AJ629" i="21"/>
  <c r="AP629" i="21" s="1"/>
  <c r="AV629" i="21" s="1"/>
  <c r="AN629" i="21"/>
  <c r="AT629" i="21" s="1"/>
  <c r="AZ629" i="21" s="1"/>
  <c r="AL630" i="21" l="1"/>
  <c r="AR630" i="21" s="1"/>
  <c r="AX630" i="21" s="1"/>
  <c r="AM630" i="21"/>
  <c r="AS630" i="21" s="1"/>
  <c r="AY630" i="21" s="1"/>
  <c r="AI631" i="21"/>
  <c r="AO631" i="21" s="1"/>
  <c r="AU631" i="21" s="1"/>
  <c r="BA631" i="21" s="1"/>
  <c r="AK630" i="21"/>
  <c r="AQ630" i="21" s="1"/>
  <c r="AW630" i="21" s="1"/>
  <c r="AJ630" i="21"/>
  <c r="AP630" i="21" s="1"/>
  <c r="AV630" i="21" s="1"/>
  <c r="AN630" i="21"/>
  <c r="AT630" i="21" s="1"/>
  <c r="AZ630" i="21" s="1"/>
  <c r="AL631" i="21" l="1"/>
  <c r="AR631" i="21" s="1"/>
  <c r="AX631" i="21" s="1"/>
  <c r="AM631" i="21"/>
  <c r="AS631" i="21" s="1"/>
  <c r="AY631" i="21" s="1"/>
  <c r="AI632" i="21"/>
  <c r="AO632" i="21" s="1"/>
  <c r="AU632" i="21" s="1"/>
  <c r="BA632" i="21" s="1"/>
  <c r="AK631" i="21"/>
  <c r="AQ631" i="21" s="1"/>
  <c r="AW631" i="21" s="1"/>
  <c r="AJ631" i="21"/>
  <c r="AP631" i="21" s="1"/>
  <c r="AV631" i="21" s="1"/>
  <c r="AN631" i="21"/>
  <c r="AT631" i="21" s="1"/>
  <c r="AZ631" i="21" s="1"/>
  <c r="AL632" i="21" l="1"/>
  <c r="AR632" i="21" s="1"/>
  <c r="AX632" i="21" s="1"/>
  <c r="AM632" i="21"/>
  <c r="AS632" i="21" s="1"/>
  <c r="AY632" i="21" s="1"/>
  <c r="AI633" i="21"/>
  <c r="AO633" i="21" s="1"/>
  <c r="AU633" i="21" s="1"/>
  <c r="BA633" i="21" s="1"/>
  <c r="AK632" i="21"/>
  <c r="AQ632" i="21" s="1"/>
  <c r="AW632" i="21" s="1"/>
  <c r="AJ632" i="21"/>
  <c r="AP632" i="21" s="1"/>
  <c r="AV632" i="21" s="1"/>
  <c r="AN632" i="21"/>
  <c r="AT632" i="21" s="1"/>
  <c r="AZ632" i="21" s="1"/>
  <c r="AL633" i="21" l="1"/>
  <c r="AR633" i="21" s="1"/>
  <c r="AX633" i="21" s="1"/>
  <c r="AM633" i="21"/>
  <c r="AS633" i="21" s="1"/>
  <c r="AY633" i="21" s="1"/>
  <c r="AI634" i="21"/>
  <c r="AO634" i="21" s="1"/>
  <c r="AU634" i="21" s="1"/>
  <c r="BA634" i="21" s="1"/>
  <c r="AK633" i="21"/>
  <c r="AQ633" i="21" s="1"/>
  <c r="AW633" i="21" s="1"/>
  <c r="AJ633" i="21"/>
  <c r="AP633" i="21" s="1"/>
  <c r="AV633" i="21" s="1"/>
  <c r="AN633" i="21"/>
  <c r="AT633" i="21" s="1"/>
  <c r="AZ633" i="21" s="1"/>
  <c r="AL634" i="21" l="1"/>
  <c r="AR634" i="21" s="1"/>
  <c r="AX634" i="21" s="1"/>
  <c r="AM634" i="21"/>
  <c r="AS634" i="21" s="1"/>
  <c r="AY634" i="21" s="1"/>
  <c r="AI635" i="21"/>
  <c r="AO635" i="21" s="1"/>
  <c r="AU635" i="21" s="1"/>
  <c r="BA635" i="21" s="1"/>
  <c r="AK634" i="21"/>
  <c r="AQ634" i="21" s="1"/>
  <c r="AW634" i="21" s="1"/>
  <c r="AJ634" i="21"/>
  <c r="AP634" i="21" s="1"/>
  <c r="AV634" i="21" s="1"/>
  <c r="AN634" i="21"/>
  <c r="AT634" i="21" s="1"/>
  <c r="AZ634" i="21" s="1"/>
  <c r="AL635" i="21" l="1"/>
  <c r="AR635" i="21" s="1"/>
  <c r="AX635" i="21" s="1"/>
  <c r="AM635" i="21"/>
  <c r="AS635" i="21" s="1"/>
  <c r="AY635" i="21" s="1"/>
  <c r="AI636" i="21"/>
  <c r="AO636" i="21" s="1"/>
  <c r="AU636" i="21" s="1"/>
  <c r="BA636" i="21" s="1"/>
  <c r="AK635" i="21"/>
  <c r="AQ635" i="21" s="1"/>
  <c r="AW635" i="21" s="1"/>
  <c r="AJ635" i="21"/>
  <c r="AP635" i="21" s="1"/>
  <c r="AV635" i="21" s="1"/>
  <c r="AN635" i="21"/>
  <c r="AT635" i="21" s="1"/>
  <c r="AZ635" i="21" s="1"/>
  <c r="AL636" i="21" l="1"/>
  <c r="AR636" i="21" s="1"/>
  <c r="AX636" i="21" s="1"/>
  <c r="AM636" i="21"/>
  <c r="AS636" i="21" s="1"/>
  <c r="AY636" i="21" s="1"/>
  <c r="AI637" i="21"/>
  <c r="AO637" i="21" s="1"/>
  <c r="AU637" i="21" s="1"/>
  <c r="BA637" i="21" s="1"/>
  <c r="AK636" i="21"/>
  <c r="AQ636" i="21" s="1"/>
  <c r="AW636" i="21" s="1"/>
  <c r="AJ636" i="21"/>
  <c r="AP636" i="21" s="1"/>
  <c r="AV636" i="21" s="1"/>
  <c r="AN636" i="21"/>
  <c r="AT636" i="21" s="1"/>
  <c r="AZ636" i="21" s="1"/>
  <c r="AL637" i="21" l="1"/>
  <c r="AR637" i="21" s="1"/>
  <c r="AX637" i="21" s="1"/>
  <c r="AM637" i="21"/>
  <c r="AS637" i="21" s="1"/>
  <c r="AY637" i="21" s="1"/>
  <c r="AI638" i="21"/>
  <c r="AO638" i="21" s="1"/>
  <c r="AU638" i="21" s="1"/>
  <c r="BA638" i="21" s="1"/>
  <c r="AK637" i="21"/>
  <c r="AQ637" i="21" s="1"/>
  <c r="AW637" i="21" s="1"/>
  <c r="AJ637" i="21"/>
  <c r="AP637" i="21" s="1"/>
  <c r="AV637" i="21" s="1"/>
  <c r="AN637" i="21"/>
  <c r="AT637" i="21" s="1"/>
  <c r="AZ637" i="21" s="1"/>
  <c r="AL638" i="21" l="1"/>
  <c r="AR638" i="21" s="1"/>
  <c r="AX638" i="21" s="1"/>
  <c r="AM638" i="21"/>
  <c r="AS638" i="21" s="1"/>
  <c r="AY638" i="21" s="1"/>
  <c r="AI639" i="21"/>
  <c r="AO639" i="21" s="1"/>
  <c r="AU639" i="21" s="1"/>
  <c r="BA639" i="21" s="1"/>
  <c r="AK638" i="21"/>
  <c r="AQ638" i="21" s="1"/>
  <c r="AW638" i="21" s="1"/>
  <c r="AJ638" i="21"/>
  <c r="AP638" i="21" s="1"/>
  <c r="AV638" i="21" s="1"/>
  <c r="AN638" i="21"/>
  <c r="AT638" i="21" s="1"/>
  <c r="AZ638" i="21" s="1"/>
  <c r="AL639" i="21" l="1"/>
  <c r="AR639" i="21" s="1"/>
  <c r="AX639" i="21" s="1"/>
  <c r="AM639" i="21"/>
  <c r="AS639" i="21" s="1"/>
  <c r="AY639" i="21" s="1"/>
  <c r="AI640" i="21"/>
  <c r="AO640" i="21" s="1"/>
  <c r="AU640" i="21" s="1"/>
  <c r="BA640" i="21" s="1"/>
  <c r="AK639" i="21"/>
  <c r="AQ639" i="21" s="1"/>
  <c r="AW639" i="21" s="1"/>
  <c r="AJ639" i="21"/>
  <c r="AP639" i="21" s="1"/>
  <c r="AV639" i="21" s="1"/>
  <c r="AN639" i="21"/>
  <c r="AT639" i="21" s="1"/>
  <c r="AZ639" i="21" s="1"/>
  <c r="AL640" i="21" l="1"/>
  <c r="AR640" i="21" s="1"/>
  <c r="AX640" i="21" s="1"/>
  <c r="AM640" i="21"/>
  <c r="AS640" i="21" s="1"/>
  <c r="AY640" i="21" s="1"/>
  <c r="AI641" i="21"/>
  <c r="AO641" i="21" s="1"/>
  <c r="AU641" i="21" s="1"/>
  <c r="BA641" i="21" s="1"/>
  <c r="AK640" i="21"/>
  <c r="AQ640" i="21" s="1"/>
  <c r="AW640" i="21" s="1"/>
  <c r="AJ640" i="21"/>
  <c r="AP640" i="21" s="1"/>
  <c r="AV640" i="21" s="1"/>
  <c r="AN640" i="21"/>
  <c r="AT640" i="21" s="1"/>
  <c r="AZ640" i="21" s="1"/>
  <c r="AL641" i="21" l="1"/>
  <c r="AR641" i="21" s="1"/>
  <c r="AX641" i="21" s="1"/>
  <c r="AM641" i="21"/>
  <c r="AS641" i="21" s="1"/>
  <c r="AY641" i="21" s="1"/>
  <c r="AI642" i="21"/>
  <c r="AO642" i="21" s="1"/>
  <c r="AU642" i="21" s="1"/>
  <c r="BA642" i="21" s="1"/>
  <c r="AK641" i="21"/>
  <c r="AQ641" i="21" s="1"/>
  <c r="AW641" i="21" s="1"/>
  <c r="AJ641" i="21"/>
  <c r="AP641" i="21" s="1"/>
  <c r="AV641" i="21" s="1"/>
  <c r="AN641" i="21"/>
  <c r="AT641" i="21" s="1"/>
  <c r="AZ641" i="21" s="1"/>
  <c r="AL642" i="21" l="1"/>
  <c r="AR642" i="21" s="1"/>
  <c r="AX642" i="21" s="1"/>
  <c r="AM642" i="21"/>
  <c r="AS642" i="21" s="1"/>
  <c r="AY642" i="21" s="1"/>
  <c r="AI643" i="21"/>
  <c r="AO643" i="21" s="1"/>
  <c r="AU643" i="21" s="1"/>
  <c r="BA643" i="21" s="1"/>
  <c r="AK642" i="21"/>
  <c r="AQ642" i="21" s="1"/>
  <c r="AW642" i="21" s="1"/>
  <c r="AJ642" i="21"/>
  <c r="AP642" i="21" s="1"/>
  <c r="AV642" i="21" s="1"/>
  <c r="AN642" i="21"/>
  <c r="AT642" i="21" s="1"/>
  <c r="AZ642" i="21" s="1"/>
  <c r="AL643" i="21" l="1"/>
  <c r="AR643" i="21" s="1"/>
  <c r="AX643" i="21" s="1"/>
  <c r="AM643" i="21"/>
  <c r="AS643" i="21" s="1"/>
  <c r="AY643" i="21" s="1"/>
  <c r="AI644" i="21"/>
  <c r="AO644" i="21" s="1"/>
  <c r="AU644" i="21" s="1"/>
  <c r="BA644" i="21" s="1"/>
  <c r="AK643" i="21"/>
  <c r="AQ643" i="21" s="1"/>
  <c r="AW643" i="21" s="1"/>
  <c r="AJ643" i="21"/>
  <c r="AP643" i="21" s="1"/>
  <c r="AV643" i="21" s="1"/>
  <c r="AN643" i="21"/>
  <c r="AT643" i="21" s="1"/>
  <c r="AZ643" i="21" s="1"/>
  <c r="AL644" i="21" l="1"/>
  <c r="AR644" i="21" s="1"/>
  <c r="AX644" i="21" s="1"/>
  <c r="AM644" i="21"/>
  <c r="AS644" i="21" s="1"/>
  <c r="AY644" i="21" s="1"/>
  <c r="AI645" i="21"/>
  <c r="AO645" i="21" s="1"/>
  <c r="AU645" i="21" s="1"/>
  <c r="BA645" i="21" s="1"/>
  <c r="AK644" i="21"/>
  <c r="AQ644" i="21" s="1"/>
  <c r="AW644" i="21" s="1"/>
  <c r="AJ644" i="21"/>
  <c r="AP644" i="21" s="1"/>
  <c r="AV644" i="21" s="1"/>
  <c r="AN644" i="21"/>
  <c r="AT644" i="21" s="1"/>
  <c r="AZ644" i="21" s="1"/>
  <c r="AL645" i="21" l="1"/>
  <c r="AR645" i="21" s="1"/>
  <c r="AX645" i="21" s="1"/>
  <c r="AM645" i="21"/>
  <c r="AS645" i="21" s="1"/>
  <c r="AY645" i="21" s="1"/>
  <c r="AI646" i="21"/>
  <c r="AO646" i="21" s="1"/>
  <c r="AU646" i="21" s="1"/>
  <c r="BA646" i="21" s="1"/>
  <c r="AK645" i="21"/>
  <c r="AQ645" i="21" s="1"/>
  <c r="AW645" i="21" s="1"/>
  <c r="AJ645" i="21"/>
  <c r="AP645" i="21" s="1"/>
  <c r="AV645" i="21" s="1"/>
  <c r="AN645" i="21"/>
  <c r="AT645" i="21" s="1"/>
  <c r="AZ645" i="21" s="1"/>
  <c r="AL646" i="21" l="1"/>
  <c r="AR646" i="21" s="1"/>
  <c r="AX646" i="21" s="1"/>
  <c r="AM646" i="21"/>
  <c r="AS646" i="21" s="1"/>
  <c r="AY646" i="21" s="1"/>
  <c r="AI647" i="21"/>
  <c r="AO647" i="21" s="1"/>
  <c r="AU647" i="21" s="1"/>
  <c r="BA647" i="21" s="1"/>
  <c r="AK646" i="21"/>
  <c r="AQ646" i="21" s="1"/>
  <c r="AW646" i="21" s="1"/>
  <c r="AJ646" i="21"/>
  <c r="AP646" i="21" s="1"/>
  <c r="AV646" i="21" s="1"/>
  <c r="AN646" i="21"/>
  <c r="AT646" i="21" s="1"/>
  <c r="AZ646" i="21" s="1"/>
  <c r="AL647" i="21" l="1"/>
  <c r="AR647" i="21" s="1"/>
  <c r="AX647" i="21" s="1"/>
  <c r="AM647" i="21"/>
  <c r="AS647" i="21" s="1"/>
  <c r="AY647" i="21" s="1"/>
  <c r="AI648" i="21"/>
  <c r="AO648" i="21" s="1"/>
  <c r="AU648" i="21" s="1"/>
  <c r="BA648" i="21" s="1"/>
  <c r="AK647" i="21"/>
  <c r="AQ647" i="21" s="1"/>
  <c r="AW647" i="21" s="1"/>
  <c r="AJ647" i="21"/>
  <c r="AP647" i="21" s="1"/>
  <c r="AV647" i="21" s="1"/>
  <c r="AN647" i="21"/>
  <c r="AT647" i="21" s="1"/>
  <c r="AZ647" i="21" s="1"/>
  <c r="AL648" i="21" l="1"/>
  <c r="AR648" i="21" s="1"/>
  <c r="AX648" i="21" s="1"/>
  <c r="AM648" i="21"/>
  <c r="AS648" i="21" s="1"/>
  <c r="AY648" i="21" s="1"/>
  <c r="AI649" i="21"/>
  <c r="AO649" i="21" s="1"/>
  <c r="AU649" i="21" s="1"/>
  <c r="BA649" i="21" s="1"/>
  <c r="AK648" i="21"/>
  <c r="AQ648" i="21" s="1"/>
  <c r="AW648" i="21" s="1"/>
  <c r="AJ648" i="21"/>
  <c r="AP648" i="21" s="1"/>
  <c r="AV648" i="21" s="1"/>
  <c r="AN648" i="21"/>
  <c r="AT648" i="21" s="1"/>
  <c r="AZ648" i="21" s="1"/>
  <c r="AL649" i="21" l="1"/>
  <c r="AR649" i="21" s="1"/>
  <c r="AX649" i="21" s="1"/>
  <c r="AM649" i="21"/>
  <c r="AS649" i="21" s="1"/>
  <c r="AY649" i="21" s="1"/>
  <c r="AI650" i="21"/>
  <c r="AO650" i="21" s="1"/>
  <c r="AU650" i="21" s="1"/>
  <c r="BA650" i="21" s="1"/>
  <c r="AK649" i="21"/>
  <c r="AQ649" i="21" s="1"/>
  <c r="AW649" i="21" s="1"/>
  <c r="AJ649" i="21"/>
  <c r="AP649" i="21" s="1"/>
  <c r="AV649" i="21" s="1"/>
  <c r="AN649" i="21"/>
  <c r="AT649" i="21" s="1"/>
  <c r="AZ649" i="21" s="1"/>
  <c r="AL650" i="21" l="1"/>
  <c r="AR650" i="21" s="1"/>
  <c r="AX650" i="21" s="1"/>
  <c r="AM650" i="21"/>
  <c r="AS650" i="21" s="1"/>
  <c r="AY650" i="21" s="1"/>
  <c r="AI651" i="21"/>
  <c r="AO651" i="21" s="1"/>
  <c r="AU651" i="21" s="1"/>
  <c r="BA651" i="21" s="1"/>
  <c r="AK650" i="21"/>
  <c r="AQ650" i="21" s="1"/>
  <c r="AW650" i="21" s="1"/>
  <c r="AJ650" i="21"/>
  <c r="AP650" i="21" s="1"/>
  <c r="AV650" i="21" s="1"/>
  <c r="AN650" i="21"/>
  <c r="AT650" i="21" s="1"/>
  <c r="AZ650" i="21" s="1"/>
  <c r="AL651" i="21" l="1"/>
  <c r="AR651" i="21" s="1"/>
  <c r="AX651" i="21" s="1"/>
  <c r="AM651" i="21"/>
  <c r="AS651" i="21" s="1"/>
  <c r="AY651" i="21" s="1"/>
  <c r="AI652" i="21"/>
  <c r="AO652" i="21" s="1"/>
  <c r="AU652" i="21" s="1"/>
  <c r="BA652" i="21" s="1"/>
  <c r="AK651" i="21"/>
  <c r="AQ651" i="21" s="1"/>
  <c r="AW651" i="21" s="1"/>
  <c r="AJ651" i="21"/>
  <c r="AP651" i="21" s="1"/>
  <c r="AV651" i="21" s="1"/>
  <c r="AN651" i="21"/>
  <c r="AT651" i="21" s="1"/>
  <c r="AZ651" i="21" s="1"/>
  <c r="AL652" i="21" l="1"/>
  <c r="AR652" i="21" s="1"/>
  <c r="AX652" i="21" s="1"/>
  <c r="AM652" i="21"/>
  <c r="AS652" i="21" s="1"/>
  <c r="AY652" i="21" s="1"/>
  <c r="AI653" i="21"/>
  <c r="AO653" i="21" s="1"/>
  <c r="AU653" i="21" s="1"/>
  <c r="BA653" i="21" s="1"/>
  <c r="AK652" i="21"/>
  <c r="AQ652" i="21" s="1"/>
  <c r="AW652" i="21" s="1"/>
  <c r="AJ652" i="21"/>
  <c r="AP652" i="21" s="1"/>
  <c r="AV652" i="21" s="1"/>
  <c r="AN652" i="21"/>
  <c r="AT652" i="21" s="1"/>
  <c r="AZ652" i="21" s="1"/>
  <c r="AL653" i="21" l="1"/>
  <c r="AR653" i="21" s="1"/>
  <c r="AX653" i="21" s="1"/>
  <c r="AM653" i="21"/>
  <c r="AS653" i="21" s="1"/>
  <c r="AY653" i="21" s="1"/>
  <c r="AI654" i="21"/>
  <c r="AO654" i="21" s="1"/>
  <c r="AU654" i="21" s="1"/>
  <c r="BA654" i="21" s="1"/>
  <c r="AK653" i="21"/>
  <c r="AQ653" i="21" s="1"/>
  <c r="AW653" i="21" s="1"/>
  <c r="AJ653" i="21"/>
  <c r="AP653" i="21" s="1"/>
  <c r="AV653" i="21" s="1"/>
  <c r="AN653" i="21"/>
  <c r="AT653" i="21" s="1"/>
  <c r="AZ653" i="21" s="1"/>
  <c r="AL654" i="21" l="1"/>
  <c r="AR654" i="21" s="1"/>
  <c r="AX654" i="21" s="1"/>
  <c r="AM654" i="21"/>
  <c r="AS654" i="21" s="1"/>
  <c r="AY654" i="21" s="1"/>
  <c r="AI655" i="21"/>
  <c r="AO655" i="21" s="1"/>
  <c r="AU655" i="21" s="1"/>
  <c r="BA655" i="21" s="1"/>
  <c r="AK654" i="21"/>
  <c r="AQ654" i="21" s="1"/>
  <c r="AW654" i="21" s="1"/>
  <c r="AJ654" i="21"/>
  <c r="AP654" i="21" s="1"/>
  <c r="AV654" i="21" s="1"/>
  <c r="AN654" i="21"/>
  <c r="AT654" i="21" s="1"/>
  <c r="AZ654" i="21" s="1"/>
  <c r="AL655" i="21" l="1"/>
  <c r="AR655" i="21" s="1"/>
  <c r="AX655" i="21" s="1"/>
  <c r="AM655" i="21"/>
  <c r="AS655" i="21" s="1"/>
  <c r="AY655" i="21" s="1"/>
  <c r="AI656" i="21"/>
  <c r="AO656" i="21" s="1"/>
  <c r="AU656" i="21" s="1"/>
  <c r="BA656" i="21" s="1"/>
  <c r="AK655" i="21"/>
  <c r="AQ655" i="21" s="1"/>
  <c r="AW655" i="21" s="1"/>
  <c r="AJ655" i="21"/>
  <c r="AP655" i="21" s="1"/>
  <c r="AV655" i="21" s="1"/>
  <c r="AN655" i="21"/>
  <c r="AT655" i="21" s="1"/>
  <c r="AZ655" i="21" s="1"/>
  <c r="AL656" i="21" l="1"/>
  <c r="AR656" i="21" s="1"/>
  <c r="AX656" i="21" s="1"/>
  <c r="AM656" i="21"/>
  <c r="AS656" i="21" s="1"/>
  <c r="AY656" i="21" s="1"/>
  <c r="AI657" i="21"/>
  <c r="AO657" i="21" s="1"/>
  <c r="AU657" i="21" s="1"/>
  <c r="BA657" i="21" s="1"/>
  <c r="AK656" i="21"/>
  <c r="AQ656" i="21" s="1"/>
  <c r="AW656" i="21" s="1"/>
  <c r="AJ656" i="21"/>
  <c r="AP656" i="21" s="1"/>
  <c r="AV656" i="21" s="1"/>
  <c r="AN656" i="21"/>
  <c r="AT656" i="21" s="1"/>
  <c r="AZ656" i="21" s="1"/>
  <c r="AL657" i="21" l="1"/>
  <c r="AR657" i="21" s="1"/>
  <c r="AX657" i="21" s="1"/>
  <c r="AM657" i="21"/>
  <c r="AS657" i="21" s="1"/>
  <c r="AY657" i="21" s="1"/>
  <c r="AI658" i="21"/>
  <c r="AO658" i="21" s="1"/>
  <c r="AU658" i="21" s="1"/>
  <c r="BA658" i="21" s="1"/>
  <c r="AK657" i="21"/>
  <c r="AQ657" i="21" s="1"/>
  <c r="AW657" i="21" s="1"/>
  <c r="AJ657" i="21"/>
  <c r="AP657" i="21" s="1"/>
  <c r="AV657" i="21" s="1"/>
  <c r="AN657" i="21"/>
  <c r="AT657" i="21" s="1"/>
  <c r="AZ657" i="21" s="1"/>
  <c r="AL658" i="21" l="1"/>
  <c r="AR658" i="21" s="1"/>
  <c r="AX658" i="21" s="1"/>
  <c r="AM658" i="21"/>
  <c r="AS658" i="21" s="1"/>
  <c r="AY658" i="21" s="1"/>
  <c r="AI659" i="21"/>
  <c r="AO659" i="21" s="1"/>
  <c r="AU659" i="21" s="1"/>
  <c r="BA659" i="21" s="1"/>
  <c r="AK658" i="21"/>
  <c r="AQ658" i="21" s="1"/>
  <c r="AW658" i="21" s="1"/>
  <c r="AJ658" i="21"/>
  <c r="AP658" i="21" s="1"/>
  <c r="AV658" i="21" s="1"/>
  <c r="AN658" i="21"/>
  <c r="AT658" i="21" s="1"/>
  <c r="AZ658" i="21" s="1"/>
  <c r="AL659" i="21" l="1"/>
  <c r="AR659" i="21" s="1"/>
  <c r="AX659" i="21" s="1"/>
  <c r="AM659" i="21"/>
  <c r="AS659" i="21" s="1"/>
  <c r="AY659" i="21" s="1"/>
  <c r="AI660" i="21"/>
  <c r="AO660" i="21" s="1"/>
  <c r="AU660" i="21" s="1"/>
  <c r="BA660" i="21" s="1"/>
  <c r="AK659" i="21"/>
  <c r="AQ659" i="21" s="1"/>
  <c r="AW659" i="21" s="1"/>
  <c r="AJ659" i="21"/>
  <c r="AP659" i="21" s="1"/>
  <c r="AV659" i="21" s="1"/>
  <c r="AN659" i="21"/>
  <c r="AT659" i="21" s="1"/>
  <c r="AZ659" i="21" s="1"/>
  <c r="AL660" i="21" l="1"/>
  <c r="AR660" i="21" s="1"/>
  <c r="AX660" i="21" s="1"/>
  <c r="AM660" i="21"/>
  <c r="AS660" i="21" s="1"/>
  <c r="AY660" i="21" s="1"/>
  <c r="AI661" i="21"/>
  <c r="AO661" i="21" s="1"/>
  <c r="AU661" i="21" s="1"/>
  <c r="BA661" i="21" s="1"/>
  <c r="AK660" i="21"/>
  <c r="AQ660" i="21" s="1"/>
  <c r="AW660" i="21" s="1"/>
  <c r="AJ660" i="21"/>
  <c r="AP660" i="21" s="1"/>
  <c r="AV660" i="21" s="1"/>
  <c r="AN660" i="21"/>
  <c r="AT660" i="21" s="1"/>
  <c r="AZ660" i="21" s="1"/>
  <c r="AL661" i="21" l="1"/>
  <c r="AR661" i="21" s="1"/>
  <c r="AX661" i="21" s="1"/>
  <c r="AM661" i="21"/>
  <c r="AS661" i="21" s="1"/>
  <c r="AY661" i="21" s="1"/>
  <c r="AI662" i="21"/>
  <c r="AO662" i="21" s="1"/>
  <c r="AU662" i="21" s="1"/>
  <c r="BA662" i="21" s="1"/>
  <c r="AK661" i="21"/>
  <c r="AQ661" i="21" s="1"/>
  <c r="AW661" i="21" s="1"/>
  <c r="AJ661" i="21"/>
  <c r="AP661" i="21" s="1"/>
  <c r="AV661" i="21" s="1"/>
  <c r="AN661" i="21"/>
  <c r="AT661" i="21" s="1"/>
  <c r="AZ661" i="21" s="1"/>
  <c r="AL662" i="21" l="1"/>
  <c r="AR662" i="21" s="1"/>
  <c r="AX662" i="21" s="1"/>
  <c r="AM662" i="21"/>
  <c r="AS662" i="21" s="1"/>
  <c r="AY662" i="21" s="1"/>
  <c r="AI663" i="21"/>
  <c r="AO663" i="21" s="1"/>
  <c r="AU663" i="21" s="1"/>
  <c r="BA663" i="21" s="1"/>
  <c r="AK662" i="21"/>
  <c r="AQ662" i="21" s="1"/>
  <c r="AW662" i="21" s="1"/>
  <c r="AJ662" i="21"/>
  <c r="AP662" i="21" s="1"/>
  <c r="AV662" i="21" s="1"/>
  <c r="AN662" i="21"/>
  <c r="AT662" i="21" s="1"/>
  <c r="AZ662" i="21" s="1"/>
  <c r="AL663" i="21" l="1"/>
  <c r="AR663" i="21" s="1"/>
  <c r="AX663" i="21" s="1"/>
  <c r="AM663" i="21"/>
  <c r="AS663" i="21" s="1"/>
  <c r="AY663" i="21" s="1"/>
  <c r="AI664" i="21"/>
  <c r="AO664" i="21" s="1"/>
  <c r="AU664" i="21" s="1"/>
  <c r="BA664" i="21" s="1"/>
  <c r="AK663" i="21"/>
  <c r="AQ663" i="21" s="1"/>
  <c r="AW663" i="21" s="1"/>
  <c r="AJ663" i="21"/>
  <c r="AP663" i="21" s="1"/>
  <c r="AV663" i="21" s="1"/>
  <c r="AN663" i="21"/>
  <c r="AT663" i="21" s="1"/>
  <c r="AZ663" i="21" s="1"/>
  <c r="AL664" i="21" l="1"/>
  <c r="AR664" i="21" s="1"/>
  <c r="AX664" i="21" s="1"/>
  <c r="AM664" i="21"/>
  <c r="AS664" i="21" s="1"/>
  <c r="AY664" i="21" s="1"/>
  <c r="AI665" i="21"/>
  <c r="AO665" i="21" s="1"/>
  <c r="AU665" i="21" s="1"/>
  <c r="BA665" i="21" s="1"/>
  <c r="AK664" i="21"/>
  <c r="AQ664" i="21" s="1"/>
  <c r="AW664" i="21" s="1"/>
  <c r="AJ664" i="21"/>
  <c r="AP664" i="21" s="1"/>
  <c r="AV664" i="21" s="1"/>
  <c r="AN664" i="21"/>
  <c r="AT664" i="21" s="1"/>
  <c r="AZ664" i="21" s="1"/>
  <c r="AL665" i="21" l="1"/>
  <c r="AR665" i="21" s="1"/>
  <c r="AX665" i="21" s="1"/>
  <c r="AM665" i="21"/>
  <c r="AS665" i="21" s="1"/>
  <c r="AY665" i="21" s="1"/>
  <c r="AI666" i="21"/>
  <c r="AO666" i="21" s="1"/>
  <c r="AU666" i="21" s="1"/>
  <c r="BA666" i="21" s="1"/>
  <c r="AK665" i="21"/>
  <c r="AQ665" i="21" s="1"/>
  <c r="AW665" i="21" s="1"/>
  <c r="AJ665" i="21"/>
  <c r="AP665" i="21" s="1"/>
  <c r="AV665" i="21" s="1"/>
  <c r="AN665" i="21"/>
  <c r="AT665" i="21" s="1"/>
  <c r="AZ665" i="21" s="1"/>
  <c r="AL666" i="21" l="1"/>
  <c r="AR666" i="21" s="1"/>
  <c r="AX666" i="21" s="1"/>
  <c r="AM666" i="21"/>
  <c r="AS666" i="21" s="1"/>
  <c r="AY666" i="21" s="1"/>
  <c r="AI667" i="21"/>
  <c r="AO667" i="21" s="1"/>
  <c r="AU667" i="21" s="1"/>
  <c r="BA667" i="21" s="1"/>
  <c r="AK666" i="21"/>
  <c r="AQ666" i="21" s="1"/>
  <c r="AW666" i="21" s="1"/>
  <c r="AJ666" i="21"/>
  <c r="AP666" i="21" s="1"/>
  <c r="AV666" i="21" s="1"/>
  <c r="AN666" i="21"/>
  <c r="AT666" i="21" s="1"/>
  <c r="AZ666" i="21" s="1"/>
  <c r="AL667" i="21" l="1"/>
  <c r="AR667" i="21" s="1"/>
  <c r="AX667" i="21" s="1"/>
  <c r="AM667" i="21"/>
  <c r="AS667" i="21" s="1"/>
  <c r="AY667" i="21" s="1"/>
  <c r="AI668" i="21"/>
  <c r="AO668" i="21" s="1"/>
  <c r="AU668" i="21" s="1"/>
  <c r="BA668" i="21" s="1"/>
  <c r="AK667" i="21"/>
  <c r="AQ667" i="21" s="1"/>
  <c r="AW667" i="21" s="1"/>
  <c r="AJ667" i="21"/>
  <c r="AP667" i="21" s="1"/>
  <c r="AV667" i="21" s="1"/>
  <c r="AN667" i="21"/>
  <c r="AT667" i="21" s="1"/>
  <c r="AZ667" i="21" s="1"/>
  <c r="AL668" i="21" l="1"/>
  <c r="AR668" i="21" s="1"/>
  <c r="AX668" i="21" s="1"/>
  <c r="AM668" i="21"/>
  <c r="AS668" i="21" s="1"/>
  <c r="AY668" i="21" s="1"/>
  <c r="AI669" i="21"/>
  <c r="AO669" i="21" s="1"/>
  <c r="AU669" i="21" s="1"/>
  <c r="BA669" i="21" s="1"/>
  <c r="AK668" i="21"/>
  <c r="AQ668" i="21" s="1"/>
  <c r="AW668" i="21" s="1"/>
  <c r="AJ668" i="21"/>
  <c r="AP668" i="21" s="1"/>
  <c r="AV668" i="21" s="1"/>
  <c r="AN668" i="21"/>
  <c r="AT668" i="21" s="1"/>
  <c r="AZ668" i="21" s="1"/>
  <c r="AL669" i="21" l="1"/>
  <c r="AR669" i="21" s="1"/>
  <c r="AX669" i="21" s="1"/>
  <c r="AM669" i="21"/>
  <c r="AS669" i="21" s="1"/>
  <c r="AY669" i="21" s="1"/>
  <c r="AI670" i="21"/>
  <c r="AO670" i="21" s="1"/>
  <c r="AU670" i="21" s="1"/>
  <c r="BA670" i="21" s="1"/>
  <c r="AK669" i="21"/>
  <c r="AQ669" i="21" s="1"/>
  <c r="AW669" i="21" s="1"/>
  <c r="AJ669" i="21"/>
  <c r="AP669" i="21" s="1"/>
  <c r="AV669" i="21" s="1"/>
  <c r="AN669" i="21"/>
  <c r="AT669" i="21" s="1"/>
  <c r="AZ669" i="21" s="1"/>
  <c r="AL670" i="21" l="1"/>
  <c r="AR670" i="21" s="1"/>
  <c r="AX670" i="21" s="1"/>
  <c r="AM670" i="21"/>
  <c r="AS670" i="21" s="1"/>
  <c r="AY670" i="21" s="1"/>
  <c r="AI671" i="21"/>
  <c r="AO671" i="21" s="1"/>
  <c r="AU671" i="21" s="1"/>
  <c r="BA671" i="21" s="1"/>
  <c r="AK670" i="21"/>
  <c r="AQ670" i="21" s="1"/>
  <c r="AW670" i="21" s="1"/>
  <c r="AJ670" i="21"/>
  <c r="AP670" i="21" s="1"/>
  <c r="AV670" i="21" s="1"/>
  <c r="AN670" i="21"/>
  <c r="AT670" i="21" s="1"/>
  <c r="AZ670" i="21" s="1"/>
  <c r="AL671" i="21" l="1"/>
  <c r="AR671" i="21" s="1"/>
  <c r="AX671" i="21" s="1"/>
  <c r="AM671" i="21"/>
  <c r="AS671" i="21" s="1"/>
  <c r="AY671" i="21" s="1"/>
  <c r="AI672" i="21"/>
  <c r="AO672" i="21" s="1"/>
  <c r="AU672" i="21" s="1"/>
  <c r="BA672" i="21" s="1"/>
  <c r="AK671" i="21"/>
  <c r="AQ671" i="21" s="1"/>
  <c r="AW671" i="21" s="1"/>
  <c r="AJ671" i="21"/>
  <c r="AP671" i="21" s="1"/>
  <c r="AV671" i="21" s="1"/>
  <c r="AN671" i="21"/>
  <c r="AT671" i="21" s="1"/>
  <c r="AZ671" i="21" s="1"/>
  <c r="AL672" i="21" l="1"/>
  <c r="AR672" i="21" s="1"/>
  <c r="AX672" i="21" s="1"/>
  <c r="AM672" i="21"/>
  <c r="AS672" i="21" s="1"/>
  <c r="AY672" i="21" s="1"/>
  <c r="AK672" i="21"/>
  <c r="AQ672" i="21" s="1"/>
  <c r="AW672" i="21" s="1"/>
  <c r="AI673" i="21"/>
  <c r="AO673" i="21" s="1"/>
  <c r="AU673" i="21" s="1"/>
  <c r="BA673" i="21" s="1"/>
  <c r="AJ672" i="21"/>
  <c r="AP672" i="21" s="1"/>
  <c r="AV672" i="21" s="1"/>
  <c r="AN672" i="21"/>
  <c r="AT672" i="21" s="1"/>
  <c r="AZ672" i="21" s="1"/>
  <c r="AM673" i="21" l="1"/>
  <c r="AS673" i="21" s="1"/>
  <c r="AY673" i="21" s="1"/>
  <c r="AI674" i="21"/>
  <c r="AO674" i="21" s="1"/>
  <c r="AU674" i="21" s="1"/>
  <c r="BA674" i="21" s="1"/>
  <c r="AJ673" i="21"/>
  <c r="AP673" i="21" s="1"/>
  <c r="AV673" i="21" s="1"/>
  <c r="AN673" i="21"/>
  <c r="AT673" i="21" s="1"/>
  <c r="AZ673" i="21" s="1"/>
  <c r="AK673" i="21"/>
  <c r="AQ673" i="21" s="1"/>
  <c r="AW673" i="21" s="1"/>
  <c r="AL673" i="21"/>
  <c r="AR673" i="21" s="1"/>
  <c r="AX673" i="21" s="1"/>
  <c r="AM674" i="21" l="1"/>
  <c r="AS674" i="21" s="1"/>
  <c r="AY674" i="21" s="1"/>
  <c r="AI675" i="21"/>
  <c r="AO675" i="21" s="1"/>
  <c r="AU675" i="21" s="1"/>
  <c r="BA675" i="21" s="1"/>
  <c r="AJ674" i="21"/>
  <c r="AP674" i="21" s="1"/>
  <c r="AV674" i="21" s="1"/>
  <c r="AN674" i="21"/>
  <c r="AT674" i="21" s="1"/>
  <c r="AZ674" i="21" s="1"/>
  <c r="AK674" i="21"/>
  <c r="AQ674" i="21" s="1"/>
  <c r="AW674" i="21" s="1"/>
  <c r="AL674" i="21"/>
  <c r="AR674" i="21" s="1"/>
  <c r="AX674" i="21" s="1"/>
  <c r="AM675" i="21" l="1"/>
  <c r="AS675" i="21" s="1"/>
  <c r="AY675" i="21" s="1"/>
  <c r="AI676" i="21"/>
  <c r="AO676" i="21" s="1"/>
  <c r="AU676" i="21" s="1"/>
  <c r="BA676" i="21" s="1"/>
  <c r="AJ675" i="21"/>
  <c r="AP675" i="21" s="1"/>
  <c r="AV675" i="21" s="1"/>
  <c r="AN675" i="21"/>
  <c r="AT675" i="21" s="1"/>
  <c r="AZ675" i="21" s="1"/>
  <c r="AK675" i="21"/>
  <c r="AQ675" i="21" s="1"/>
  <c r="AW675" i="21" s="1"/>
  <c r="AL675" i="21"/>
  <c r="AR675" i="21" s="1"/>
  <c r="AX675" i="21" s="1"/>
  <c r="AM676" i="21" l="1"/>
  <c r="AS676" i="21" s="1"/>
  <c r="AY676" i="21" s="1"/>
  <c r="AI677" i="21"/>
  <c r="AO677" i="21" s="1"/>
  <c r="AU677" i="21" s="1"/>
  <c r="BA677" i="21" s="1"/>
  <c r="AJ676" i="21"/>
  <c r="AP676" i="21" s="1"/>
  <c r="AV676" i="21" s="1"/>
  <c r="AN676" i="21"/>
  <c r="AT676" i="21" s="1"/>
  <c r="AZ676" i="21" s="1"/>
  <c r="AK676" i="21"/>
  <c r="AQ676" i="21" s="1"/>
  <c r="AW676" i="21" s="1"/>
  <c r="AL676" i="21"/>
  <c r="AR676" i="21" s="1"/>
  <c r="AX676" i="21" s="1"/>
  <c r="AM677" i="21" l="1"/>
  <c r="AS677" i="21" s="1"/>
  <c r="AY677" i="21" s="1"/>
  <c r="AI678" i="21"/>
  <c r="AO678" i="21" s="1"/>
  <c r="AU678" i="21" s="1"/>
  <c r="BA678" i="21" s="1"/>
  <c r="AJ677" i="21"/>
  <c r="AP677" i="21" s="1"/>
  <c r="AV677" i="21" s="1"/>
  <c r="AN677" i="21"/>
  <c r="AT677" i="21" s="1"/>
  <c r="AZ677" i="21" s="1"/>
  <c r="AK677" i="21"/>
  <c r="AQ677" i="21" s="1"/>
  <c r="AW677" i="21" s="1"/>
  <c r="AL677" i="21"/>
  <c r="AR677" i="21" s="1"/>
  <c r="AX677" i="21" s="1"/>
  <c r="AM678" i="21" l="1"/>
  <c r="AS678" i="21" s="1"/>
  <c r="AY678" i="21" s="1"/>
  <c r="AI679" i="21"/>
  <c r="AO679" i="21" s="1"/>
  <c r="AU679" i="21" s="1"/>
  <c r="BA679" i="21" s="1"/>
  <c r="AJ678" i="21"/>
  <c r="AP678" i="21" s="1"/>
  <c r="AV678" i="21" s="1"/>
  <c r="AN678" i="21"/>
  <c r="AT678" i="21" s="1"/>
  <c r="AZ678" i="21" s="1"/>
  <c r="AK678" i="21"/>
  <c r="AQ678" i="21" s="1"/>
  <c r="AW678" i="21" s="1"/>
  <c r="AL678" i="21"/>
  <c r="AR678" i="21" s="1"/>
  <c r="AX678" i="21" s="1"/>
  <c r="AM679" i="21" l="1"/>
  <c r="AS679" i="21" s="1"/>
  <c r="AY679" i="21" s="1"/>
  <c r="AI680" i="21"/>
  <c r="AO680" i="21" s="1"/>
  <c r="AU680" i="21" s="1"/>
  <c r="BA680" i="21" s="1"/>
  <c r="AJ679" i="21"/>
  <c r="AP679" i="21" s="1"/>
  <c r="AV679" i="21" s="1"/>
  <c r="AN679" i="21"/>
  <c r="AT679" i="21" s="1"/>
  <c r="AZ679" i="21" s="1"/>
  <c r="AK679" i="21"/>
  <c r="AQ679" i="21" s="1"/>
  <c r="AW679" i="21" s="1"/>
  <c r="AL679" i="21"/>
  <c r="AR679" i="21" s="1"/>
  <c r="AX679" i="21" s="1"/>
  <c r="AM680" i="21" l="1"/>
  <c r="AS680" i="21" s="1"/>
  <c r="AY680" i="21" s="1"/>
  <c r="AI681" i="21"/>
  <c r="AO681" i="21" s="1"/>
  <c r="AU681" i="21" s="1"/>
  <c r="BA681" i="21" s="1"/>
  <c r="AJ680" i="21"/>
  <c r="AP680" i="21" s="1"/>
  <c r="AV680" i="21" s="1"/>
  <c r="AN680" i="21"/>
  <c r="AT680" i="21" s="1"/>
  <c r="AZ680" i="21" s="1"/>
  <c r="AK680" i="21"/>
  <c r="AQ680" i="21" s="1"/>
  <c r="AW680" i="21" s="1"/>
  <c r="AL680" i="21"/>
  <c r="AR680" i="21" s="1"/>
  <c r="AX680" i="21" s="1"/>
  <c r="AM681" i="21" l="1"/>
  <c r="AS681" i="21" s="1"/>
  <c r="AY681" i="21" s="1"/>
  <c r="AI682" i="21"/>
  <c r="AO682" i="21" s="1"/>
  <c r="AU682" i="21" s="1"/>
  <c r="BA682" i="21" s="1"/>
  <c r="AJ681" i="21"/>
  <c r="AP681" i="21" s="1"/>
  <c r="AV681" i="21" s="1"/>
  <c r="AN681" i="21"/>
  <c r="AT681" i="21" s="1"/>
  <c r="AZ681" i="21" s="1"/>
  <c r="AK681" i="21"/>
  <c r="AQ681" i="21" s="1"/>
  <c r="AW681" i="21" s="1"/>
  <c r="AL681" i="21"/>
  <c r="AR681" i="21" s="1"/>
  <c r="AX681" i="21" s="1"/>
  <c r="AM682" i="21" l="1"/>
  <c r="AS682" i="21" s="1"/>
  <c r="AY682" i="21" s="1"/>
  <c r="AI683" i="21"/>
  <c r="AO683" i="21" s="1"/>
  <c r="AU683" i="21" s="1"/>
  <c r="BA683" i="21" s="1"/>
  <c r="AJ682" i="21"/>
  <c r="AP682" i="21" s="1"/>
  <c r="AV682" i="21" s="1"/>
  <c r="AN682" i="21"/>
  <c r="AT682" i="21" s="1"/>
  <c r="AZ682" i="21" s="1"/>
  <c r="AK682" i="21"/>
  <c r="AQ682" i="21" s="1"/>
  <c r="AW682" i="21" s="1"/>
  <c r="AL682" i="21"/>
  <c r="AR682" i="21" s="1"/>
  <c r="AX682" i="21" s="1"/>
  <c r="AM683" i="21" l="1"/>
  <c r="AS683" i="21" s="1"/>
  <c r="AY683" i="21" s="1"/>
  <c r="AI684" i="21"/>
  <c r="AO684" i="21" s="1"/>
  <c r="AU684" i="21" s="1"/>
  <c r="BA684" i="21" s="1"/>
  <c r="AJ683" i="21"/>
  <c r="AP683" i="21" s="1"/>
  <c r="AV683" i="21" s="1"/>
  <c r="AN683" i="21"/>
  <c r="AT683" i="21" s="1"/>
  <c r="AZ683" i="21" s="1"/>
  <c r="AK683" i="21"/>
  <c r="AQ683" i="21" s="1"/>
  <c r="AW683" i="21" s="1"/>
  <c r="AL683" i="21"/>
  <c r="AR683" i="21" s="1"/>
  <c r="AX683" i="21" s="1"/>
  <c r="AM684" i="21" l="1"/>
  <c r="AS684" i="21" s="1"/>
  <c r="AY684" i="21" s="1"/>
  <c r="AI685" i="21"/>
  <c r="AO685" i="21" s="1"/>
  <c r="AU685" i="21" s="1"/>
  <c r="BA685" i="21" s="1"/>
  <c r="AJ684" i="21"/>
  <c r="AP684" i="21" s="1"/>
  <c r="AV684" i="21" s="1"/>
  <c r="AN684" i="21"/>
  <c r="AT684" i="21" s="1"/>
  <c r="AZ684" i="21" s="1"/>
  <c r="AK684" i="21"/>
  <c r="AQ684" i="21" s="1"/>
  <c r="AW684" i="21" s="1"/>
  <c r="AL684" i="21"/>
  <c r="AR684" i="21" s="1"/>
  <c r="AX684" i="21" s="1"/>
  <c r="AM685" i="21" l="1"/>
  <c r="AS685" i="21" s="1"/>
  <c r="AY685" i="21" s="1"/>
  <c r="AI686" i="21"/>
  <c r="AO686" i="21" s="1"/>
  <c r="AU686" i="21" s="1"/>
  <c r="BA686" i="21" s="1"/>
  <c r="AJ685" i="21"/>
  <c r="AP685" i="21" s="1"/>
  <c r="AV685" i="21" s="1"/>
  <c r="AN685" i="21"/>
  <c r="AT685" i="21" s="1"/>
  <c r="AZ685" i="21" s="1"/>
  <c r="AK685" i="21"/>
  <c r="AQ685" i="21" s="1"/>
  <c r="AW685" i="21" s="1"/>
  <c r="AL685" i="21"/>
  <c r="AR685" i="21" s="1"/>
  <c r="AX685" i="21" s="1"/>
  <c r="AM686" i="21" l="1"/>
  <c r="AS686" i="21" s="1"/>
  <c r="AY686" i="21" s="1"/>
  <c r="AI687" i="21"/>
  <c r="AO687" i="21" s="1"/>
  <c r="AU687" i="21" s="1"/>
  <c r="BA687" i="21" s="1"/>
  <c r="AJ686" i="21"/>
  <c r="AP686" i="21" s="1"/>
  <c r="AV686" i="21" s="1"/>
  <c r="AN686" i="21"/>
  <c r="AT686" i="21" s="1"/>
  <c r="AZ686" i="21" s="1"/>
  <c r="AK686" i="21"/>
  <c r="AQ686" i="21" s="1"/>
  <c r="AW686" i="21" s="1"/>
  <c r="AL686" i="21"/>
  <c r="AR686" i="21" s="1"/>
  <c r="AX686" i="21" s="1"/>
  <c r="AM687" i="21" l="1"/>
  <c r="AS687" i="21" s="1"/>
  <c r="AY687" i="21" s="1"/>
  <c r="AI688" i="21"/>
  <c r="AO688" i="21" s="1"/>
  <c r="AU688" i="21" s="1"/>
  <c r="BA688" i="21" s="1"/>
  <c r="AJ687" i="21"/>
  <c r="AP687" i="21" s="1"/>
  <c r="AV687" i="21" s="1"/>
  <c r="AN687" i="21"/>
  <c r="AT687" i="21" s="1"/>
  <c r="AZ687" i="21" s="1"/>
  <c r="AK687" i="21"/>
  <c r="AQ687" i="21" s="1"/>
  <c r="AW687" i="21" s="1"/>
  <c r="AL687" i="21"/>
  <c r="AR687" i="21" s="1"/>
  <c r="AX687" i="21" s="1"/>
  <c r="AM688" i="21" l="1"/>
  <c r="AS688" i="21" s="1"/>
  <c r="AY688" i="21" s="1"/>
  <c r="AI689" i="21"/>
  <c r="AO689" i="21" s="1"/>
  <c r="AU689" i="21" s="1"/>
  <c r="BA689" i="21" s="1"/>
  <c r="AJ688" i="21"/>
  <c r="AP688" i="21" s="1"/>
  <c r="AV688" i="21" s="1"/>
  <c r="AN688" i="21"/>
  <c r="AT688" i="21" s="1"/>
  <c r="AZ688" i="21" s="1"/>
  <c r="AK688" i="21"/>
  <c r="AQ688" i="21" s="1"/>
  <c r="AW688" i="21" s="1"/>
  <c r="AL688" i="21"/>
  <c r="AR688" i="21" s="1"/>
  <c r="AX688" i="21" s="1"/>
  <c r="AM689" i="21" l="1"/>
  <c r="AS689" i="21" s="1"/>
  <c r="AY689" i="21" s="1"/>
  <c r="AI690" i="21"/>
  <c r="AO690" i="21" s="1"/>
  <c r="AU690" i="21" s="1"/>
  <c r="BA690" i="21" s="1"/>
  <c r="AJ689" i="21"/>
  <c r="AP689" i="21" s="1"/>
  <c r="AV689" i="21" s="1"/>
  <c r="AN689" i="21"/>
  <c r="AT689" i="21" s="1"/>
  <c r="AZ689" i="21" s="1"/>
  <c r="AK689" i="21"/>
  <c r="AQ689" i="21" s="1"/>
  <c r="AW689" i="21" s="1"/>
  <c r="AL689" i="21"/>
  <c r="AR689" i="21" s="1"/>
  <c r="AX689" i="21" s="1"/>
  <c r="AM690" i="21" l="1"/>
  <c r="AS690" i="21" s="1"/>
  <c r="AY690" i="21" s="1"/>
  <c r="AI691" i="21"/>
  <c r="AO691" i="21" s="1"/>
  <c r="AU691" i="21" s="1"/>
  <c r="BA691" i="21" s="1"/>
  <c r="AJ690" i="21"/>
  <c r="AP690" i="21" s="1"/>
  <c r="AV690" i="21" s="1"/>
  <c r="AN690" i="21"/>
  <c r="AT690" i="21" s="1"/>
  <c r="AZ690" i="21" s="1"/>
  <c r="AK690" i="21"/>
  <c r="AQ690" i="21" s="1"/>
  <c r="AW690" i="21" s="1"/>
  <c r="AL690" i="21"/>
  <c r="AR690" i="21" s="1"/>
  <c r="AX690" i="21" s="1"/>
  <c r="AM691" i="21" l="1"/>
  <c r="AS691" i="21" s="1"/>
  <c r="AY691" i="21" s="1"/>
  <c r="AI692" i="21"/>
  <c r="AO692" i="21" s="1"/>
  <c r="AU692" i="21" s="1"/>
  <c r="BA692" i="21" s="1"/>
  <c r="AJ691" i="21"/>
  <c r="AP691" i="21" s="1"/>
  <c r="AV691" i="21" s="1"/>
  <c r="AN691" i="21"/>
  <c r="AT691" i="21" s="1"/>
  <c r="AZ691" i="21" s="1"/>
  <c r="AK691" i="21"/>
  <c r="AQ691" i="21" s="1"/>
  <c r="AW691" i="21" s="1"/>
  <c r="AL691" i="21"/>
  <c r="AR691" i="21" s="1"/>
  <c r="AX691" i="21" s="1"/>
  <c r="AM692" i="21" l="1"/>
  <c r="AS692" i="21" s="1"/>
  <c r="AY692" i="21" s="1"/>
  <c r="AI693" i="21"/>
  <c r="AO693" i="21" s="1"/>
  <c r="AU693" i="21" s="1"/>
  <c r="BA693" i="21" s="1"/>
  <c r="AJ692" i="21"/>
  <c r="AP692" i="21" s="1"/>
  <c r="AV692" i="21" s="1"/>
  <c r="AN692" i="21"/>
  <c r="AT692" i="21" s="1"/>
  <c r="AZ692" i="21" s="1"/>
  <c r="AK692" i="21"/>
  <c r="AQ692" i="21" s="1"/>
  <c r="AW692" i="21" s="1"/>
  <c r="AL692" i="21"/>
  <c r="AR692" i="21" s="1"/>
  <c r="AX692" i="21" s="1"/>
  <c r="AM693" i="21" l="1"/>
  <c r="AS693" i="21" s="1"/>
  <c r="AY693" i="21" s="1"/>
  <c r="AI694" i="21"/>
  <c r="AO694" i="21" s="1"/>
  <c r="AU694" i="21" s="1"/>
  <c r="BA694" i="21" s="1"/>
  <c r="AJ693" i="21"/>
  <c r="AP693" i="21" s="1"/>
  <c r="AV693" i="21" s="1"/>
  <c r="AN693" i="21"/>
  <c r="AT693" i="21" s="1"/>
  <c r="AZ693" i="21" s="1"/>
  <c r="AK693" i="21"/>
  <c r="AQ693" i="21" s="1"/>
  <c r="AW693" i="21" s="1"/>
  <c r="AL693" i="21"/>
  <c r="AR693" i="21" s="1"/>
  <c r="AX693" i="21" s="1"/>
  <c r="AM694" i="21" l="1"/>
  <c r="AS694" i="21" s="1"/>
  <c r="AY694" i="21" s="1"/>
  <c r="AI695" i="21"/>
  <c r="AO695" i="21" s="1"/>
  <c r="AU695" i="21" s="1"/>
  <c r="BA695" i="21" s="1"/>
  <c r="AJ694" i="21"/>
  <c r="AP694" i="21" s="1"/>
  <c r="AV694" i="21" s="1"/>
  <c r="AN694" i="21"/>
  <c r="AT694" i="21" s="1"/>
  <c r="AZ694" i="21" s="1"/>
  <c r="AK694" i="21"/>
  <c r="AQ694" i="21" s="1"/>
  <c r="AW694" i="21" s="1"/>
  <c r="AL694" i="21"/>
  <c r="AR694" i="21" s="1"/>
  <c r="AX694" i="21" s="1"/>
  <c r="AM695" i="21" l="1"/>
  <c r="AS695" i="21" s="1"/>
  <c r="AY695" i="21" s="1"/>
  <c r="AI696" i="21"/>
  <c r="AO696" i="21" s="1"/>
  <c r="AU696" i="21" s="1"/>
  <c r="BA696" i="21" s="1"/>
  <c r="AJ695" i="21"/>
  <c r="AP695" i="21" s="1"/>
  <c r="AV695" i="21" s="1"/>
  <c r="AN695" i="21"/>
  <c r="AT695" i="21" s="1"/>
  <c r="AZ695" i="21" s="1"/>
  <c r="AK695" i="21"/>
  <c r="AQ695" i="21" s="1"/>
  <c r="AW695" i="21" s="1"/>
  <c r="AL695" i="21"/>
  <c r="AR695" i="21" s="1"/>
  <c r="AX695" i="21" s="1"/>
  <c r="AM696" i="21" l="1"/>
  <c r="AS696" i="21" s="1"/>
  <c r="AY696" i="21" s="1"/>
  <c r="AI697" i="21"/>
  <c r="AO697" i="21" s="1"/>
  <c r="AU697" i="21" s="1"/>
  <c r="BA697" i="21" s="1"/>
  <c r="AJ696" i="21"/>
  <c r="AP696" i="21" s="1"/>
  <c r="AV696" i="21" s="1"/>
  <c r="AN696" i="21"/>
  <c r="AT696" i="21" s="1"/>
  <c r="AZ696" i="21" s="1"/>
  <c r="AK696" i="21"/>
  <c r="AQ696" i="21" s="1"/>
  <c r="AW696" i="21" s="1"/>
  <c r="AL696" i="21"/>
  <c r="AR696" i="21" s="1"/>
  <c r="AX696" i="21" s="1"/>
  <c r="AM697" i="21" l="1"/>
  <c r="AS697" i="21" s="1"/>
  <c r="AY697" i="21" s="1"/>
  <c r="AI698" i="21"/>
  <c r="AO698" i="21" s="1"/>
  <c r="AU698" i="21" s="1"/>
  <c r="BA698" i="21" s="1"/>
  <c r="AJ697" i="21"/>
  <c r="AP697" i="21" s="1"/>
  <c r="AV697" i="21" s="1"/>
  <c r="AN697" i="21"/>
  <c r="AT697" i="21" s="1"/>
  <c r="AZ697" i="21" s="1"/>
  <c r="AK697" i="21"/>
  <c r="AQ697" i="21" s="1"/>
  <c r="AW697" i="21" s="1"/>
  <c r="AL697" i="21"/>
  <c r="AR697" i="21" s="1"/>
  <c r="AX697" i="21" s="1"/>
  <c r="AM698" i="21" l="1"/>
  <c r="AS698" i="21" s="1"/>
  <c r="AY698" i="21" s="1"/>
  <c r="AI699" i="21"/>
  <c r="AO699" i="21" s="1"/>
  <c r="AU699" i="21" s="1"/>
  <c r="BA699" i="21" s="1"/>
  <c r="AJ698" i="21"/>
  <c r="AP698" i="21" s="1"/>
  <c r="AV698" i="21" s="1"/>
  <c r="AN698" i="21"/>
  <c r="AT698" i="21" s="1"/>
  <c r="AZ698" i="21" s="1"/>
  <c r="AK698" i="21"/>
  <c r="AQ698" i="21" s="1"/>
  <c r="AW698" i="21" s="1"/>
  <c r="AL698" i="21"/>
  <c r="AR698" i="21" s="1"/>
  <c r="AX698" i="21" s="1"/>
  <c r="AM699" i="21" l="1"/>
  <c r="AS699" i="21" s="1"/>
  <c r="AY699" i="21" s="1"/>
  <c r="AI700" i="21"/>
  <c r="AO700" i="21" s="1"/>
  <c r="AU700" i="21" s="1"/>
  <c r="BA700" i="21" s="1"/>
  <c r="AJ699" i="21"/>
  <c r="AP699" i="21" s="1"/>
  <c r="AV699" i="21" s="1"/>
  <c r="AN699" i="21"/>
  <c r="AT699" i="21" s="1"/>
  <c r="AZ699" i="21" s="1"/>
  <c r="AK699" i="21"/>
  <c r="AQ699" i="21" s="1"/>
  <c r="AW699" i="21" s="1"/>
  <c r="AL699" i="21"/>
  <c r="AR699" i="21" s="1"/>
  <c r="AX699" i="21" s="1"/>
  <c r="AM700" i="21" l="1"/>
  <c r="AS700" i="21" s="1"/>
  <c r="AY700" i="21" s="1"/>
  <c r="AI701" i="21"/>
  <c r="AO701" i="21" s="1"/>
  <c r="AU701" i="21" s="1"/>
  <c r="BA701" i="21" s="1"/>
  <c r="AJ700" i="21"/>
  <c r="AP700" i="21" s="1"/>
  <c r="AV700" i="21" s="1"/>
  <c r="AN700" i="21"/>
  <c r="AT700" i="21" s="1"/>
  <c r="AZ700" i="21" s="1"/>
  <c r="AK700" i="21"/>
  <c r="AQ700" i="21" s="1"/>
  <c r="AW700" i="21" s="1"/>
  <c r="AL700" i="21"/>
  <c r="AR700" i="21" s="1"/>
  <c r="AX700" i="21" s="1"/>
  <c r="AM701" i="21" l="1"/>
  <c r="AS701" i="21" s="1"/>
  <c r="AY701" i="21" s="1"/>
  <c r="AI702" i="21"/>
  <c r="AO702" i="21" s="1"/>
  <c r="AU702" i="21" s="1"/>
  <c r="BA702" i="21" s="1"/>
  <c r="AJ701" i="21"/>
  <c r="AP701" i="21" s="1"/>
  <c r="AV701" i="21" s="1"/>
  <c r="AN701" i="21"/>
  <c r="AT701" i="21" s="1"/>
  <c r="AZ701" i="21" s="1"/>
  <c r="AK701" i="21"/>
  <c r="AQ701" i="21" s="1"/>
  <c r="AW701" i="21" s="1"/>
  <c r="AL701" i="21"/>
  <c r="AR701" i="21" s="1"/>
  <c r="AX701" i="21" s="1"/>
  <c r="AM702" i="21" l="1"/>
  <c r="AS702" i="21" s="1"/>
  <c r="AY702" i="21" s="1"/>
  <c r="AI703" i="21"/>
  <c r="AO703" i="21" s="1"/>
  <c r="AU703" i="21" s="1"/>
  <c r="BA703" i="21" s="1"/>
  <c r="AJ702" i="21"/>
  <c r="AP702" i="21" s="1"/>
  <c r="AV702" i="21" s="1"/>
  <c r="AN702" i="21"/>
  <c r="AT702" i="21" s="1"/>
  <c r="AZ702" i="21" s="1"/>
  <c r="AK702" i="21"/>
  <c r="AQ702" i="21" s="1"/>
  <c r="AW702" i="21" s="1"/>
  <c r="AL702" i="21"/>
  <c r="AR702" i="21" s="1"/>
  <c r="AX702" i="21" s="1"/>
  <c r="AM703" i="21" l="1"/>
  <c r="AS703" i="21" s="1"/>
  <c r="AY703" i="21" s="1"/>
  <c r="AI704" i="21"/>
  <c r="AO704" i="21" s="1"/>
  <c r="AU704" i="21" s="1"/>
  <c r="BA704" i="21" s="1"/>
  <c r="AJ703" i="21"/>
  <c r="AP703" i="21" s="1"/>
  <c r="AV703" i="21" s="1"/>
  <c r="AN703" i="21"/>
  <c r="AT703" i="21" s="1"/>
  <c r="AZ703" i="21" s="1"/>
  <c r="AK703" i="21"/>
  <c r="AQ703" i="21" s="1"/>
  <c r="AW703" i="21" s="1"/>
  <c r="AL703" i="21"/>
  <c r="AR703" i="21" s="1"/>
  <c r="AX703" i="21" s="1"/>
  <c r="AM704" i="21" l="1"/>
  <c r="AS704" i="21" s="1"/>
  <c r="AY704" i="21" s="1"/>
  <c r="AI705" i="21"/>
  <c r="AO705" i="21" s="1"/>
  <c r="AU705" i="21" s="1"/>
  <c r="BA705" i="21" s="1"/>
  <c r="AJ704" i="21"/>
  <c r="AP704" i="21" s="1"/>
  <c r="AV704" i="21" s="1"/>
  <c r="AN704" i="21"/>
  <c r="AT704" i="21" s="1"/>
  <c r="AZ704" i="21" s="1"/>
  <c r="AK704" i="21"/>
  <c r="AQ704" i="21" s="1"/>
  <c r="AW704" i="21" s="1"/>
  <c r="AL704" i="21"/>
  <c r="AR704" i="21" s="1"/>
  <c r="AX704" i="21" s="1"/>
  <c r="AM705" i="21" l="1"/>
  <c r="AS705" i="21" s="1"/>
  <c r="AY705" i="21" s="1"/>
  <c r="AI706" i="21"/>
  <c r="AO706" i="21" s="1"/>
  <c r="AU706" i="21" s="1"/>
  <c r="BA706" i="21" s="1"/>
  <c r="AJ705" i="21"/>
  <c r="AP705" i="21" s="1"/>
  <c r="AV705" i="21" s="1"/>
  <c r="AN705" i="21"/>
  <c r="AT705" i="21" s="1"/>
  <c r="AZ705" i="21" s="1"/>
  <c r="AK705" i="21"/>
  <c r="AQ705" i="21" s="1"/>
  <c r="AW705" i="21" s="1"/>
  <c r="AL705" i="21"/>
  <c r="AR705" i="21" s="1"/>
  <c r="AX705" i="21" s="1"/>
  <c r="AM706" i="21" l="1"/>
  <c r="AS706" i="21" s="1"/>
  <c r="AY706" i="21" s="1"/>
  <c r="AI707" i="21"/>
  <c r="AO707" i="21" s="1"/>
  <c r="AU707" i="21" s="1"/>
  <c r="BA707" i="21" s="1"/>
  <c r="AJ706" i="21"/>
  <c r="AP706" i="21" s="1"/>
  <c r="AV706" i="21" s="1"/>
  <c r="AN706" i="21"/>
  <c r="AT706" i="21" s="1"/>
  <c r="AZ706" i="21" s="1"/>
  <c r="AK706" i="21"/>
  <c r="AQ706" i="21" s="1"/>
  <c r="AW706" i="21" s="1"/>
  <c r="AL706" i="21"/>
  <c r="AR706" i="21" s="1"/>
  <c r="AX706" i="21" s="1"/>
  <c r="AM707" i="21" l="1"/>
  <c r="AS707" i="21" s="1"/>
  <c r="AY707" i="21" s="1"/>
  <c r="AI708" i="21"/>
  <c r="AO708" i="21" s="1"/>
  <c r="AU708" i="21" s="1"/>
  <c r="BA708" i="21" s="1"/>
  <c r="AJ707" i="21"/>
  <c r="AP707" i="21" s="1"/>
  <c r="AV707" i="21" s="1"/>
  <c r="AN707" i="21"/>
  <c r="AT707" i="21" s="1"/>
  <c r="AZ707" i="21" s="1"/>
  <c r="AK707" i="21"/>
  <c r="AQ707" i="21" s="1"/>
  <c r="AW707" i="21" s="1"/>
  <c r="AL707" i="21"/>
  <c r="AR707" i="21" s="1"/>
  <c r="AX707" i="21" s="1"/>
  <c r="AM708" i="21" l="1"/>
  <c r="AS708" i="21" s="1"/>
  <c r="AY708" i="21" s="1"/>
  <c r="AI709" i="21"/>
  <c r="AO709" i="21" s="1"/>
  <c r="AU709" i="21" s="1"/>
  <c r="BA709" i="21" s="1"/>
  <c r="AJ708" i="21"/>
  <c r="AP708" i="21" s="1"/>
  <c r="AV708" i="21" s="1"/>
  <c r="AN708" i="21"/>
  <c r="AT708" i="21" s="1"/>
  <c r="AZ708" i="21" s="1"/>
  <c r="AK708" i="21"/>
  <c r="AQ708" i="21" s="1"/>
  <c r="AW708" i="21" s="1"/>
  <c r="AL708" i="21"/>
  <c r="AR708" i="21" s="1"/>
  <c r="AX708" i="21" s="1"/>
  <c r="AM709" i="21" l="1"/>
  <c r="AS709" i="21" s="1"/>
  <c r="AY709" i="21" s="1"/>
  <c r="AI710" i="21"/>
  <c r="AO710" i="21" s="1"/>
  <c r="AU710" i="21" s="1"/>
  <c r="BA710" i="21" s="1"/>
  <c r="AJ709" i="21"/>
  <c r="AP709" i="21" s="1"/>
  <c r="AV709" i="21" s="1"/>
  <c r="AN709" i="21"/>
  <c r="AT709" i="21" s="1"/>
  <c r="AZ709" i="21" s="1"/>
  <c r="AK709" i="21"/>
  <c r="AQ709" i="21" s="1"/>
  <c r="AW709" i="21" s="1"/>
  <c r="AL709" i="21"/>
  <c r="AR709" i="21" s="1"/>
  <c r="AX709" i="21" s="1"/>
  <c r="AM710" i="21" l="1"/>
  <c r="AS710" i="21" s="1"/>
  <c r="AY710" i="21" s="1"/>
  <c r="AI711" i="21"/>
  <c r="AO711" i="21" s="1"/>
  <c r="AU711" i="21" s="1"/>
  <c r="BA711" i="21" s="1"/>
  <c r="AJ710" i="21"/>
  <c r="AP710" i="21" s="1"/>
  <c r="AV710" i="21" s="1"/>
  <c r="AN710" i="21"/>
  <c r="AT710" i="21" s="1"/>
  <c r="AZ710" i="21" s="1"/>
  <c r="AK710" i="21"/>
  <c r="AQ710" i="21" s="1"/>
  <c r="AW710" i="21" s="1"/>
  <c r="AL710" i="21"/>
  <c r="AR710" i="21" s="1"/>
  <c r="AX710" i="21" s="1"/>
  <c r="AM711" i="21" l="1"/>
  <c r="AS711" i="21" s="1"/>
  <c r="AY711" i="21" s="1"/>
  <c r="AI712" i="21"/>
  <c r="AO712" i="21" s="1"/>
  <c r="AU712" i="21" s="1"/>
  <c r="BA712" i="21" s="1"/>
  <c r="AJ711" i="21"/>
  <c r="AP711" i="21" s="1"/>
  <c r="AV711" i="21" s="1"/>
  <c r="AN711" i="21"/>
  <c r="AT711" i="21" s="1"/>
  <c r="AZ711" i="21" s="1"/>
  <c r="AK711" i="21"/>
  <c r="AQ711" i="21" s="1"/>
  <c r="AW711" i="21" s="1"/>
  <c r="AL711" i="21"/>
  <c r="AR711" i="21" s="1"/>
  <c r="AX711" i="21" s="1"/>
  <c r="AM712" i="21" l="1"/>
  <c r="AS712" i="21" s="1"/>
  <c r="AY712" i="21" s="1"/>
  <c r="AI713" i="21"/>
  <c r="AO713" i="21" s="1"/>
  <c r="AU713" i="21" s="1"/>
  <c r="BA713" i="21" s="1"/>
  <c r="AJ712" i="21"/>
  <c r="AP712" i="21" s="1"/>
  <c r="AV712" i="21" s="1"/>
  <c r="AN712" i="21"/>
  <c r="AT712" i="21" s="1"/>
  <c r="AZ712" i="21" s="1"/>
  <c r="AK712" i="21"/>
  <c r="AQ712" i="21" s="1"/>
  <c r="AW712" i="21" s="1"/>
  <c r="AL712" i="21"/>
  <c r="AR712" i="21" s="1"/>
  <c r="AX712" i="21" s="1"/>
  <c r="AM713" i="21" l="1"/>
  <c r="AS713" i="21" s="1"/>
  <c r="AY713" i="21" s="1"/>
  <c r="AI714" i="21"/>
  <c r="AO714" i="21" s="1"/>
  <c r="AU714" i="21" s="1"/>
  <c r="BA714" i="21" s="1"/>
  <c r="AJ713" i="21"/>
  <c r="AP713" i="21" s="1"/>
  <c r="AV713" i="21" s="1"/>
  <c r="AN713" i="21"/>
  <c r="AT713" i="21" s="1"/>
  <c r="AZ713" i="21" s="1"/>
  <c r="AK713" i="21"/>
  <c r="AQ713" i="21" s="1"/>
  <c r="AW713" i="21" s="1"/>
  <c r="AL713" i="21"/>
  <c r="AR713" i="21" s="1"/>
  <c r="AX713" i="21" s="1"/>
  <c r="AM714" i="21" l="1"/>
  <c r="AS714" i="21" s="1"/>
  <c r="AY714" i="21" s="1"/>
  <c r="AI715" i="21"/>
  <c r="AO715" i="21" s="1"/>
  <c r="AU715" i="21" s="1"/>
  <c r="BA715" i="21" s="1"/>
  <c r="AJ714" i="21"/>
  <c r="AP714" i="21" s="1"/>
  <c r="AV714" i="21" s="1"/>
  <c r="AN714" i="21"/>
  <c r="AT714" i="21" s="1"/>
  <c r="AZ714" i="21" s="1"/>
  <c r="AK714" i="21"/>
  <c r="AQ714" i="21" s="1"/>
  <c r="AW714" i="21" s="1"/>
  <c r="AL714" i="21"/>
  <c r="AR714" i="21" s="1"/>
  <c r="AX714" i="21" s="1"/>
  <c r="AM715" i="21" l="1"/>
  <c r="AS715" i="21" s="1"/>
  <c r="AY715" i="21" s="1"/>
  <c r="AI716" i="21"/>
  <c r="AO716" i="21" s="1"/>
  <c r="AU716" i="21" s="1"/>
  <c r="BA716" i="21" s="1"/>
  <c r="AJ715" i="21"/>
  <c r="AP715" i="21" s="1"/>
  <c r="AV715" i="21" s="1"/>
  <c r="AN715" i="21"/>
  <c r="AT715" i="21" s="1"/>
  <c r="AZ715" i="21" s="1"/>
  <c r="AK715" i="21"/>
  <c r="AQ715" i="21" s="1"/>
  <c r="AW715" i="21" s="1"/>
  <c r="AL715" i="21"/>
  <c r="AR715" i="21" s="1"/>
  <c r="AX715" i="21" s="1"/>
  <c r="AM716" i="21" l="1"/>
  <c r="AS716" i="21" s="1"/>
  <c r="AY716" i="21" s="1"/>
  <c r="AI717" i="21"/>
  <c r="AO717" i="21" s="1"/>
  <c r="AU717" i="21" s="1"/>
  <c r="BA717" i="21" s="1"/>
  <c r="AJ716" i="21"/>
  <c r="AP716" i="21" s="1"/>
  <c r="AV716" i="21" s="1"/>
  <c r="AN716" i="21"/>
  <c r="AT716" i="21" s="1"/>
  <c r="AZ716" i="21" s="1"/>
  <c r="AK716" i="21"/>
  <c r="AQ716" i="21" s="1"/>
  <c r="AW716" i="21" s="1"/>
  <c r="AL716" i="21"/>
  <c r="AR716" i="21" s="1"/>
  <c r="AX716" i="21" s="1"/>
  <c r="AM717" i="21" l="1"/>
  <c r="AS717" i="21" s="1"/>
  <c r="AY717" i="21" s="1"/>
  <c r="AI718" i="21"/>
  <c r="AO718" i="21" s="1"/>
  <c r="AU718" i="21" s="1"/>
  <c r="BA718" i="21" s="1"/>
  <c r="AJ717" i="21"/>
  <c r="AP717" i="21" s="1"/>
  <c r="AV717" i="21" s="1"/>
  <c r="AN717" i="21"/>
  <c r="AT717" i="21" s="1"/>
  <c r="AZ717" i="21" s="1"/>
  <c r="AK717" i="21"/>
  <c r="AQ717" i="21" s="1"/>
  <c r="AW717" i="21" s="1"/>
  <c r="AL717" i="21"/>
  <c r="AR717" i="21" s="1"/>
  <c r="AX717" i="21" s="1"/>
  <c r="AM718" i="21" l="1"/>
  <c r="AS718" i="21" s="1"/>
  <c r="AY718" i="21" s="1"/>
  <c r="AI719" i="21"/>
  <c r="AO719" i="21" s="1"/>
  <c r="AU719" i="21" s="1"/>
  <c r="BA719" i="21" s="1"/>
  <c r="AJ718" i="21"/>
  <c r="AP718" i="21" s="1"/>
  <c r="AV718" i="21" s="1"/>
  <c r="AN718" i="21"/>
  <c r="AT718" i="21" s="1"/>
  <c r="AZ718" i="21" s="1"/>
  <c r="AK718" i="21"/>
  <c r="AQ718" i="21" s="1"/>
  <c r="AW718" i="21" s="1"/>
  <c r="AL718" i="21"/>
  <c r="AR718" i="21" s="1"/>
  <c r="AX718" i="21" s="1"/>
  <c r="AM719" i="21" l="1"/>
  <c r="AS719" i="21" s="1"/>
  <c r="AY719" i="21" s="1"/>
  <c r="AI720" i="21"/>
  <c r="AO720" i="21" s="1"/>
  <c r="AU720" i="21" s="1"/>
  <c r="BA720" i="21" s="1"/>
  <c r="AJ719" i="21"/>
  <c r="AP719" i="21" s="1"/>
  <c r="AV719" i="21" s="1"/>
  <c r="AN719" i="21"/>
  <c r="AT719" i="21" s="1"/>
  <c r="AZ719" i="21" s="1"/>
  <c r="AK719" i="21"/>
  <c r="AQ719" i="21" s="1"/>
  <c r="AW719" i="21" s="1"/>
  <c r="AL719" i="21"/>
  <c r="AR719" i="21" s="1"/>
  <c r="AX719" i="21" s="1"/>
  <c r="AM720" i="21" l="1"/>
  <c r="AS720" i="21" s="1"/>
  <c r="AY720" i="21" s="1"/>
  <c r="AI721" i="21"/>
  <c r="AO721" i="21" s="1"/>
  <c r="AU721" i="21" s="1"/>
  <c r="BA721" i="21" s="1"/>
  <c r="AJ720" i="21"/>
  <c r="AP720" i="21" s="1"/>
  <c r="AV720" i="21" s="1"/>
  <c r="AN720" i="21"/>
  <c r="AT720" i="21" s="1"/>
  <c r="AZ720" i="21" s="1"/>
  <c r="AK720" i="21"/>
  <c r="AQ720" i="21" s="1"/>
  <c r="AW720" i="21" s="1"/>
  <c r="AL720" i="21"/>
  <c r="AR720" i="21" s="1"/>
  <c r="AX720" i="21" s="1"/>
  <c r="AM721" i="21" l="1"/>
  <c r="AS721" i="21" s="1"/>
  <c r="AY721" i="21" s="1"/>
  <c r="AI722" i="21"/>
  <c r="AO722" i="21" s="1"/>
  <c r="AU722" i="21" s="1"/>
  <c r="BA722" i="21" s="1"/>
  <c r="AJ721" i="21"/>
  <c r="AP721" i="21" s="1"/>
  <c r="AV721" i="21" s="1"/>
  <c r="AN721" i="21"/>
  <c r="AT721" i="21" s="1"/>
  <c r="AZ721" i="21" s="1"/>
  <c r="AK721" i="21"/>
  <c r="AQ721" i="21" s="1"/>
  <c r="AW721" i="21" s="1"/>
  <c r="AL721" i="21"/>
  <c r="AR721" i="21" s="1"/>
  <c r="AX721" i="21" s="1"/>
  <c r="AM722" i="21" l="1"/>
  <c r="AS722" i="21" s="1"/>
  <c r="AY722" i="21" s="1"/>
  <c r="AI723" i="21"/>
  <c r="AO723" i="21" s="1"/>
  <c r="AU723" i="21" s="1"/>
  <c r="BA723" i="21" s="1"/>
  <c r="AJ722" i="21"/>
  <c r="AP722" i="21" s="1"/>
  <c r="AV722" i="21" s="1"/>
  <c r="AN722" i="21"/>
  <c r="AT722" i="21" s="1"/>
  <c r="AZ722" i="21" s="1"/>
  <c r="AK722" i="21"/>
  <c r="AQ722" i="21" s="1"/>
  <c r="AW722" i="21" s="1"/>
  <c r="AL722" i="21"/>
  <c r="AR722" i="21" s="1"/>
  <c r="AX722" i="21" s="1"/>
  <c r="AM723" i="21" l="1"/>
  <c r="AS723" i="21" s="1"/>
  <c r="AY723" i="21" s="1"/>
  <c r="AI724" i="21"/>
  <c r="AO724" i="21" s="1"/>
  <c r="AU724" i="21" s="1"/>
  <c r="BA724" i="21" s="1"/>
  <c r="AJ723" i="21"/>
  <c r="AP723" i="21" s="1"/>
  <c r="AV723" i="21" s="1"/>
  <c r="AN723" i="21"/>
  <c r="AT723" i="21" s="1"/>
  <c r="AZ723" i="21" s="1"/>
  <c r="AK723" i="21"/>
  <c r="AQ723" i="21" s="1"/>
  <c r="AW723" i="21" s="1"/>
  <c r="AL723" i="21"/>
  <c r="AR723" i="21" s="1"/>
  <c r="AX723" i="21" s="1"/>
  <c r="AM724" i="21" l="1"/>
  <c r="AS724" i="21" s="1"/>
  <c r="AY724" i="21" s="1"/>
  <c r="AI725" i="21"/>
  <c r="AO725" i="21" s="1"/>
  <c r="AU725" i="21" s="1"/>
  <c r="BA725" i="21" s="1"/>
  <c r="AJ724" i="21"/>
  <c r="AP724" i="21" s="1"/>
  <c r="AV724" i="21" s="1"/>
  <c r="AN724" i="21"/>
  <c r="AT724" i="21" s="1"/>
  <c r="AZ724" i="21" s="1"/>
  <c r="AK724" i="21"/>
  <c r="AQ724" i="21" s="1"/>
  <c r="AW724" i="21" s="1"/>
  <c r="AL724" i="21"/>
  <c r="AR724" i="21" s="1"/>
  <c r="AX724" i="21" s="1"/>
  <c r="AM725" i="21" l="1"/>
  <c r="AS725" i="21" s="1"/>
  <c r="AY725" i="21" s="1"/>
  <c r="AI726" i="21"/>
  <c r="AO726" i="21" s="1"/>
  <c r="AU726" i="21" s="1"/>
  <c r="BA726" i="21" s="1"/>
  <c r="AJ725" i="21"/>
  <c r="AP725" i="21" s="1"/>
  <c r="AV725" i="21" s="1"/>
  <c r="AN725" i="21"/>
  <c r="AT725" i="21" s="1"/>
  <c r="AZ725" i="21" s="1"/>
  <c r="AK725" i="21"/>
  <c r="AQ725" i="21" s="1"/>
  <c r="AW725" i="21" s="1"/>
  <c r="AL725" i="21"/>
  <c r="AR725" i="21" s="1"/>
  <c r="AX725" i="21" s="1"/>
  <c r="AM726" i="21" l="1"/>
  <c r="AS726" i="21" s="1"/>
  <c r="AY726" i="21" s="1"/>
  <c r="AI727" i="21"/>
  <c r="AO727" i="21" s="1"/>
  <c r="AU727" i="21" s="1"/>
  <c r="BA727" i="21" s="1"/>
  <c r="AJ726" i="21"/>
  <c r="AP726" i="21" s="1"/>
  <c r="AV726" i="21" s="1"/>
  <c r="AN726" i="21"/>
  <c r="AT726" i="21" s="1"/>
  <c r="AZ726" i="21" s="1"/>
  <c r="AK726" i="21"/>
  <c r="AQ726" i="21" s="1"/>
  <c r="AW726" i="21" s="1"/>
  <c r="AL726" i="21"/>
  <c r="AR726" i="21" s="1"/>
  <c r="AX726" i="21" s="1"/>
  <c r="AM727" i="21" l="1"/>
  <c r="AS727" i="21" s="1"/>
  <c r="AY727" i="21" s="1"/>
  <c r="AI728" i="21"/>
  <c r="AO728" i="21" s="1"/>
  <c r="AU728" i="21" s="1"/>
  <c r="BA728" i="21" s="1"/>
  <c r="AJ727" i="21"/>
  <c r="AP727" i="21" s="1"/>
  <c r="AV727" i="21" s="1"/>
  <c r="AN727" i="21"/>
  <c r="AT727" i="21" s="1"/>
  <c r="AZ727" i="21" s="1"/>
  <c r="AK727" i="21"/>
  <c r="AQ727" i="21" s="1"/>
  <c r="AW727" i="21" s="1"/>
  <c r="AL727" i="21"/>
  <c r="AR727" i="21" s="1"/>
  <c r="AX727" i="21" s="1"/>
  <c r="AM728" i="21" l="1"/>
  <c r="AS728" i="21" s="1"/>
  <c r="AY728" i="21" s="1"/>
  <c r="AI729" i="21"/>
  <c r="AO729" i="21" s="1"/>
  <c r="AU729" i="21" s="1"/>
  <c r="BA729" i="21" s="1"/>
  <c r="AJ728" i="21"/>
  <c r="AP728" i="21" s="1"/>
  <c r="AV728" i="21" s="1"/>
  <c r="AN728" i="21"/>
  <c r="AT728" i="21" s="1"/>
  <c r="AZ728" i="21" s="1"/>
  <c r="AK728" i="21"/>
  <c r="AQ728" i="21" s="1"/>
  <c r="AW728" i="21" s="1"/>
  <c r="AL728" i="21"/>
  <c r="AR728" i="21" s="1"/>
  <c r="AX728" i="21" s="1"/>
  <c r="AM729" i="21" l="1"/>
  <c r="AS729" i="21" s="1"/>
  <c r="AY729" i="21" s="1"/>
  <c r="AI730" i="21"/>
  <c r="AO730" i="21" s="1"/>
  <c r="AU730" i="21" s="1"/>
  <c r="BA730" i="21" s="1"/>
  <c r="AJ729" i="21"/>
  <c r="AP729" i="21" s="1"/>
  <c r="AV729" i="21" s="1"/>
  <c r="AN729" i="21"/>
  <c r="AT729" i="21" s="1"/>
  <c r="AZ729" i="21" s="1"/>
  <c r="AK729" i="21"/>
  <c r="AQ729" i="21" s="1"/>
  <c r="AW729" i="21" s="1"/>
  <c r="AL729" i="21"/>
  <c r="AR729" i="21" s="1"/>
  <c r="AX729" i="21" s="1"/>
  <c r="AM730" i="21" l="1"/>
  <c r="AS730" i="21" s="1"/>
  <c r="AY730" i="21" s="1"/>
  <c r="AI731" i="21"/>
  <c r="AO731" i="21" s="1"/>
  <c r="AU731" i="21" s="1"/>
  <c r="BA731" i="21" s="1"/>
  <c r="AJ730" i="21"/>
  <c r="AP730" i="21" s="1"/>
  <c r="AV730" i="21" s="1"/>
  <c r="AN730" i="21"/>
  <c r="AT730" i="21" s="1"/>
  <c r="AZ730" i="21" s="1"/>
  <c r="AK730" i="21"/>
  <c r="AQ730" i="21" s="1"/>
  <c r="AW730" i="21" s="1"/>
  <c r="AL730" i="21"/>
  <c r="AR730" i="21" s="1"/>
  <c r="AX730" i="21" s="1"/>
  <c r="AM731" i="21" l="1"/>
  <c r="AS731" i="21" s="1"/>
  <c r="AY731" i="21" s="1"/>
  <c r="AI732" i="21"/>
  <c r="AO732" i="21" s="1"/>
  <c r="AU732" i="21" s="1"/>
  <c r="BA732" i="21" s="1"/>
  <c r="AJ731" i="21"/>
  <c r="AP731" i="21" s="1"/>
  <c r="AV731" i="21" s="1"/>
  <c r="AN731" i="21"/>
  <c r="AT731" i="21" s="1"/>
  <c r="AZ731" i="21" s="1"/>
  <c r="AK731" i="21"/>
  <c r="AQ731" i="21" s="1"/>
  <c r="AW731" i="21" s="1"/>
  <c r="AL731" i="21"/>
  <c r="AR731" i="21" s="1"/>
  <c r="AX731" i="21" s="1"/>
  <c r="AM732" i="21" l="1"/>
  <c r="AS732" i="21" s="1"/>
  <c r="AY732" i="21" s="1"/>
  <c r="AI733" i="21"/>
  <c r="AO733" i="21" s="1"/>
  <c r="AU733" i="21" s="1"/>
  <c r="BA733" i="21" s="1"/>
  <c r="AJ732" i="21"/>
  <c r="AP732" i="21" s="1"/>
  <c r="AV732" i="21" s="1"/>
  <c r="AN732" i="21"/>
  <c r="AT732" i="21" s="1"/>
  <c r="AZ732" i="21" s="1"/>
  <c r="AK732" i="21"/>
  <c r="AQ732" i="21" s="1"/>
  <c r="AW732" i="21" s="1"/>
  <c r="AL732" i="21"/>
  <c r="AR732" i="21" s="1"/>
  <c r="AX732" i="21" s="1"/>
  <c r="AM733" i="21" l="1"/>
  <c r="AS733" i="21" s="1"/>
  <c r="AY733" i="21" s="1"/>
  <c r="AI734" i="21"/>
  <c r="AO734" i="21" s="1"/>
  <c r="AU734" i="21" s="1"/>
  <c r="BA734" i="21" s="1"/>
  <c r="AJ733" i="21"/>
  <c r="AP733" i="21" s="1"/>
  <c r="AV733" i="21" s="1"/>
  <c r="AN733" i="21"/>
  <c r="AT733" i="21" s="1"/>
  <c r="AZ733" i="21" s="1"/>
  <c r="AK733" i="21"/>
  <c r="AQ733" i="21" s="1"/>
  <c r="AW733" i="21" s="1"/>
  <c r="AL733" i="21"/>
  <c r="AR733" i="21" s="1"/>
  <c r="AX733" i="21" s="1"/>
  <c r="AM734" i="21" l="1"/>
  <c r="AS734" i="21" s="1"/>
  <c r="AY734" i="21" s="1"/>
  <c r="AI735" i="21"/>
  <c r="AO735" i="21" s="1"/>
  <c r="AU735" i="21" s="1"/>
  <c r="BA735" i="21" s="1"/>
  <c r="AJ734" i="21"/>
  <c r="AP734" i="21" s="1"/>
  <c r="AV734" i="21" s="1"/>
  <c r="AN734" i="21"/>
  <c r="AT734" i="21" s="1"/>
  <c r="AZ734" i="21" s="1"/>
  <c r="AK734" i="21"/>
  <c r="AQ734" i="21" s="1"/>
  <c r="AW734" i="21" s="1"/>
  <c r="AL734" i="21"/>
  <c r="AR734" i="21" s="1"/>
  <c r="AX734" i="21" s="1"/>
  <c r="AM735" i="21" l="1"/>
  <c r="AS735" i="21" s="1"/>
  <c r="AY735" i="21" s="1"/>
  <c r="AI736" i="21"/>
  <c r="AO736" i="21" s="1"/>
  <c r="AU736" i="21" s="1"/>
  <c r="BA736" i="21" s="1"/>
  <c r="AJ735" i="21"/>
  <c r="AP735" i="21" s="1"/>
  <c r="AV735" i="21" s="1"/>
  <c r="AN735" i="21"/>
  <c r="AT735" i="21" s="1"/>
  <c r="AZ735" i="21" s="1"/>
  <c r="AK735" i="21"/>
  <c r="AQ735" i="21" s="1"/>
  <c r="AW735" i="21" s="1"/>
  <c r="AL735" i="21"/>
  <c r="AR735" i="21" s="1"/>
  <c r="AX735" i="21" s="1"/>
  <c r="AM736" i="21" l="1"/>
  <c r="AS736" i="21" s="1"/>
  <c r="AY736" i="21" s="1"/>
  <c r="AI737" i="21"/>
  <c r="AO737" i="21" s="1"/>
  <c r="AU737" i="21" s="1"/>
  <c r="BA737" i="21" s="1"/>
  <c r="AJ736" i="21"/>
  <c r="AP736" i="21" s="1"/>
  <c r="AV736" i="21" s="1"/>
  <c r="AN736" i="21"/>
  <c r="AT736" i="21" s="1"/>
  <c r="AZ736" i="21" s="1"/>
  <c r="AK736" i="21"/>
  <c r="AQ736" i="21" s="1"/>
  <c r="AW736" i="21" s="1"/>
  <c r="AL736" i="21"/>
  <c r="AR736" i="21" s="1"/>
  <c r="AX736" i="21" s="1"/>
  <c r="AM737" i="21" l="1"/>
  <c r="AS737" i="21" s="1"/>
  <c r="AY737" i="21" s="1"/>
  <c r="AI738" i="21"/>
  <c r="AO738" i="21" s="1"/>
  <c r="AU738" i="21" s="1"/>
  <c r="BA738" i="21" s="1"/>
  <c r="AJ737" i="21"/>
  <c r="AP737" i="21" s="1"/>
  <c r="AV737" i="21" s="1"/>
  <c r="AN737" i="21"/>
  <c r="AT737" i="21" s="1"/>
  <c r="AZ737" i="21" s="1"/>
  <c r="AK737" i="21"/>
  <c r="AQ737" i="21" s="1"/>
  <c r="AW737" i="21" s="1"/>
  <c r="AL737" i="21"/>
  <c r="AR737" i="21" s="1"/>
  <c r="AX737" i="21" s="1"/>
  <c r="AM738" i="21" l="1"/>
  <c r="AS738" i="21" s="1"/>
  <c r="AY738" i="21" s="1"/>
  <c r="AI739" i="21"/>
  <c r="AO739" i="21" s="1"/>
  <c r="AU739" i="21" s="1"/>
  <c r="BA739" i="21" s="1"/>
  <c r="AJ738" i="21"/>
  <c r="AP738" i="21" s="1"/>
  <c r="AV738" i="21" s="1"/>
  <c r="AN738" i="21"/>
  <c r="AT738" i="21" s="1"/>
  <c r="AZ738" i="21" s="1"/>
  <c r="AK738" i="21"/>
  <c r="AQ738" i="21" s="1"/>
  <c r="AW738" i="21" s="1"/>
  <c r="AL738" i="21"/>
  <c r="AR738" i="21" s="1"/>
  <c r="AX738" i="21" s="1"/>
  <c r="AM739" i="21" l="1"/>
  <c r="AS739" i="21" s="1"/>
  <c r="AY739" i="21" s="1"/>
  <c r="AI740" i="21"/>
  <c r="AO740" i="21" s="1"/>
  <c r="AU740" i="21" s="1"/>
  <c r="BA740" i="21" s="1"/>
  <c r="AJ739" i="21"/>
  <c r="AP739" i="21" s="1"/>
  <c r="AV739" i="21" s="1"/>
  <c r="AN739" i="21"/>
  <c r="AT739" i="21" s="1"/>
  <c r="AZ739" i="21" s="1"/>
  <c r="AK739" i="21"/>
  <c r="AQ739" i="21" s="1"/>
  <c r="AW739" i="21" s="1"/>
  <c r="AL739" i="21"/>
  <c r="AR739" i="21" s="1"/>
  <c r="AX739" i="21" s="1"/>
  <c r="AM740" i="21" l="1"/>
  <c r="AS740" i="21" s="1"/>
  <c r="AY740" i="21" s="1"/>
  <c r="AI741" i="21"/>
  <c r="AO741" i="21" s="1"/>
  <c r="AU741" i="21" s="1"/>
  <c r="BA741" i="21" s="1"/>
  <c r="AJ740" i="21"/>
  <c r="AP740" i="21" s="1"/>
  <c r="AV740" i="21" s="1"/>
  <c r="AN740" i="21"/>
  <c r="AT740" i="21" s="1"/>
  <c r="AZ740" i="21" s="1"/>
  <c r="AK740" i="21"/>
  <c r="AQ740" i="21" s="1"/>
  <c r="AW740" i="21" s="1"/>
  <c r="AL740" i="21"/>
  <c r="AR740" i="21" s="1"/>
  <c r="AX740" i="21" s="1"/>
  <c r="AM741" i="21" l="1"/>
  <c r="AS741" i="21" s="1"/>
  <c r="AY741" i="21" s="1"/>
  <c r="AI742" i="21"/>
  <c r="AO742" i="21" s="1"/>
  <c r="AU742" i="21" s="1"/>
  <c r="BA742" i="21" s="1"/>
  <c r="AJ741" i="21"/>
  <c r="AP741" i="21" s="1"/>
  <c r="AV741" i="21" s="1"/>
  <c r="AN741" i="21"/>
  <c r="AT741" i="21" s="1"/>
  <c r="AZ741" i="21" s="1"/>
  <c r="AK741" i="21"/>
  <c r="AQ741" i="21" s="1"/>
  <c r="AW741" i="21" s="1"/>
  <c r="AL741" i="21"/>
  <c r="AR741" i="21" s="1"/>
  <c r="AX741" i="21" s="1"/>
  <c r="AM742" i="21" l="1"/>
  <c r="AS742" i="21" s="1"/>
  <c r="AY742" i="21" s="1"/>
  <c r="AI743" i="21"/>
  <c r="AO743" i="21" s="1"/>
  <c r="AU743" i="21" s="1"/>
  <c r="BA743" i="21" s="1"/>
  <c r="AJ742" i="21"/>
  <c r="AP742" i="21" s="1"/>
  <c r="AV742" i="21" s="1"/>
  <c r="AN742" i="21"/>
  <c r="AT742" i="21" s="1"/>
  <c r="AZ742" i="21" s="1"/>
  <c r="AK742" i="21"/>
  <c r="AQ742" i="21" s="1"/>
  <c r="AW742" i="21" s="1"/>
  <c r="AL742" i="21"/>
  <c r="AR742" i="21" s="1"/>
  <c r="AX742" i="21" s="1"/>
  <c r="AM743" i="21" l="1"/>
  <c r="AS743" i="21" s="1"/>
  <c r="AY743" i="21" s="1"/>
  <c r="AI744" i="21"/>
  <c r="AO744" i="21" s="1"/>
  <c r="AU744" i="21" s="1"/>
  <c r="BA744" i="21" s="1"/>
  <c r="AJ743" i="21"/>
  <c r="AP743" i="21" s="1"/>
  <c r="AV743" i="21" s="1"/>
  <c r="AN743" i="21"/>
  <c r="AT743" i="21" s="1"/>
  <c r="AZ743" i="21" s="1"/>
  <c r="AK743" i="21"/>
  <c r="AQ743" i="21" s="1"/>
  <c r="AW743" i="21" s="1"/>
  <c r="AL743" i="21"/>
  <c r="AR743" i="21" s="1"/>
  <c r="AX743" i="21" s="1"/>
  <c r="AM744" i="21" l="1"/>
  <c r="AS744" i="21" s="1"/>
  <c r="AY744" i="21" s="1"/>
  <c r="AI745" i="21"/>
  <c r="AO745" i="21" s="1"/>
  <c r="AU745" i="21" s="1"/>
  <c r="BA745" i="21" s="1"/>
  <c r="AJ744" i="21"/>
  <c r="AP744" i="21" s="1"/>
  <c r="AV744" i="21" s="1"/>
  <c r="AN744" i="21"/>
  <c r="AT744" i="21" s="1"/>
  <c r="AZ744" i="21" s="1"/>
  <c r="AK744" i="21"/>
  <c r="AQ744" i="21" s="1"/>
  <c r="AW744" i="21" s="1"/>
  <c r="AL744" i="21"/>
  <c r="AR744" i="21" s="1"/>
  <c r="AX744" i="21" s="1"/>
  <c r="AM745" i="21" l="1"/>
  <c r="AS745" i="21" s="1"/>
  <c r="AY745" i="21" s="1"/>
  <c r="AI746" i="21"/>
  <c r="AO746" i="21" s="1"/>
  <c r="AU746" i="21" s="1"/>
  <c r="BA746" i="21" s="1"/>
  <c r="AJ745" i="21"/>
  <c r="AP745" i="21" s="1"/>
  <c r="AV745" i="21" s="1"/>
  <c r="AN745" i="21"/>
  <c r="AT745" i="21" s="1"/>
  <c r="AZ745" i="21" s="1"/>
  <c r="AK745" i="21"/>
  <c r="AQ745" i="21" s="1"/>
  <c r="AW745" i="21" s="1"/>
  <c r="AL745" i="21"/>
  <c r="AR745" i="21" s="1"/>
  <c r="AX745" i="21" s="1"/>
  <c r="AM746" i="21" l="1"/>
  <c r="AS746" i="21" s="1"/>
  <c r="AY746" i="21" s="1"/>
  <c r="AI747" i="21"/>
  <c r="AO747" i="21" s="1"/>
  <c r="AU747" i="21" s="1"/>
  <c r="BA747" i="21" s="1"/>
  <c r="AJ746" i="21"/>
  <c r="AP746" i="21" s="1"/>
  <c r="AV746" i="21" s="1"/>
  <c r="AN746" i="21"/>
  <c r="AT746" i="21" s="1"/>
  <c r="AZ746" i="21" s="1"/>
  <c r="AK746" i="21"/>
  <c r="AQ746" i="21" s="1"/>
  <c r="AW746" i="21" s="1"/>
  <c r="AL746" i="21"/>
  <c r="AR746" i="21" s="1"/>
  <c r="AX746" i="21" s="1"/>
  <c r="AM747" i="21" l="1"/>
  <c r="AS747" i="21" s="1"/>
  <c r="AY747" i="21" s="1"/>
  <c r="AI748" i="21"/>
  <c r="AO748" i="21" s="1"/>
  <c r="AU748" i="21" s="1"/>
  <c r="BA748" i="21" s="1"/>
  <c r="AJ747" i="21"/>
  <c r="AP747" i="21" s="1"/>
  <c r="AV747" i="21" s="1"/>
  <c r="AN747" i="21"/>
  <c r="AT747" i="21" s="1"/>
  <c r="AZ747" i="21" s="1"/>
  <c r="AK747" i="21"/>
  <c r="AQ747" i="21" s="1"/>
  <c r="AW747" i="21" s="1"/>
  <c r="AL747" i="21"/>
  <c r="AR747" i="21" s="1"/>
  <c r="AX747" i="21" s="1"/>
  <c r="AM748" i="21" l="1"/>
  <c r="AS748" i="21" s="1"/>
  <c r="AY748" i="21" s="1"/>
  <c r="AI749" i="21"/>
  <c r="AO749" i="21" s="1"/>
  <c r="AU749" i="21" s="1"/>
  <c r="BA749" i="21" s="1"/>
  <c r="AJ748" i="21"/>
  <c r="AP748" i="21" s="1"/>
  <c r="AV748" i="21" s="1"/>
  <c r="AN748" i="21"/>
  <c r="AT748" i="21" s="1"/>
  <c r="AZ748" i="21" s="1"/>
  <c r="AK748" i="21"/>
  <c r="AQ748" i="21" s="1"/>
  <c r="AW748" i="21" s="1"/>
  <c r="AL748" i="21"/>
  <c r="AR748" i="21" s="1"/>
  <c r="AX748" i="21" s="1"/>
  <c r="AM749" i="21" l="1"/>
  <c r="AS749" i="21" s="1"/>
  <c r="AY749" i="21" s="1"/>
  <c r="AI750" i="21"/>
  <c r="AO750" i="21" s="1"/>
  <c r="AU750" i="21" s="1"/>
  <c r="BA750" i="21" s="1"/>
  <c r="AJ749" i="21"/>
  <c r="AP749" i="21" s="1"/>
  <c r="AV749" i="21" s="1"/>
  <c r="AN749" i="21"/>
  <c r="AT749" i="21" s="1"/>
  <c r="AZ749" i="21" s="1"/>
  <c r="AK749" i="21"/>
  <c r="AQ749" i="21" s="1"/>
  <c r="AW749" i="21" s="1"/>
  <c r="AL749" i="21"/>
  <c r="AR749" i="21" s="1"/>
  <c r="AX749" i="21" s="1"/>
  <c r="AM750" i="21" l="1"/>
  <c r="AS750" i="21" s="1"/>
  <c r="AY750" i="21" s="1"/>
  <c r="AI751" i="21"/>
  <c r="AO751" i="21" s="1"/>
  <c r="AU751" i="21" s="1"/>
  <c r="BA751" i="21" s="1"/>
  <c r="AJ750" i="21"/>
  <c r="AP750" i="21" s="1"/>
  <c r="AV750" i="21" s="1"/>
  <c r="AN750" i="21"/>
  <c r="AT750" i="21" s="1"/>
  <c r="AZ750" i="21" s="1"/>
  <c r="AK750" i="21"/>
  <c r="AQ750" i="21" s="1"/>
  <c r="AW750" i="21" s="1"/>
  <c r="AL750" i="21"/>
  <c r="AR750" i="21" s="1"/>
  <c r="AX750" i="21" s="1"/>
  <c r="AM751" i="21" l="1"/>
  <c r="AS751" i="21" s="1"/>
  <c r="AY751" i="21" s="1"/>
  <c r="AI752" i="21"/>
  <c r="AO752" i="21" s="1"/>
  <c r="AU752" i="21" s="1"/>
  <c r="BA752" i="21" s="1"/>
  <c r="AJ751" i="21"/>
  <c r="AP751" i="21" s="1"/>
  <c r="AV751" i="21" s="1"/>
  <c r="AN751" i="21"/>
  <c r="AT751" i="21" s="1"/>
  <c r="AZ751" i="21" s="1"/>
  <c r="AK751" i="21"/>
  <c r="AQ751" i="21" s="1"/>
  <c r="AW751" i="21" s="1"/>
  <c r="AL751" i="21"/>
  <c r="AR751" i="21" s="1"/>
  <c r="AX751" i="21" s="1"/>
  <c r="AM752" i="21" l="1"/>
  <c r="AS752" i="21" s="1"/>
  <c r="AY752" i="21" s="1"/>
  <c r="AI753" i="21"/>
  <c r="AO753" i="21" s="1"/>
  <c r="AU753" i="21" s="1"/>
  <c r="BA753" i="21" s="1"/>
  <c r="AJ752" i="21"/>
  <c r="AP752" i="21" s="1"/>
  <c r="AV752" i="21" s="1"/>
  <c r="AN752" i="21"/>
  <c r="AT752" i="21" s="1"/>
  <c r="AZ752" i="21" s="1"/>
  <c r="AK752" i="21"/>
  <c r="AQ752" i="21" s="1"/>
  <c r="AW752" i="21" s="1"/>
  <c r="AL752" i="21"/>
  <c r="AR752" i="21" s="1"/>
  <c r="AX752" i="21" s="1"/>
  <c r="AM753" i="21" l="1"/>
  <c r="AS753" i="21" s="1"/>
  <c r="AY753" i="21" s="1"/>
  <c r="AI754" i="21"/>
  <c r="AO754" i="21" s="1"/>
  <c r="AU754" i="21" s="1"/>
  <c r="BA754" i="21" s="1"/>
  <c r="AJ753" i="21"/>
  <c r="AP753" i="21" s="1"/>
  <c r="AV753" i="21" s="1"/>
  <c r="AN753" i="21"/>
  <c r="AT753" i="21" s="1"/>
  <c r="AZ753" i="21" s="1"/>
  <c r="AK753" i="21"/>
  <c r="AQ753" i="21" s="1"/>
  <c r="AW753" i="21" s="1"/>
  <c r="AL753" i="21"/>
  <c r="AR753" i="21" s="1"/>
  <c r="AX753" i="21" s="1"/>
  <c r="AM754" i="21" l="1"/>
  <c r="AS754" i="21" s="1"/>
  <c r="AY754" i="21" s="1"/>
  <c r="AI755" i="21"/>
  <c r="AO755" i="21" s="1"/>
  <c r="AU755" i="21" s="1"/>
  <c r="BA755" i="21" s="1"/>
  <c r="AJ754" i="21"/>
  <c r="AP754" i="21" s="1"/>
  <c r="AV754" i="21" s="1"/>
  <c r="AN754" i="21"/>
  <c r="AT754" i="21" s="1"/>
  <c r="AZ754" i="21" s="1"/>
  <c r="AK754" i="21"/>
  <c r="AQ754" i="21" s="1"/>
  <c r="AW754" i="21" s="1"/>
  <c r="AL754" i="21"/>
  <c r="AR754" i="21" s="1"/>
  <c r="AX754" i="21" s="1"/>
  <c r="AM755" i="21" l="1"/>
  <c r="AS755" i="21" s="1"/>
  <c r="AY755" i="21" s="1"/>
  <c r="AI756" i="21"/>
  <c r="AO756" i="21" s="1"/>
  <c r="AU756" i="21" s="1"/>
  <c r="BA756" i="21" s="1"/>
  <c r="AJ755" i="21"/>
  <c r="AP755" i="21" s="1"/>
  <c r="AV755" i="21" s="1"/>
  <c r="AN755" i="21"/>
  <c r="AT755" i="21" s="1"/>
  <c r="AZ755" i="21" s="1"/>
  <c r="AK755" i="21"/>
  <c r="AQ755" i="21" s="1"/>
  <c r="AW755" i="21" s="1"/>
  <c r="AL755" i="21"/>
  <c r="AR755" i="21" s="1"/>
  <c r="AX755" i="21" s="1"/>
  <c r="AM756" i="21" l="1"/>
  <c r="AS756" i="21" s="1"/>
  <c r="AY756" i="21" s="1"/>
  <c r="AI757" i="21"/>
  <c r="AO757" i="21" s="1"/>
  <c r="AU757" i="21" s="1"/>
  <c r="BA757" i="21" s="1"/>
  <c r="AJ756" i="21"/>
  <c r="AP756" i="21" s="1"/>
  <c r="AV756" i="21" s="1"/>
  <c r="AN756" i="21"/>
  <c r="AT756" i="21" s="1"/>
  <c r="AZ756" i="21" s="1"/>
  <c r="AK756" i="21"/>
  <c r="AQ756" i="21" s="1"/>
  <c r="AW756" i="21" s="1"/>
  <c r="AL756" i="21"/>
  <c r="AR756" i="21" s="1"/>
  <c r="AX756" i="21" s="1"/>
  <c r="AM757" i="21" l="1"/>
  <c r="AS757" i="21" s="1"/>
  <c r="AY757" i="21" s="1"/>
  <c r="AI758" i="21"/>
  <c r="AO758" i="21" s="1"/>
  <c r="AU758" i="21" s="1"/>
  <c r="BA758" i="21" s="1"/>
  <c r="AJ757" i="21"/>
  <c r="AP757" i="21" s="1"/>
  <c r="AV757" i="21" s="1"/>
  <c r="AN757" i="21"/>
  <c r="AT757" i="21" s="1"/>
  <c r="AZ757" i="21" s="1"/>
  <c r="AK757" i="21"/>
  <c r="AQ757" i="21" s="1"/>
  <c r="AW757" i="21" s="1"/>
  <c r="AL757" i="21"/>
  <c r="AR757" i="21" s="1"/>
  <c r="AX757" i="21" s="1"/>
  <c r="AM758" i="21" l="1"/>
  <c r="AS758" i="21" s="1"/>
  <c r="AY758" i="21" s="1"/>
  <c r="AI759" i="21"/>
  <c r="AO759" i="21" s="1"/>
  <c r="AU759" i="21" s="1"/>
  <c r="BA759" i="21" s="1"/>
  <c r="AJ758" i="21"/>
  <c r="AP758" i="21" s="1"/>
  <c r="AV758" i="21" s="1"/>
  <c r="AN758" i="21"/>
  <c r="AT758" i="21" s="1"/>
  <c r="AZ758" i="21" s="1"/>
  <c r="AK758" i="21"/>
  <c r="AQ758" i="21" s="1"/>
  <c r="AW758" i="21" s="1"/>
  <c r="AL758" i="21"/>
  <c r="AR758" i="21" s="1"/>
  <c r="AX758" i="21" s="1"/>
  <c r="AM759" i="21" l="1"/>
  <c r="AS759" i="21" s="1"/>
  <c r="AY759" i="21" s="1"/>
  <c r="AI760" i="21"/>
  <c r="AO760" i="21" s="1"/>
  <c r="AU760" i="21" s="1"/>
  <c r="BA760" i="21" s="1"/>
  <c r="AJ759" i="21"/>
  <c r="AP759" i="21" s="1"/>
  <c r="AV759" i="21" s="1"/>
  <c r="AN759" i="21"/>
  <c r="AT759" i="21" s="1"/>
  <c r="AZ759" i="21" s="1"/>
  <c r="AK759" i="21"/>
  <c r="AQ759" i="21" s="1"/>
  <c r="AW759" i="21" s="1"/>
  <c r="AL759" i="21"/>
  <c r="AR759" i="21" s="1"/>
  <c r="AX759" i="21" s="1"/>
  <c r="AM760" i="21" l="1"/>
  <c r="AS760" i="21" s="1"/>
  <c r="AY760" i="21" s="1"/>
  <c r="AI761" i="21"/>
  <c r="AO761" i="21" s="1"/>
  <c r="AU761" i="21" s="1"/>
  <c r="BA761" i="21" s="1"/>
  <c r="AJ760" i="21"/>
  <c r="AP760" i="21" s="1"/>
  <c r="AV760" i="21" s="1"/>
  <c r="AN760" i="21"/>
  <c r="AT760" i="21" s="1"/>
  <c r="AZ760" i="21" s="1"/>
  <c r="AK760" i="21"/>
  <c r="AQ760" i="21" s="1"/>
  <c r="AW760" i="21" s="1"/>
  <c r="AL760" i="21"/>
  <c r="AR760" i="21" s="1"/>
  <c r="AX760" i="21" s="1"/>
  <c r="AM761" i="21" l="1"/>
  <c r="AS761" i="21" s="1"/>
  <c r="AY761" i="21" s="1"/>
  <c r="AI762" i="21"/>
  <c r="AO762" i="21" s="1"/>
  <c r="AU762" i="21" s="1"/>
  <c r="BA762" i="21" s="1"/>
  <c r="AJ761" i="21"/>
  <c r="AP761" i="21" s="1"/>
  <c r="AV761" i="21" s="1"/>
  <c r="AN761" i="21"/>
  <c r="AT761" i="21" s="1"/>
  <c r="AZ761" i="21" s="1"/>
  <c r="AK761" i="21"/>
  <c r="AQ761" i="21" s="1"/>
  <c r="AW761" i="21" s="1"/>
  <c r="AL761" i="21"/>
  <c r="AR761" i="21" s="1"/>
  <c r="AX761" i="21" s="1"/>
  <c r="AM762" i="21" l="1"/>
  <c r="AS762" i="21" s="1"/>
  <c r="AY762" i="21" s="1"/>
  <c r="AI763" i="21"/>
  <c r="AO763" i="21" s="1"/>
  <c r="AU763" i="21" s="1"/>
  <c r="BA763" i="21" s="1"/>
  <c r="AJ762" i="21"/>
  <c r="AP762" i="21" s="1"/>
  <c r="AV762" i="21" s="1"/>
  <c r="AN762" i="21"/>
  <c r="AT762" i="21" s="1"/>
  <c r="AZ762" i="21" s="1"/>
  <c r="AK762" i="21"/>
  <c r="AQ762" i="21" s="1"/>
  <c r="AW762" i="21" s="1"/>
  <c r="AL762" i="21"/>
  <c r="AR762" i="21" s="1"/>
  <c r="AX762" i="21" s="1"/>
  <c r="AM763" i="21" l="1"/>
  <c r="AS763" i="21" s="1"/>
  <c r="AY763" i="21" s="1"/>
  <c r="AI764" i="21"/>
  <c r="AO764" i="21" s="1"/>
  <c r="AU764" i="21" s="1"/>
  <c r="BA764" i="21" s="1"/>
  <c r="AJ763" i="21"/>
  <c r="AP763" i="21" s="1"/>
  <c r="AV763" i="21" s="1"/>
  <c r="AN763" i="21"/>
  <c r="AT763" i="21" s="1"/>
  <c r="AZ763" i="21" s="1"/>
  <c r="AK763" i="21"/>
  <c r="AQ763" i="21" s="1"/>
  <c r="AW763" i="21" s="1"/>
  <c r="AL763" i="21"/>
  <c r="AR763" i="21" s="1"/>
  <c r="AX763" i="21" s="1"/>
  <c r="AM764" i="21" l="1"/>
  <c r="AS764" i="21" s="1"/>
  <c r="AY764" i="21" s="1"/>
  <c r="AI765" i="21"/>
  <c r="AO765" i="21" s="1"/>
  <c r="AU765" i="21" s="1"/>
  <c r="BA765" i="21" s="1"/>
  <c r="AJ764" i="21"/>
  <c r="AP764" i="21" s="1"/>
  <c r="AV764" i="21" s="1"/>
  <c r="AN764" i="21"/>
  <c r="AT764" i="21" s="1"/>
  <c r="AZ764" i="21" s="1"/>
  <c r="AK764" i="21"/>
  <c r="AQ764" i="21" s="1"/>
  <c r="AW764" i="21" s="1"/>
  <c r="AL764" i="21"/>
  <c r="AR764" i="21" s="1"/>
  <c r="AX764" i="21" s="1"/>
  <c r="AM765" i="21" l="1"/>
  <c r="AS765" i="21" s="1"/>
  <c r="AY765" i="21" s="1"/>
  <c r="AI766" i="21"/>
  <c r="AO766" i="21" s="1"/>
  <c r="AU766" i="21" s="1"/>
  <c r="BA766" i="21" s="1"/>
  <c r="AJ765" i="21"/>
  <c r="AP765" i="21" s="1"/>
  <c r="AV765" i="21" s="1"/>
  <c r="AN765" i="21"/>
  <c r="AT765" i="21" s="1"/>
  <c r="AZ765" i="21" s="1"/>
  <c r="AK765" i="21"/>
  <c r="AQ765" i="21" s="1"/>
  <c r="AW765" i="21" s="1"/>
  <c r="AL765" i="21"/>
  <c r="AR765" i="21" s="1"/>
  <c r="AX765" i="21" s="1"/>
  <c r="AM766" i="21" l="1"/>
  <c r="AS766" i="21" s="1"/>
  <c r="AY766" i="21" s="1"/>
  <c r="AI767" i="21"/>
  <c r="AO767" i="21" s="1"/>
  <c r="AU767" i="21" s="1"/>
  <c r="BA767" i="21" s="1"/>
  <c r="AJ766" i="21"/>
  <c r="AP766" i="21" s="1"/>
  <c r="AV766" i="21" s="1"/>
  <c r="AN766" i="21"/>
  <c r="AT766" i="21" s="1"/>
  <c r="AZ766" i="21" s="1"/>
  <c r="AK766" i="21"/>
  <c r="AQ766" i="21" s="1"/>
  <c r="AW766" i="21" s="1"/>
  <c r="AL766" i="21"/>
  <c r="AR766" i="21" s="1"/>
  <c r="AX766" i="21" s="1"/>
  <c r="AM767" i="21" l="1"/>
  <c r="AS767" i="21" s="1"/>
  <c r="AY767" i="21" s="1"/>
  <c r="AI768" i="21"/>
  <c r="AO768" i="21" s="1"/>
  <c r="AU768" i="21" s="1"/>
  <c r="BA768" i="21" s="1"/>
  <c r="AJ767" i="21"/>
  <c r="AP767" i="21" s="1"/>
  <c r="AV767" i="21" s="1"/>
  <c r="AN767" i="21"/>
  <c r="AT767" i="21" s="1"/>
  <c r="AZ767" i="21" s="1"/>
  <c r="AK767" i="21"/>
  <c r="AQ767" i="21" s="1"/>
  <c r="AW767" i="21" s="1"/>
  <c r="AL767" i="21"/>
  <c r="AR767" i="21" s="1"/>
  <c r="AX767" i="21" s="1"/>
  <c r="AM768" i="21" l="1"/>
  <c r="AS768" i="21" s="1"/>
  <c r="AY768" i="21" s="1"/>
  <c r="AI769" i="21"/>
  <c r="AO769" i="21" s="1"/>
  <c r="AU769" i="21" s="1"/>
  <c r="BA769" i="21" s="1"/>
  <c r="AJ768" i="21"/>
  <c r="AP768" i="21" s="1"/>
  <c r="AV768" i="21" s="1"/>
  <c r="AN768" i="21"/>
  <c r="AT768" i="21" s="1"/>
  <c r="AZ768" i="21" s="1"/>
  <c r="AK768" i="21"/>
  <c r="AQ768" i="21" s="1"/>
  <c r="AW768" i="21" s="1"/>
  <c r="AL768" i="21"/>
  <c r="AR768" i="21" s="1"/>
  <c r="AX768" i="21" s="1"/>
  <c r="AM769" i="21" l="1"/>
  <c r="AS769" i="21" s="1"/>
  <c r="AY769" i="21" s="1"/>
  <c r="AI770" i="21"/>
  <c r="AO770" i="21" s="1"/>
  <c r="AU770" i="21" s="1"/>
  <c r="BA770" i="21" s="1"/>
  <c r="AJ769" i="21"/>
  <c r="AP769" i="21" s="1"/>
  <c r="AV769" i="21" s="1"/>
  <c r="AN769" i="21"/>
  <c r="AT769" i="21" s="1"/>
  <c r="AZ769" i="21" s="1"/>
  <c r="AK769" i="21"/>
  <c r="AQ769" i="21" s="1"/>
  <c r="AW769" i="21" s="1"/>
  <c r="AL769" i="21"/>
  <c r="AR769" i="21" s="1"/>
  <c r="AX769" i="21" s="1"/>
  <c r="AM770" i="21" l="1"/>
  <c r="AS770" i="21" s="1"/>
  <c r="AY770" i="21" s="1"/>
  <c r="AI771" i="21"/>
  <c r="AO771" i="21" s="1"/>
  <c r="AU771" i="21" s="1"/>
  <c r="BA771" i="21" s="1"/>
  <c r="AJ770" i="21"/>
  <c r="AP770" i="21" s="1"/>
  <c r="AV770" i="21" s="1"/>
  <c r="AN770" i="21"/>
  <c r="AT770" i="21" s="1"/>
  <c r="AZ770" i="21" s="1"/>
  <c r="AK770" i="21"/>
  <c r="AQ770" i="21" s="1"/>
  <c r="AW770" i="21" s="1"/>
  <c r="AL770" i="21"/>
  <c r="AR770" i="21" s="1"/>
  <c r="AX770" i="21" s="1"/>
  <c r="AM771" i="21" l="1"/>
  <c r="AS771" i="21" s="1"/>
  <c r="AY771" i="21" s="1"/>
  <c r="AI772" i="21"/>
  <c r="AO772" i="21" s="1"/>
  <c r="AU772" i="21" s="1"/>
  <c r="BA772" i="21" s="1"/>
  <c r="AJ771" i="21"/>
  <c r="AP771" i="21" s="1"/>
  <c r="AV771" i="21" s="1"/>
  <c r="AN771" i="21"/>
  <c r="AT771" i="21" s="1"/>
  <c r="AZ771" i="21" s="1"/>
  <c r="AK771" i="21"/>
  <c r="AQ771" i="21" s="1"/>
  <c r="AW771" i="21" s="1"/>
  <c r="AL771" i="21"/>
  <c r="AR771" i="21" s="1"/>
  <c r="AX771" i="21" s="1"/>
  <c r="AM772" i="21" l="1"/>
  <c r="AS772" i="21" s="1"/>
  <c r="AY772" i="21" s="1"/>
  <c r="AI773" i="21"/>
  <c r="AO773" i="21" s="1"/>
  <c r="AU773" i="21" s="1"/>
  <c r="BA773" i="21" s="1"/>
  <c r="AJ772" i="21"/>
  <c r="AP772" i="21" s="1"/>
  <c r="AV772" i="21" s="1"/>
  <c r="AN772" i="21"/>
  <c r="AT772" i="21" s="1"/>
  <c r="AZ772" i="21" s="1"/>
  <c r="AK772" i="21"/>
  <c r="AQ772" i="21" s="1"/>
  <c r="AW772" i="21" s="1"/>
  <c r="AL772" i="21"/>
  <c r="AR772" i="21" s="1"/>
  <c r="AX772" i="21" s="1"/>
  <c r="AM773" i="21" l="1"/>
  <c r="AS773" i="21" s="1"/>
  <c r="AY773" i="21" s="1"/>
  <c r="AI774" i="21"/>
  <c r="AO774" i="21" s="1"/>
  <c r="AU774" i="21" s="1"/>
  <c r="BA774" i="21" s="1"/>
  <c r="AJ773" i="21"/>
  <c r="AP773" i="21" s="1"/>
  <c r="AV773" i="21" s="1"/>
  <c r="AN773" i="21"/>
  <c r="AT773" i="21" s="1"/>
  <c r="AZ773" i="21" s="1"/>
  <c r="AK773" i="21"/>
  <c r="AQ773" i="21" s="1"/>
  <c r="AW773" i="21" s="1"/>
  <c r="AL773" i="21"/>
  <c r="AR773" i="21" s="1"/>
  <c r="AX773" i="21" s="1"/>
  <c r="AM774" i="21" l="1"/>
  <c r="AS774" i="21" s="1"/>
  <c r="AY774" i="21" s="1"/>
  <c r="AI775" i="21"/>
  <c r="AO775" i="21" s="1"/>
  <c r="AU775" i="21" s="1"/>
  <c r="BA775" i="21" s="1"/>
  <c r="AJ774" i="21"/>
  <c r="AP774" i="21" s="1"/>
  <c r="AV774" i="21" s="1"/>
  <c r="AN774" i="21"/>
  <c r="AT774" i="21" s="1"/>
  <c r="AZ774" i="21" s="1"/>
  <c r="AK774" i="21"/>
  <c r="AQ774" i="21" s="1"/>
  <c r="AW774" i="21" s="1"/>
  <c r="AL774" i="21"/>
  <c r="AR774" i="21" s="1"/>
  <c r="AX774" i="21" s="1"/>
  <c r="AM775" i="21" l="1"/>
  <c r="AS775" i="21" s="1"/>
  <c r="AY775" i="21" s="1"/>
  <c r="AI776" i="21"/>
  <c r="AO776" i="21" s="1"/>
  <c r="AU776" i="21" s="1"/>
  <c r="BA776" i="21" s="1"/>
  <c r="AJ775" i="21"/>
  <c r="AP775" i="21" s="1"/>
  <c r="AV775" i="21" s="1"/>
  <c r="AN775" i="21"/>
  <c r="AT775" i="21" s="1"/>
  <c r="AZ775" i="21" s="1"/>
  <c r="AK775" i="21"/>
  <c r="AQ775" i="21" s="1"/>
  <c r="AW775" i="21" s="1"/>
  <c r="AL775" i="21"/>
  <c r="AR775" i="21" s="1"/>
  <c r="AX775" i="21" s="1"/>
  <c r="AM776" i="21" l="1"/>
  <c r="AS776" i="21" s="1"/>
  <c r="AY776" i="21" s="1"/>
  <c r="AI777" i="21"/>
  <c r="AO777" i="21" s="1"/>
  <c r="AU777" i="21" s="1"/>
  <c r="BA777" i="21" s="1"/>
  <c r="AJ776" i="21"/>
  <c r="AP776" i="21" s="1"/>
  <c r="AV776" i="21" s="1"/>
  <c r="AN776" i="21"/>
  <c r="AT776" i="21" s="1"/>
  <c r="AZ776" i="21" s="1"/>
  <c r="AK776" i="21"/>
  <c r="AQ776" i="21" s="1"/>
  <c r="AW776" i="21" s="1"/>
  <c r="AL776" i="21"/>
  <c r="AR776" i="21" s="1"/>
  <c r="AX776" i="21" s="1"/>
  <c r="AM777" i="21" l="1"/>
  <c r="AS777" i="21" s="1"/>
  <c r="AY777" i="21" s="1"/>
  <c r="AI778" i="21"/>
  <c r="AO778" i="21" s="1"/>
  <c r="AU778" i="21" s="1"/>
  <c r="BA778" i="21" s="1"/>
  <c r="AJ777" i="21"/>
  <c r="AP777" i="21" s="1"/>
  <c r="AV777" i="21" s="1"/>
  <c r="AN777" i="21"/>
  <c r="AT777" i="21" s="1"/>
  <c r="AZ777" i="21" s="1"/>
  <c r="AK777" i="21"/>
  <c r="AQ777" i="21" s="1"/>
  <c r="AW777" i="21" s="1"/>
  <c r="AL777" i="21"/>
  <c r="AR777" i="21" s="1"/>
  <c r="AX777" i="21" s="1"/>
  <c r="AM778" i="21" l="1"/>
  <c r="AS778" i="21" s="1"/>
  <c r="AY778" i="21" s="1"/>
  <c r="AI779" i="21"/>
  <c r="AO779" i="21" s="1"/>
  <c r="AU779" i="21" s="1"/>
  <c r="BA779" i="21" s="1"/>
  <c r="AJ778" i="21"/>
  <c r="AP778" i="21" s="1"/>
  <c r="AV778" i="21" s="1"/>
  <c r="AN778" i="21"/>
  <c r="AT778" i="21" s="1"/>
  <c r="AZ778" i="21" s="1"/>
  <c r="AK778" i="21"/>
  <c r="AQ778" i="21" s="1"/>
  <c r="AW778" i="21" s="1"/>
  <c r="AL778" i="21"/>
  <c r="AR778" i="21" s="1"/>
  <c r="AX778" i="21" s="1"/>
  <c r="AM779" i="21" l="1"/>
  <c r="AS779" i="21" s="1"/>
  <c r="AY779" i="21" s="1"/>
  <c r="AI780" i="21"/>
  <c r="AO780" i="21" s="1"/>
  <c r="AU780" i="21" s="1"/>
  <c r="BA780" i="21" s="1"/>
  <c r="AJ779" i="21"/>
  <c r="AP779" i="21" s="1"/>
  <c r="AV779" i="21" s="1"/>
  <c r="AN779" i="21"/>
  <c r="AT779" i="21" s="1"/>
  <c r="AZ779" i="21" s="1"/>
  <c r="AK779" i="21"/>
  <c r="AQ779" i="21" s="1"/>
  <c r="AW779" i="21" s="1"/>
  <c r="AL779" i="21"/>
  <c r="AR779" i="21" s="1"/>
  <c r="AX779" i="21" s="1"/>
  <c r="AM780" i="21" l="1"/>
  <c r="AS780" i="21" s="1"/>
  <c r="AY780" i="21" s="1"/>
  <c r="AI781" i="21"/>
  <c r="AO781" i="21" s="1"/>
  <c r="AU781" i="21" s="1"/>
  <c r="BA781" i="21" s="1"/>
  <c r="AJ780" i="21"/>
  <c r="AP780" i="21" s="1"/>
  <c r="AV780" i="21" s="1"/>
  <c r="AN780" i="21"/>
  <c r="AT780" i="21" s="1"/>
  <c r="AZ780" i="21" s="1"/>
  <c r="AK780" i="21"/>
  <c r="AQ780" i="21" s="1"/>
  <c r="AW780" i="21" s="1"/>
  <c r="AL780" i="21"/>
  <c r="AR780" i="21" s="1"/>
  <c r="AX780" i="21" s="1"/>
  <c r="AM781" i="21" l="1"/>
  <c r="AS781" i="21" s="1"/>
  <c r="AY781" i="21" s="1"/>
  <c r="AI782" i="21"/>
  <c r="AO782" i="21" s="1"/>
  <c r="AU782" i="21" s="1"/>
  <c r="BA782" i="21" s="1"/>
  <c r="AJ781" i="21"/>
  <c r="AP781" i="21" s="1"/>
  <c r="AV781" i="21" s="1"/>
  <c r="AN781" i="21"/>
  <c r="AT781" i="21" s="1"/>
  <c r="AZ781" i="21" s="1"/>
  <c r="AK781" i="21"/>
  <c r="AQ781" i="21" s="1"/>
  <c r="AW781" i="21" s="1"/>
  <c r="AL781" i="21"/>
  <c r="AR781" i="21" s="1"/>
  <c r="AX781" i="21" s="1"/>
  <c r="AM782" i="21" l="1"/>
  <c r="AS782" i="21" s="1"/>
  <c r="AY782" i="21" s="1"/>
  <c r="AI783" i="21"/>
  <c r="AO783" i="21" s="1"/>
  <c r="AU783" i="21" s="1"/>
  <c r="BA783" i="21" s="1"/>
  <c r="AJ782" i="21"/>
  <c r="AP782" i="21" s="1"/>
  <c r="AV782" i="21" s="1"/>
  <c r="AN782" i="21"/>
  <c r="AT782" i="21" s="1"/>
  <c r="AZ782" i="21" s="1"/>
  <c r="AK782" i="21"/>
  <c r="AQ782" i="21" s="1"/>
  <c r="AW782" i="21" s="1"/>
  <c r="AL782" i="21"/>
  <c r="AR782" i="21" s="1"/>
  <c r="AX782" i="21" s="1"/>
  <c r="AM783" i="21" l="1"/>
  <c r="AS783" i="21" s="1"/>
  <c r="AY783" i="21" s="1"/>
  <c r="AI784" i="21"/>
  <c r="AO784" i="21" s="1"/>
  <c r="AU784" i="21" s="1"/>
  <c r="BA784" i="21" s="1"/>
  <c r="AJ783" i="21"/>
  <c r="AP783" i="21" s="1"/>
  <c r="AV783" i="21" s="1"/>
  <c r="AN783" i="21"/>
  <c r="AT783" i="21" s="1"/>
  <c r="AZ783" i="21" s="1"/>
  <c r="AK783" i="21"/>
  <c r="AQ783" i="21" s="1"/>
  <c r="AW783" i="21" s="1"/>
  <c r="AL783" i="21"/>
  <c r="AR783" i="21" s="1"/>
  <c r="AX783" i="21" s="1"/>
  <c r="AM784" i="21" l="1"/>
  <c r="AS784" i="21" s="1"/>
  <c r="AY784" i="21" s="1"/>
  <c r="AI785" i="21"/>
  <c r="AO785" i="21" s="1"/>
  <c r="AU785" i="21" s="1"/>
  <c r="BA785" i="21" s="1"/>
  <c r="AJ784" i="21"/>
  <c r="AP784" i="21" s="1"/>
  <c r="AV784" i="21" s="1"/>
  <c r="AN784" i="21"/>
  <c r="AT784" i="21" s="1"/>
  <c r="AZ784" i="21" s="1"/>
  <c r="AK784" i="21"/>
  <c r="AQ784" i="21" s="1"/>
  <c r="AW784" i="21" s="1"/>
  <c r="AL784" i="21"/>
  <c r="AR784" i="21" s="1"/>
  <c r="AX784" i="21" s="1"/>
  <c r="AM785" i="21" l="1"/>
  <c r="AS785" i="21" s="1"/>
  <c r="AY785" i="21" s="1"/>
  <c r="AI786" i="21"/>
  <c r="AO786" i="21" s="1"/>
  <c r="AU786" i="21" s="1"/>
  <c r="BA786" i="21" s="1"/>
  <c r="AJ785" i="21"/>
  <c r="AP785" i="21" s="1"/>
  <c r="AV785" i="21" s="1"/>
  <c r="AN785" i="21"/>
  <c r="AT785" i="21" s="1"/>
  <c r="AZ785" i="21" s="1"/>
  <c r="AK785" i="21"/>
  <c r="AQ785" i="21" s="1"/>
  <c r="AW785" i="21" s="1"/>
  <c r="AL785" i="21"/>
  <c r="AR785" i="21" s="1"/>
  <c r="AX785" i="21" s="1"/>
  <c r="AM786" i="21" l="1"/>
  <c r="AS786" i="21" s="1"/>
  <c r="AY786" i="21" s="1"/>
  <c r="AI787" i="21"/>
  <c r="AO787" i="21" s="1"/>
  <c r="AU787" i="21" s="1"/>
  <c r="BA787" i="21" s="1"/>
  <c r="AJ786" i="21"/>
  <c r="AP786" i="21" s="1"/>
  <c r="AV786" i="21" s="1"/>
  <c r="AN786" i="21"/>
  <c r="AT786" i="21" s="1"/>
  <c r="AZ786" i="21" s="1"/>
  <c r="AK786" i="21"/>
  <c r="AQ786" i="21" s="1"/>
  <c r="AW786" i="21" s="1"/>
  <c r="AL786" i="21"/>
  <c r="AR786" i="21" s="1"/>
  <c r="AX786" i="21" s="1"/>
  <c r="AM787" i="21" l="1"/>
  <c r="AS787" i="21" s="1"/>
  <c r="AY787" i="21" s="1"/>
  <c r="AI788" i="21"/>
  <c r="AO788" i="21" s="1"/>
  <c r="AU788" i="21" s="1"/>
  <c r="BA788" i="21" s="1"/>
  <c r="AJ787" i="21"/>
  <c r="AP787" i="21" s="1"/>
  <c r="AV787" i="21" s="1"/>
  <c r="AN787" i="21"/>
  <c r="AT787" i="21" s="1"/>
  <c r="AZ787" i="21" s="1"/>
  <c r="AK787" i="21"/>
  <c r="AQ787" i="21" s="1"/>
  <c r="AW787" i="21" s="1"/>
  <c r="AL787" i="21"/>
  <c r="AR787" i="21" s="1"/>
  <c r="AX787" i="21" s="1"/>
  <c r="AM788" i="21" l="1"/>
  <c r="AS788" i="21" s="1"/>
  <c r="AY788" i="21" s="1"/>
  <c r="AI789" i="21"/>
  <c r="AO789" i="21" s="1"/>
  <c r="AU789" i="21" s="1"/>
  <c r="BA789" i="21" s="1"/>
  <c r="AJ788" i="21"/>
  <c r="AP788" i="21" s="1"/>
  <c r="AV788" i="21" s="1"/>
  <c r="AN788" i="21"/>
  <c r="AT788" i="21" s="1"/>
  <c r="AZ788" i="21" s="1"/>
  <c r="AK788" i="21"/>
  <c r="AQ788" i="21" s="1"/>
  <c r="AW788" i="21" s="1"/>
  <c r="AL788" i="21"/>
  <c r="AR788" i="21" s="1"/>
  <c r="AX788" i="21" s="1"/>
  <c r="AM789" i="21" l="1"/>
  <c r="AS789" i="21" s="1"/>
  <c r="AY789" i="21" s="1"/>
  <c r="AI790" i="21"/>
  <c r="AO790" i="21" s="1"/>
  <c r="AU790" i="21" s="1"/>
  <c r="BA790" i="21" s="1"/>
  <c r="AJ789" i="21"/>
  <c r="AP789" i="21" s="1"/>
  <c r="AV789" i="21" s="1"/>
  <c r="AN789" i="21"/>
  <c r="AT789" i="21" s="1"/>
  <c r="AZ789" i="21" s="1"/>
  <c r="AK789" i="21"/>
  <c r="AQ789" i="21" s="1"/>
  <c r="AW789" i="21" s="1"/>
  <c r="AL789" i="21"/>
  <c r="AR789" i="21" s="1"/>
  <c r="AX789" i="21" s="1"/>
  <c r="AM790" i="21" l="1"/>
  <c r="AS790" i="21" s="1"/>
  <c r="AY790" i="21" s="1"/>
  <c r="AI791" i="21"/>
  <c r="AO791" i="21" s="1"/>
  <c r="AU791" i="21" s="1"/>
  <c r="BA791" i="21" s="1"/>
  <c r="AJ790" i="21"/>
  <c r="AP790" i="21" s="1"/>
  <c r="AV790" i="21" s="1"/>
  <c r="AN790" i="21"/>
  <c r="AT790" i="21" s="1"/>
  <c r="AZ790" i="21" s="1"/>
  <c r="AK790" i="21"/>
  <c r="AQ790" i="21" s="1"/>
  <c r="AW790" i="21" s="1"/>
  <c r="AL790" i="21"/>
  <c r="AR790" i="21" s="1"/>
  <c r="AX790" i="21" s="1"/>
  <c r="AM791" i="21" l="1"/>
  <c r="AS791" i="21" s="1"/>
  <c r="AY791" i="21" s="1"/>
  <c r="AI792" i="21"/>
  <c r="AO792" i="21" s="1"/>
  <c r="AU792" i="21" s="1"/>
  <c r="BA792" i="21" s="1"/>
  <c r="AJ791" i="21"/>
  <c r="AP791" i="21" s="1"/>
  <c r="AV791" i="21" s="1"/>
  <c r="AN791" i="21"/>
  <c r="AT791" i="21" s="1"/>
  <c r="AZ791" i="21" s="1"/>
  <c r="AK791" i="21"/>
  <c r="AQ791" i="21" s="1"/>
  <c r="AW791" i="21" s="1"/>
  <c r="AL791" i="21"/>
  <c r="AR791" i="21" s="1"/>
  <c r="AX791" i="21" s="1"/>
  <c r="AM792" i="21" l="1"/>
  <c r="AS792" i="21" s="1"/>
  <c r="AY792" i="21" s="1"/>
  <c r="AI793" i="21"/>
  <c r="AO793" i="21" s="1"/>
  <c r="AU793" i="21" s="1"/>
  <c r="BA793" i="21" s="1"/>
  <c r="AJ792" i="21"/>
  <c r="AP792" i="21" s="1"/>
  <c r="AV792" i="21" s="1"/>
  <c r="AN792" i="21"/>
  <c r="AT792" i="21" s="1"/>
  <c r="AZ792" i="21" s="1"/>
  <c r="AK792" i="21"/>
  <c r="AQ792" i="21" s="1"/>
  <c r="AW792" i="21" s="1"/>
  <c r="AL792" i="21"/>
  <c r="AR792" i="21" s="1"/>
  <c r="AX792" i="21" s="1"/>
  <c r="AM793" i="21" l="1"/>
  <c r="AS793" i="21" s="1"/>
  <c r="AY793" i="21" s="1"/>
  <c r="AI794" i="21"/>
  <c r="AO794" i="21" s="1"/>
  <c r="AU794" i="21" s="1"/>
  <c r="BA794" i="21" s="1"/>
  <c r="AJ793" i="21"/>
  <c r="AP793" i="21" s="1"/>
  <c r="AV793" i="21" s="1"/>
  <c r="AN793" i="21"/>
  <c r="AT793" i="21" s="1"/>
  <c r="AZ793" i="21" s="1"/>
  <c r="AK793" i="21"/>
  <c r="AQ793" i="21" s="1"/>
  <c r="AW793" i="21" s="1"/>
  <c r="AL793" i="21"/>
  <c r="AR793" i="21" s="1"/>
  <c r="AX793" i="21" s="1"/>
  <c r="AM794" i="21" l="1"/>
  <c r="AS794" i="21" s="1"/>
  <c r="AY794" i="21" s="1"/>
  <c r="AI795" i="21"/>
  <c r="AO795" i="21" s="1"/>
  <c r="AU795" i="21" s="1"/>
  <c r="BA795" i="21" s="1"/>
  <c r="AJ794" i="21"/>
  <c r="AP794" i="21" s="1"/>
  <c r="AV794" i="21" s="1"/>
  <c r="AN794" i="21"/>
  <c r="AT794" i="21" s="1"/>
  <c r="AZ794" i="21" s="1"/>
  <c r="AK794" i="21"/>
  <c r="AQ794" i="21" s="1"/>
  <c r="AW794" i="21" s="1"/>
  <c r="AL794" i="21"/>
  <c r="AR794" i="21" s="1"/>
  <c r="AX794" i="21" s="1"/>
  <c r="AM795" i="21" l="1"/>
  <c r="AS795" i="21" s="1"/>
  <c r="AY795" i="21" s="1"/>
  <c r="AI796" i="21"/>
  <c r="AO796" i="21" s="1"/>
  <c r="AU796" i="21" s="1"/>
  <c r="BA796" i="21" s="1"/>
  <c r="AJ795" i="21"/>
  <c r="AP795" i="21" s="1"/>
  <c r="AV795" i="21" s="1"/>
  <c r="AN795" i="21"/>
  <c r="AT795" i="21" s="1"/>
  <c r="AZ795" i="21" s="1"/>
  <c r="AK795" i="21"/>
  <c r="AQ795" i="21" s="1"/>
  <c r="AW795" i="21" s="1"/>
  <c r="AL795" i="21"/>
  <c r="AR795" i="21" s="1"/>
  <c r="AX795" i="21" s="1"/>
  <c r="AM796" i="21" l="1"/>
  <c r="AS796" i="21" s="1"/>
  <c r="AY796" i="21" s="1"/>
  <c r="AI797" i="21"/>
  <c r="AO797" i="21" s="1"/>
  <c r="AU797" i="21" s="1"/>
  <c r="BA797" i="21" s="1"/>
  <c r="AJ796" i="21"/>
  <c r="AP796" i="21" s="1"/>
  <c r="AV796" i="21" s="1"/>
  <c r="AN796" i="21"/>
  <c r="AT796" i="21" s="1"/>
  <c r="AZ796" i="21" s="1"/>
  <c r="AK796" i="21"/>
  <c r="AQ796" i="21" s="1"/>
  <c r="AW796" i="21" s="1"/>
  <c r="AL796" i="21"/>
  <c r="AR796" i="21" s="1"/>
  <c r="AX796" i="21" s="1"/>
  <c r="AM797" i="21" l="1"/>
  <c r="AS797" i="21" s="1"/>
  <c r="AY797" i="21" s="1"/>
  <c r="AI798" i="21"/>
  <c r="AO798" i="21" s="1"/>
  <c r="AU798" i="21" s="1"/>
  <c r="BA798" i="21" s="1"/>
  <c r="AJ797" i="21"/>
  <c r="AP797" i="21" s="1"/>
  <c r="AV797" i="21" s="1"/>
  <c r="AN797" i="21"/>
  <c r="AT797" i="21" s="1"/>
  <c r="AZ797" i="21" s="1"/>
  <c r="AK797" i="21"/>
  <c r="AQ797" i="21" s="1"/>
  <c r="AW797" i="21" s="1"/>
  <c r="AL797" i="21"/>
  <c r="AR797" i="21" s="1"/>
  <c r="AX797" i="21" s="1"/>
  <c r="AM798" i="21" l="1"/>
  <c r="AS798" i="21" s="1"/>
  <c r="AY798" i="21" s="1"/>
  <c r="AI799" i="21"/>
  <c r="AO799" i="21" s="1"/>
  <c r="AU799" i="21" s="1"/>
  <c r="BA799" i="21" s="1"/>
  <c r="AJ798" i="21"/>
  <c r="AP798" i="21" s="1"/>
  <c r="AV798" i="21" s="1"/>
  <c r="AN798" i="21"/>
  <c r="AT798" i="21" s="1"/>
  <c r="AZ798" i="21" s="1"/>
  <c r="AK798" i="21"/>
  <c r="AQ798" i="21" s="1"/>
  <c r="AW798" i="21" s="1"/>
  <c r="AL798" i="21"/>
  <c r="AR798" i="21" s="1"/>
  <c r="AX798" i="21" s="1"/>
  <c r="AM799" i="21" l="1"/>
  <c r="AS799" i="21" s="1"/>
  <c r="AY799" i="21" s="1"/>
  <c r="AI800" i="21"/>
  <c r="AO800" i="21" s="1"/>
  <c r="AU800" i="21" s="1"/>
  <c r="BA800" i="21" s="1"/>
  <c r="AJ799" i="21"/>
  <c r="AP799" i="21" s="1"/>
  <c r="AV799" i="21" s="1"/>
  <c r="AN799" i="21"/>
  <c r="AT799" i="21" s="1"/>
  <c r="AZ799" i="21" s="1"/>
  <c r="AK799" i="21"/>
  <c r="AQ799" i="21" s="1"/>
  <c r="AW799" i="21" s="1"/>
  <c r="AL799" i="21"/>
  <c r="AR799" i="21" s="1"/>
  <c r="AX799" i="21" s="1"/>
  <c r="AM800" i="21" l="1"/>
  <c r="AS800" i="21" s="1"/>
  <c r="AY800" i="21" s="1"/>
  <c r="AI801" i="21"/>
  <c r="AO801" i="21" s="1"/>
  <c r="AU801" i="21" s="1"/>
  <c r="BA801" i="21" s="1"/>
  <c r="AJ800" i="21"/>
  <c r="AP800" i="21" s="1"/>
  <c r="AV800" i="21" s="1"/>
  <c r="AN800" i="21"/>
  <c r="AT800" i="21" s="1"/>
  <c r="AZ800" i="21" s="1"/>
  <c r="AK800" i="21"/>
  <c r="AQ800" i="21" s="1"/>
  <c r="AW800" i="21" s="1"/>
  <c r="AL800" i="21"/>
  <c r="AR800" i="21" s="1"/>
  <c r="AX800" i="21" s="1"/>
  <c r="AM801" i="21" l="1"/>
  <c r="AS801" i="21" s="1"/>
  <c r="AY801" i="21" s="1"/>
  <c r="AI802" i="21"/>
  <c r="AO802" i="21" s="1"/>
  <c r="AU802" i="21" s="1"/>
  <c r="BA802" i="21" s="1"/>
  <c r="AJ801" i="21"/>
  <c r="AP801" i="21" s="1"/>
  <c r="AV801" i="21" s="1"/>
  <c r="AN801" i="21"/>
  <c r="AT801" i="21" s="1"/>
  <c r="AZ801" i="21" s="1"/>
  <c r="AK801" i="21"/>
  <c r="AQ801" i="21" s="1"/>
  <c r="AW801" i="21" s="1"/>
  <c r="AL801" i="21"/>
  <c r="AR801" i="21" s="1"/>
  <c r="AX801" i="21" s="1"/>
  <c r="AM802" i="21" l="1"/>
  <c r="AS802" i="21" s="1"/>
  <c r="AY802" i="21" s="1"/>
  <c r="AI803" i="21"/>
  <c r="AO803" i="21" s="1"/>
  <c r="AU803" i="21" s="1"/>
  <c r="BA803" i="21" s="1"/>
  <c r="AJ802" i="21"/>
  <c r="AP802" i="21" s="1"/>
  <c r="AV802" i="21" s="1"/>
  <c r="AN802" i="21"/>
  <c r="AT802" i="21" s="1"/>
  <c r="AZ802" i="21" s="1"/>
  <c r="AK802" i="21"/>
  <c r="AQ802" i="21" s="1"/>
  <c r="AW802" i="21" s="1"/>
  <c r="AL802" i="21"/>
  <c r="AR802" i="21" s="1"/>
  <c r="AX802" i="21" s="1"/>
  <c r="AM803" i="21" l="1"/>
  <c r="AS803" i="21" s="1"/>
  <c r="AY803" i="21" s="1"/>
  <c r="AI804" i="21"/>
  <c r="AO804" i="21" s="1"/>
  <c r="AU804" i="21" s="1"/>
  <c r="BA804" i="21" s="1"/>
  <c r="AJ803" i="21"/>
  <c r="AP803" i="21" s="1"/>
  <c r="AV803" i="21" s="1"/>
  <c r="AN803" i="21"/>
  <c r="AT803" i="21" s="1"/>
  <c r="AZ803" i="21" s="1"/>
  <c r="AK803" i="21"/>
  <c r="AQ803" i="21" s="1"/>
  <c r="AW803" i="21" s="1"/>
  <c r="AL803" i="21"/>
  <c r="AR803" i="21" s="1"/>
  <c r="AX803" i="21" s="1"/>
  <c r="AM804" i="21" l="1"/>
  <c r="AS804" i="21" s="1"/>
  <c r="AY804" i="21" s="1"/>
  <c r="AI805" i="21"/>
  <c r="AO805" i="21" s="1"/>
  <c r="AU805" i="21" s="1"/>
  <c r="BA805" i="21" s="1"/>
  <c r="AJ804" i="21"/>
  <c r="AP804" i="21" s="1"/>
  <c r="AV804" i="21" s="1"/>
  <c r="AN804" i="21"/>
  <c r="AT804" i="21" s="1"/>
  <c r="AZ804" i="21" s="1"/>
  <c r="AK804" i="21"/>
  <c r="AQ804" i="21" s="1"/>
  <c r="AW804" i="21" s="1"/>
  <c r="AL804" i="21"/>
  <c r="AR804" i="21" s="1"/>
  <c r="AX804" i="21" s="1"/>
  <c r="AM805" i="21" l="1"/>
  <c r="AS805" i="21" s="1"/>
  <c r="AY805" i="21" s="1"/>
  <c r="AI806" i="21"/>
  <c r="AO806" i="21" s="1"/>
  <c r="AU806" i="21" s="1"/>
  <c r="BA806" i="21" s="1"/>
  <c r="AJ805" i="21"/>
  <c r="AP805" i="21" s="1"/>
  <c r="AV805" i="21" s="1"/>
  <c r="AN805" i="21"/>
  <c r="AT805" i="21" s="1"/>
  <c r="AZ805" i="21" s="1"/>
  <c r="AK805" i="21"/>
  <c r="AQ805" i="21" s="1"/>
  <c r="AW805" i="21" s="1"/>
  <c r="AL805" i="21"/>
  <c r="AR805" i="21" s="1"/>
  <c r="AX805" i="21" s="1"/>
  <c r="AM806" i="21" l="1"/>
  <c r="AS806" i="21" s="1"/>
  <c r="AY806" i="21" s="1"/>
  <c r="AI807" i="21"/>
  <c r="AO807" i="21" s="1"/>
  <c r="AU807" i="21" s="1"/>
  <c r="BA807" i="21" s="1"/>
  <c r="AJ806" i="21"/>
  <c r="AP806" i="21" s="1"/>
  <c r="AV806" i="21" s="1"/>
  <c r="AN806" i="21"/>
  <c r="AT806" i="21" s="1"/>
  <c r="AZ806" i="21" s="1"/>
  <c r="AK806" i="21"/>
  <c r="AQ806" i="21" s="1"/>
  <c r="AW806" i="21" s="1"/>
  <c r="AL806" i="21"/>
  <c r="AR806" i="21" s="1"/>
  <c r="AX806" i="21" s="1"/>
  <c r="AM807" i="21" l="1"/>
  <c r="AS807" i="21" s="1"/>
  <c r="AY807" i="21" s="1"/>
  <c r="AI808" i="21"/>
  <c r="AO808" i="21" s="1"/>
  <c r="AU808" i="21" s="1"/>
  <c r="BA808" i="21" s="1"/>
  <c r="AJ807" i="21"/>
  <c r="AP807" i="21" s="1"/>
  <c r="AV807" i="21" s="1"/>
  <c r="AN807" i="21"/>
  <c r="AT807" i="21" s="1"/>
  <c r="AZ807" i="21" s="1"/>
  <c r="AK807" i="21"/>
  <c r="AQ807" i="21" s="1"/>
  <c r="AW807" i="21" s="1"/>
  <c r="AL807" i="21"/>
  <c r="AR807" i="21" s="1"/>
  <c r="AX807" i="21" s="1"/>
  <c r="AM808" i="21" l="1"/>
  <c r="AS808" i="21" s="1"/>
  <c r="AY808" i="21" s="1"/>
  <c r="AI809" i="21"/>
  <c r="AO809" i="21" s="1"/>
  <c r="AU809" i="21" s="1"/>
  <c r="BA809" i="21" s="1"/>
  <c r="AJ808" i="21"/>
  <c r="AP808" i="21" s="1"/>
  <c r="AV808" i="21" s="1"/>
  <c r="AN808" i="21"/>
  <c r="AT808" i="21" s="1"/>
  <c r="AZ808" i="21" s="1"/>
  <c r="AK808" i="21"/>
  <c r="AQ808" i="21" s="1"/>
  <c r="AW808" i="21" s="1"/>
  <c r="AL808" i="21"/>
  <c r="AR808" i="21" s="1"/>
  <c r="AX808" i="21" s="1"/>
  <c r="AM809" i="21" l="1"/>
  <c r="AS809" i="21" s="1"/>
  <c r="AY809" i="21" s="1"/>
  <c r="AI810" i="21"/>
  <c r="AO810" i="21" s="1"/>
  <c r="AU810" i="21" s="1"/>
  <c r="BA810" i="21" s="1"/>
  <c r="AJ809" i="21"/>
  <c r="AP809" i="21" s="1"/>
  <c r="AV809" i="21" s="1"/>
  <c r="AN809" i="21"/>
  <c r="AT809" i="21" s="1"/>
  <c r="AZ809" i="21" s="1"/>
  <c r="AK809" i="21"/>
  <c r="AQ809" i="21" s="1"/>
  <c r="AW809" i="21" s="1"/>
  <c r="AL809" i="21"/>
  <c r="AR809" i="21" s="1"/>
  <c r="AX809" i="21" s="1"/>
  <c r="AM810" i="21" l="1"/>
  <c r="AS810" i="21" s="1"/>
  <c r="AY810" i="21" s="1"/>
  <c r="AI811" i="21"/>
  <c r="AO811" i="21" s="1"/>
  <c r="AU811" i="21" s="1"/>
  <c r="BA811" i="21" s="1"/>
  <c r="AJ810" i="21"/>
  <c r="AP810" i="21" s="1"/>
  <c r="AV810" i="21" s="1"/>
  <c r="AN810" i="21"/>
  <c r="AT810" i="21" s="1"/>
  <c r="AZ810" i="21" s="1"/>
  <c r="AK810" i="21"/>
  <c r="AQ810" i="21" s="1"/>
  <c r="AW810" i="21" s="1"/>
  <c r="AL810" i="21"/>
  <c r="AR810" i="21" s="1"/>
  <c r="AX810" i="21" s="1"/>
  <c r="AM811" i="21" l="1"/>
  <c r="AS811" i="21" s="1"/>
  <c r="AY811" i="21" s="1"/>
  <c r="AI812" i="21"/>
  <c r="AO812" i="21" s="1"/>
  <c r="AU812" i="21" s="1"/>
  <c r="BA812" i="21" s="1"/>
  <c r="AJ811" i="21"/>
  <c r="AP811" i="21" s="1"/>
  <c r="AV811" i="21" s="1"/>
  <c r="AN811" i="21"/>
  <c r="AT811" i="21" s="1"/>
  <c r="AZ811" i="21" s="1"/>
  <c r="AK811" i="21"/>
  <c r="AQ811" i="21" s="1"/>
  <c r="AW811" i="21" s="1"/>
  <c r="AL811" i="21"/>
  <c r="AR811" i="21" s="1"/>
  <c r="AX811" i="21" s="1"/>
  <c r="AM812" i="21" l="1"/>
  <c r="AS812" i="21" s="1"/>
  <c r="AY812" i="21" s="1"/>
  <c r="AI813" i="21"/>
  <c r="AO813" i="21" s="1"/>
  <c r="AU813" i="21" s="1"/>
  <c r="BA813" i="21" s="1"/>
  <c r="AK812" i="21"/>
  <c r="AQ812" i="21" s="1"/>
  <c r="AW812" i="21" s="1"/>
  <c r="AL812" i="21"/>
  <c r="AR812" i="21" s="1"/>
  <c r="AX812" i="21" s="1"/>
  <c r="AJ812" i="21"/>
  <c r="AP812" i="21" s="1"/>
  <c r="AV812" i="21" s="1"/>
  <c r="AN812" i="21"/>
  <c r="AT812" i="21" s="1"/>
  <c r="AZ812" i="21" s="1"/>
  <c r="AM813" i="21" l="1"/>
  <c r="AS813" i="21" s="1"/>
  <c r="AY813" i="21" s="1"/>
  <c r="AI814" i="21"/>
  <c r="AO814" i="21" s="1"/>
  <c r="AU814" i="21" s="1"/>
  <c r="BA814" i="21" s="1"/>
  <c r="AK813" i="21"/>
  <c r="AQ813" i="21" s="1"/>
  <c r="AW813" i="21" s="1"/>
  <c r="AL813" i="21"/>
  <c r="AR813" i="21" s="1"/>
  <c r="AX813" i="21" s="1"/>
  <c r="AJ813" i="21"/>
  <c r="AP813" i="21" s="1"/>
  <c r="AV813" i="21" s="1"/>
  <c r="AN813" i="21"/>
  <c r="AT813" i="21" s="1"/>
  <c r="AZ813" i="21" s="1"/>
  <c r="AM814" i="21" l="1"/>
  <c r="AS814" i="21" s="1"/>
  <c r="AY814" i="21" s="1"/>
  <c r="AI815" i="21"/>
  <c r="AO815" i="21" s="1"/>
  <c r="AU815" i="21" s="1"/>
  <c r="BA815" i="21" s="1"/>
  <c r="AK814" i="21"/>
  <c r="AQ814" i="21" s="1"/>
  <c r="AW814" i="21" s="1"/>
  <c r="AL814" i="21"/>
  <c r="AR814" i="21" s="1"/>
  <c r="AX814" i="21" s="1"/>
  <c r="AJ814" i="21"/>
  <c r="AP814" i="21" s="1"/>
  <c r="AV814" i="21" s="1"/>
  <c r="AN814" i="21"/>
  <c r="AT814" i="21" s="1"/>
  <c r="AZ814" i="21" s="1"/>
  <c r="AM815" i="21" l="1"/>
  <c r="AS815" i="21" s="1"/>
  <c r="AY815" i="21" s="1"/>
  <c r="AI816" i="21"/>
  <c r="AO816" i="21" s="1"/>
  <c r="AU816" i="21" s="1"/>
  <c r="BA816" i="21" s="1"/>
  <c r="AK815" i="21"/>
  <c r="AQ815" i="21" s="1"/>
  <c r="AW815" i="21" s="1"/>
  <c r="AL815" i="21"/>
  <c r="AR815" i="21" s="1"/>
  <c r="AX815" i="21" s="1"/>
  <c r="AJ815" i="21"/>
  <c r="AP815" i="21" s="1"/>
  <c r="AV815" i="21" s="1"/>
  <c r="AN815" i="21"/>
  <c r="AT815" i="21" s="1"/>
  <c r="AZ815" i="21" s="1"/>
  <c r="AM816" i="21" l="1"/>
  <c r="AS816" i="21" s="1"/>
  <c r="AY816" i="21" s="1"/>
  <c r="AI817" i="21"/>
  <c r="AO817" i="21" s="1"/>
  <c r="AU817" i="21" s="1"/>
  <c r="BA817" i="21" s="1"/>
  <c r="AK816" i="21"/>
  <c r="AQ816" i="21" s="1"/>
  <c r="AW816" i="21" s="1"/>
  <c r="AL816" i="21"/>
  <c r="AR816" i="21" s="1"/>
  <c r="AX816" i="21" s="1"/>
  <c r="AJ816" i="21"/>
  <c r="AP816" i="21" s="1"/>
  <c r="AV816" i="21" s="1"/>
  <c r="AN816" i="21"/>
  <c r="AT816" i="21" s="1"/>
  <c r="AZ816" i="21" s="1"/>
  <c r="AM817" i="21" l="1"/>
  <c r="AS817" i="21" s="1"/>
  <c r="AY817" i="21" s="1"/>
  <c r="AI818" i="21"/>
  <c r="AO818" i="21" s="1"/>
  <c r="AU818" i="21" s="1"/>
  <c r="BA818" i="21" s="1"/>
  <c r="AK817" i="21"/>
  <c r="AQ817" i="21" s="1"/>
  <c r="AW817" i="21" s="1"/>
  <c r="AL817" i="21"/>
  <c r="AR817" i="21" s="1"/>
  <c r="AX817" i="21" s="1"/>
  <c r="AJ817" i="21"/>
  <c r="AP817" i="21" s="1"/>
  <c r="AV817" i="21" s="1"/>
  <c r="AN817" i="21"/>
  <c r="AT817" i="21" s="1"/>
  <c r="AZ817" i="21" s="1"/>
  <c r="AM818" i="21" l="1"/>
  <c r="AS818" i="21" s="1"/>
  <c r="AY818" i="21" s="1"/>
  <c r="AI819" i="21"/>
  <c r="AO819" i="21" s="1"/>
  <c r="AU819" i="21" s="1"/>
  <c r="BA819" i="21" s="1"/>
  <c r="AK818" i="21"/>
  <c r="AQ818" i="21" s="1"/>
  <c r="AW818" i="21" s="1"/>
  <c r="AL818" i="21"/>
  <c r="AR818" i="21" s="1"/>
  <c r="AX818" i="21" s="1"/>
  <c r="AJ818" i="21"/>
  <c r="AP818" i="21" s="1"/>
  <c r="AV818" i="21" s="1"/>
  <c r="AN818" i="21"/>
  <c r="AT818" i="21" s="1"/>
  <c r="AZ818" i="21" s="1"/>
  <c r="AM819" i="21" l="1"/>
  <c r="AS819" i="21" s="1"/>
  <c r="AY819" i="21" s="1"/>
  <c r="AI820" i="21"/>
  <c r="AO820" i="21" s="1"/>
  <c r="AU820" i="21" s="1"/>
  <c r="BA820" i="21" s="1"/>
  <c r="AK819" i="21"/>
  <c r="AQ819" i="21" s="1"/>
  <c r="AW819" i="21" s="1"/>
  <c r="AL819" i="21"/>
  <c r="AR819" i="21" s="1"/>
  <c r="AX819" i="21" s="1"/>
  <c r="AJ819" i="21"/>
  <c r="AP819" i="21" s="1"/>
  <c r="AV819" i="21" s="1"/>
  <c r="AN819" i="21"/>
  <c r="AT819" i="21" s="1"/>
  <c r="AZ819" i="21" s="1"/>
  <c r="AM820" i="21" l="1"/>
  <c r="AS820" i="21" s="1"/>
  <c r="AY820" i="21" s="1"/>
  <c r="AI821" i="21"/>
  <c r="AO821" i="21" s="1"/>
  <c r="AU821" i="21" s="1"/>
  <c r="BA821" i="21" s="1"/>
  <c r="AK820" i="21"/>
  <c r="AQ820" i="21" s="1"/>
  <c r="AW820" i="21" s="1"/>
  <c r="AL820" i="21"/>
  <c r="AR820" i="21" s="1"/>
  <c r="AX820" i="21" s="1"/>
  <c r="AJ820" i="21"/>
  <c r="AP820" i="21" s="1"/>
  <c r="AV820" i="21" s="1"/>
  <c r="AN820" i="21"/>
  <c r="AT820" i="21" s="1"/>
  <c r="AZ820" i="21" s="1"/>
  <c r="AM821" i="21" l="1"/>
  <c r="AS821" i="21" s="1"/>
  <c r="AY821" i="21" s="1"/>
  <c r="AI822" i="21"/>
  <c r="AO822" i="21" s="1"/>
  <c r="AU822" i="21" s="1"/>
  <c r="BA822" i="21" s="1"/>
  <c r="AK821" i="21"/>
  <c r="AQ821" i="21" s="1"/>
  <c r="AW821" i="21" s="1"/>
  <c r="AL821" i="21"/>
  <c r="AR821" i="21" s="1"/>
  <c r="AX821" i="21" s="1"/>
  <c r="AJ821" i="21"/>
  <c r="AP821" i="21" s="1"/>
  <c r="AV821" i="21" s="1"/>
  <c r="AN821" i="21"/>
  <c r="AT821" i="21" s="1"/>
  <c r="AZ821" i="21" s="1"/>
  <c r="AM822" i="21" l="1"/>
  <c r="AS822" i="21" s="1"/>
  <c r="AY822" i="21" s="1"/>
  <c r="AI823" i="21"/>
  <c r="AO823" i="21" s="1"/>
  <c r="AU823" i="21" s="1"/>
  <c r="BA823" i="21" s="1"/>
  <c r="AK822" i="21"/>
  <c r="AQ822" i="21" s="1"/>
  <c r="AW822" i="21" s="1"/>
  <c r="AL822" i="21"/>
  <c r="AR822" i="21" s="1"/>
  <c r="AX822" i="21" s="1"/>
  <c r="AJ822" i="21"/>
  <c r="AP822" i="21" s="1"/>
  <c r="AV822" i="21" s="1"/>
  <c r="AN822" i="21"/>
  <c r="AT822" i="21" s="1"/>
  <c r="AZ822" i="21" s="1"/>
  <c r="AM823" i="21" l="1"/>
  <c r="AS823" i="21" s="1"/>
  <c r="AY823" i="21" s="1"/>
  <c r="AI824" i="21"/>
  <c r="AO824" i="21" s="1"/>
  <c r="AU824" i="21" s="1"/>
  <c r="BA824" i="21" s="1"/>
  <c r="AK823" i="21"/>
  <c r="AQ823" i="21" s="1"/>
  <c r="AW823" i="21" s="1"/>
  <c r="AL823" i="21"/>
  <c r="AR823" i="21" s="1"/>
  <c r="AX823" i="21" s="1"/>
  <c r="AJ823" i="21"/>
  <c r="AP823" i="21" s="1"/>
  <c r="AV823" i="21" s="1"/>
  <c r="AN823" i="21"/>
  <c r="AT823" i="21" s="1"/>
  <c r="AZ823" i="21" s="1"/>
  <c r="AM824" i="21" l="1"/>
  <c r="AS824" i="21" s="1"/>
  <c r="AY824" i="21" s="1"/>
  <c r="AI825" i="21"/>
  <c r="AO825" i="21" s="1"/>
  <c r="AU825" i="21" s="1"/>
  <c r="BA825" i="21" s="1"/>
  <c r="AK824" i="21"/>
  <c r="AQ824" i="21" s="1"/>
  <c r="AW824" i="21" s="1"/>
  <c r="AL824" i="21"/>
  <c r="AR824" i="21" s="1"/>
  <c r="AX824" i="21" s="1"/>
  <c r="AJ824" i="21"/>
  <c r="AP824" i="21" s="1"/>
  <c r="AV824" i="21" s="1"/>
  <c r="AN824" i="21"/>
  <c r="AT824" i="21" s="1"/>
  <c r="AZ824" i="21" s="1"/>
  <c r="AM825" i="21" l="1"/>
  <c r="AS825" i="21" s="1"/>
  <c r="AY825" i="21" s="1"/>
  <c r="AI826" i="21"/>
  <c r="AO826" i="21" s="1"/>
  <c r="AU826" i="21" s="1"/>
  <c r="BA826" i="21" s="1"/>
  <c r="AK825" i="21"/>
  <c r="AQ825" i="21" s="1"/>
  <c r="AW825" i="21" s="1"/>
  <c r="AL825" i="21"/>
  <c r="AR825" i="21" s="1"/>
  <c r="AX825" i="21" s="1"/>
  <c r="AJ825" i="21"/>
  <c r="AP825" i="21" s="1"/>
  <c r="AV825" i="21" s="1"/>
  <c r="AN825" i="21"/>
  <c r="AT825" i="21" s="1"/>
  <c r="AZ825" i="21" s="1"/>
  <c r="AM826" i="21" l="1"/>
  <c r="AS826" i="21" s="1"/>
  <c r="AY826" i="21" s="1"/>
  <c r="AK826" i="21"/>
  <c r="AQ826" i="21" s="1"/>
  <c r="AW826" i="21" s="1"/>
  <c r="AL826" i="21"/>
  <c r="AR826" i="21" s="1"/>
  <c r="AX826" i="21" s="1"/>
  <c r="AJ826" i="21"/>
  <c r="AP826" i="21" s="1"/>
  <c r="AV826" i="21" s="1"/>
  <c r="AN826" i="21"/>
  <c r="AT826" i="21" s="1"/>
  <c r="AZ826" i="21" s="1"/>
  <c r="AI827" i="21"/>
  <c r="AO827" i="21" s="1"/>
  <c r="AU827" i="21" s="1"/>
  <c r="BA827" i="21" s="1"/>
  <c r="AJ827" i="21" l="1"/>
  <c r="AP827" i="21" s="1"/>
  <c r="AV827" i="21" s="1"/>
  <c r="AN827" i="21"/>
  <c r="AT827" i="21" s="1"/>
  <c r="AZ827" i="21" s="1"/>
  <c r="AK827" i="21"/>
  <c r="AQ827" i="21" s="1"/>
  <c r="AW827" i="21" s="1"/>
  <c r="AL827" i="21"/>
  <c r="AR827" i="21" s="1"/>
  <c r="AX827" i="21" s="1"/>
  <c r="AM827" i="21"/>
  <c r="AS827" i="21" s="1"/>
  <c r="AY827" i="21" s="1"/>
  <c r="AI828" i="21"/>
  <c r="AO828" i="21" s="1"/>
  <c r="AU828" i="21" s="1"/>
  <c r="BA828" i="21" s="1"/>
  <c r="AJ828" i="21" l="1"/>
  <c r="AP828" i="21" s="1"/>
  <c r="AV828" i="21" s="1"/>
  <c r="AN828" i="21"/>
  <c r="AT828" i="21" s="1"/>
  <c r="AZ828" i="21" s="1"/>
  <c r="AK828" i="21"/>
  <c r="AQ828" i="21" s="1"/>
  <c r="AW828" i="21" s="1"/>
  <c r="AL828" i="21"/>
  <c r="AR828" i="21" s="1"/>
  <c r="AX828" i="21" s="1"/>
  <c r="AM828" i="21"/>
  <c r="AS828" i="21" s="1"/>
  <c r="AY828" i="21" s="1"/>
  <c r="AI829" i="21"/>
  <c r="AO829" i="21" s="1"/>
  <c r="AU829" i="21" s="1"/>
  <c r="BA829" i="21" s="1"/>
  <c r="AJ829" i="21" l="1"/>
  <c r="AP829" i="21" s="1"/>
  <c r="AV829" i="21" s="1"/>
  <c r="AN829" i="21"/>
  <c r="AT829" i="21" s="1"/>
  <c r="AZ829" i="21" s="1"/>
  <c r="AK829" i="21"/>
  <c r="AQ829" i="21" s="1"/>
  <c r="AW829" i="21" s="1"/>
  <c r="AL829" i="21"/>
  <c r="AR829" i="21" s="1"/>
  <c r="AX829" i="21" s="1"/>
  <c r="AM829" i="21"/>
  <c r="AS829" i="21" s="1"/>
  <c r="AY829" i="21" s="1"/>
  <c r="AI830" i="21"/>
  <c r="AO830" i="21" s="1"/>
  <c r="AU830" i="21" s="1"/>
  <c r="BA830" i="21" s="1"/>
  <c r="AJ830" i="21" l="1"/>
  <c r="AP830" i="21" s="1"/>
  <c r="AV830" i="21" s="1"/>
  <c r="AN830" i="21"/>
  <c r="AT830" i="21" s="1"/>
  <c r="AZ830" i="21" s="1"/>
  <c r="AK830" i="21"/>
  <c r="AQ830" i="21" s="1"/>
  <c r="AW830" i="21" s="1"/>
  <c r="AL830" i="21"/>
  <c r="AR830" i="21" s="1"/>
  <c r="AX830" i="21" s="1"/>
  <c r="AM830" i="21"/>
  <c r="AS830" i="21" s="1"/>
  <c r="AY830" i="21" s="1"/>
  <c r="AI831" i="21"/>
  <c r="AO831" i="21" s="1"/>
  <c r="AU831" i="21" s="1"/>
  <c r="BA831" i="21" s="1"/>
  <c r="AJ831" i="21" l="1"/>
  <c r="AP831" i="21" s="1"/>
  <c r="AV831" i="21" s="1"/>
  <c r="AN831" i="21"/>
  <c r="AT831" i="21" s="1"/>
  <c r="AZ831" i="21" s="1"/>
  <c r="AK831" i="21"/>
  <c r="AQ831" i="21" s="1"/>
  <c r="AW831" i="21" s="1"/>
  <c r="AL831" i="21"/>
  <c r="AR831" i="21" s="1"/>
  <c r="AX831" i="21" s="1"/>
  <c r="AM831" i="21"/>
  <c r="AS831" i="21" s="1"/>
  <c r="AY831" i="21" s="1"/>
  <c r="AI832" i="21"/>
  <c r="AO832" i="21" s="1"/>
  <c r="AU832" i="21" s="1"/>
  <c r="BA832" i="21" s="1"/>
  <c r="AJ832" i="21" l="1"/>
  <c r="AP832" i="21" s="1"/>
  <c r="AV832" i="21" s="1"/>
  <c r="AN832" i="21"/>
  <c r="AT832" i="21" s="1"/>
  <c r="AZ832" i="21" s="1"/>
  <c r="AK832" i="21"/>
  <c r="AQ832" i="21" s="1"/>
  <c r="AW832" i="21" s="1"/>
  <c r="AL832" i="21"/>
  <c r="AR832" i="21" s="1"/>
  <c r="AX832" i="21" s="1"/>
  <c r="AM832" i="21"/>
  <c r="AS832" i="21" s="1"/>
  <c r="AY832" i="21" s="1"/>
  <c r="AI833" i="21"/>
  <c r="AO833" i="21" s="1"/>
  <c r="AU833" i="21" s="1"/>
  <c r="BA833" i="21" s="1"/>
  <c r="AJ833" i="21" l="1"/>
  <c r="AP833" i="21" s="1"/>
  <c r="AV833" i="21" s="1"/>
  <c r="AN833" i="21"/>
  <c r="AT833" i="21" s="1"/>
  <c r="AZ833" i="21" s="1"/>
  <c r="AK833" i="21"/>
  <c r="AQ833" i="21" s="1"/>
  <c r="AW833" i="21" s="1"/>
  <c r="AL833" i="21"/>
  <c r="AR833" i="21" s="1"/>
  <c r="AX833" i="21" s="1"/>
  <c r="AM833" i="21"/>
  <c r="AS833" i="21" s="1"/>
  <c r="AY833" i="21" s="1"/>
  <c r="AI834" i="21"/>
  <c r="AO834" i="21" s="1"/>
  <c r="AU834" i="21" s="1"/>
  <c r="BA834" i="21" s="1"/>
  <c r="AJ834" i="21" l="1"/>
  <c r="AP834" i="21" s="1"/>
  <c r="AV834" i="21" s="1"/>
  <c r="AN834" i="21"/>
  <c r="AT834" i="21" s="1"/>
  <c r="AZ834" i="21" s="1"/>
  <c r="AK834" i="21"/>
  <c r="AQ834" i="21" s="1"/>
  <c r="AW834" i="21" s="1"/>
  <c r="AL834" i="21"/>
  <c r="AR834" i="21" s="1"/>
  <c r="AX834" i="21" s="1"/>
  <c r="AM834" i="21"/>
  <c r="AS834" i="21" s="1"/>
  <c r="AY834" i="21" s="1"/>
  <c r="AI835" i="21"/>
  <c r="AO835" i="21" s="1"/>
  <c r="AU835" i="21" s="1"/>
  <c r="BA835" i="21" s="1"/>
  <c r="AJ835" i="21" l="1"/>
  <c r="AP835" i="21" s="1"/>
  <c r="AV835" i="21" s="1"/>
  <c r="AN835" i="21"/>
  <c r="AT835" i="21" s="1"/>
  <c r="AZ835" i="21" s="1"/>
  <c r="AK835" i="21"/>
  <c r="AQ835" i="21" s="1"/>
  <c r="AW835" i="21" s="1"/>
  <c r="AL835" i="21"/>
  <c r="AR835" i="21" s="1"/>
  <c r="AX835" i="21" s="1"/>
  <c r="AM835" i="21"/>
  <c r="AS835" i="21" s="1"/>
  <c r="AY835" i="21" s="1"/>
  <c r="AI836" i="21"/>
  <c r="AO836" i="21" s="1"/>
  <c r="AU836" i="21" s="1"/>
  <c r="BA836" i="21" s="1"/>
  <c r="AJ836" i="21" l="1"/>
  <c r="AP836" i="21" s="1"/>
  <c r="AV836" i="21" s="1"/>
  <c r="AN836" i="21"/>
  <c r="AT836" i="21" s="1"/>
  <c r="AZ836" i="21" s="1"/>
  <c r="AK836" i="21"/>
  <c r="AQ836" i="21" s="1"/>
  <c r="AW836" i="21" s="1"/>
  <c r="AL836" i="21"/>
  <c r="AR836" i="21" s="1"/>
  <c r="AX836" i="21" s="1"/>
  <c r="AM836" i="21"/>
  <c r="AS836" i="21" s="1"/>
  <c r="AY836" i="21" s="1"/>
  <c r="AI837" i="21"/>
  <c r="AO837" i="21" s="1"/>
  <c r="AU837" i="21" s="1"/>
  <c r="BA837" i="21" s="1"/>
  <c r="AJ837" i="21" l="1"/>
  <c r="AP837" i="21" s="1"/>
  <c r="AV837" i="21" s="1"/>
  <c r="AN837" i="21"/>
  <c r="AT837" i="21" s="1"/>
  <c r="AZ837" i="21" s="1"/>
  <c r="AK837" i="21"/>
  <c r="AQ837" i="21" s="1"/>
  <c r="AW837" i="21" s="1"/>
  <c r="AL837" i="21"/>
  <c r="AR837" i="21" s="1"/>
  <c r="AX837" i="21" s="1"/>
  <c r="AM837" i="21"/>
  <c r="AS837" i="21" s="1"/>
  <c r="AY837" i="21" s="1"/>
  <c r="AI838" i="21"/>
  <c r="AO838" i="21" s="1"/>
  <c r="AU838" i="21" s="1"/>
  <c r="BA838" i="21" s="1"/>
  <c r="AJ838" i="21" l="1"/>
  <c r="AP838" i="21" s="1"/>
  <c r="AV838" i="21" s="1"/>
  <c r="AN838" i="21"/>
  <c r="AT838" i="21" s="1"/>
  <c r="AZ838" i="21" s="1"/>
  <c r="AK838" i="21"/>
  <c r="AQ838" i="21" s="1"/>
  <c r="AW838" i="21" s="1"/>
  <c r="AL838" i="21"/>
  <c r="AR838" i="21" s="1"/>
  <c r="AX838" i="21" s="1"/>
  <c r="AM838" i="21"/>
  <c r="AS838" i="21" s="1"/>
  <c r="AY838" i="21" s="1"/>
  <c r="AI839" i="21"/>
  <c r="AO839" i="21" s="1"/>
  <c r="AU839" i="21" s="1"/>
  <c r="BA839" i="21" s="1"/>
  <c r="AJ839" i="21" l="1"/>
  <c r="AP839" i="21" s="1"/>
  <c r="AV839" i="21" s="1"/>
  <c r="AN839" i="21"/>
  <c r="AT839" i="21" s="1"/>
  <c r="AZ839" i="21" s="1"/>
  <c r="AK839" i="21"/>
  <c r="AQ839" i="21" s="1"/>
  <c r="AW839" i="21" s="1"/>
  <c r="AL839" i="21"/>
  <c r="AR839" i="21" s="1"/>
  <c r="AX839" i="21" s="1"/>
  <c r="AM839" i="21"/>
  <c r="AS839" i="21" s="1"/>
  <c r="AY839" i="21" s="1"/>
  <c r="AI840" i="21"/>
  <c r="AO840" i="21" s="1"/>
  <c r="AU840" i="21" s="1"/>
  <c r="BA840" i="21" s="1"/>
  <c r="AJ840" i="21" l="1"/>
  <c r="AP840" i="21" s="1"/>
  <c r="AV840" i="21" s="1"/>
  <c r="AN840" i="21"/>
  <c r="AT840" i="21" s="1"/>
  <c r="AZ840" i="21" s="1"/>
  <c r="AK840" i="21"/>
  <c r="AQ840" i="21" s="1"/>
  <c r="AW840" i="21" s="1"/>
  <c r="AL840" i="21"/>
  <c r="AR840" i="21" s="1"/>
  <c r="AX840" i="21" s="1"/>
  <c r="AM840" i="21"/>
  <c r="AS840" i="21" s="1"/>
  <c r="AY840" i="21" s="1"/>
  <c r="AI841" i="21"/>
  <c r="AO841" i="21" s="1"/>
  <c r="AU841" i="21" s="1"/>
  <c r="BA841" i="21" s="1"/>
  <c r="AJ841" i="21" l="1"/>
  <c r="AP841" i="21" s="1"/>
  <c r="AV841" i="21" s="1"/>
  <c r="AN841" i="21"/>
  <c r="AT841" i="21" s="1"/>
  <c r="AZ841" i="21" s="1"/>
  <c r="AK841" i="21"/>
  <c r="AQ841" i="21" s="1"/>
  <c r="AW841" i="21" s="1"/>
  <c r="AL841" i="21"/>
  <c r="AR841" i="21" s="1"/>
  <c r="AX841" i="21" s="1"/>
  <c r="AM841" i="21"/>
  <c r="AS841" i="21" s="1"/>
  <c r="AY841" i="21" s="1"/>
  <c r="AI842" i="21"/>
  <c r="AO842" i="21" s="1"/>
  <c r="AU842" i="21" s="1"/>
  <c r="BA842" i="21" s="1"/>
  <c r="AJ842" i="21" l="1"/>
  <c r="AP842" i="21" s="1"/>
  <c r="AV842" i="21" s="1"/>
  <c r="AN842" i="21"/>
  <c r="AT842" i="21" s="1"/>
  <c r="AZ842" i="21" s="1"/>
  <c r="AK842" i="21"/>
  <c r="AQ842" i="21" s="1"/>
  <c r="AW842" i="21" s="1"/>
  <c r="AL842" i="21"/>
  <c r="AR842" i="21" s="1"/>
  <c r="AX842" i="21" s="1"/>
  <c r="AM842" i="21"/>
  <c r="AS842" i="21" s="1"/>
  <c r="AY842" i="21" s="1"/>
  <c r="AI843" i="21"/>
  <c r="AO843" i="21" s="1"/>
  <c r="AU843" i="21" s="1"/>
  <c r="BA843" i="21" s="1"/>
  <c r="AJ843" i="21" l="1"/>
  <c r="AP843" i="21" s="1"/>
  <c r="AV843" i="21" s="1"/>
  <c r="AN843" i="21"/>
  <c r="AT843" i="21" s="1"/>
  <c r="AZ843" i="21" s="1"/>
  <c r="AK843" i="21"/>
  <c r="AQ843" i="21" s="1"/>
  <c r="AW843" i="21" s="1"/>
  <c r="AL843" i="21"/>
  <c r="AR843" i="21" s="1"/>
  <c r="AX843" i="21" s="1"/>
  <c r="AM843" i="21"/>
  <c r="AS843" i="21" s="1"/>
  <c r="AY843" i="21" s="1"/>
  <c r="AI844" i="21"/>
  <c r="AO844" i="21" s="1"/>
  <c r="AU844" i="21" s="1"/>
  <c r="BA844" i="21" s="1"/>
  <c r="AJ844" i="21" l="1"/>
  <c r="AP844" i="21" s="1"/>
  <c r="AV844" i="21" s="1"/>
  <c r="AN844" i="21"/>
  <c r="AT844" i="21" s="1"/>
  <c r="AZ844" i="21" s="1"/>
  <c r="AK844" i="21"/>
  <c r="AQ844" i="21" s="1"/>
  <c r="AW844" i="21" s="1"/>
  <c r="AL844" i="21"/>
  <c r="AR844" i="21" s="1"/>
  <c r="AX844" i="21" s="1"/>
  <c r="AM844" i="21"/>
  <c r="AS844" i="21" s="1"/>
  <c r="AY844" i="21" s="1"/>
  <c r="AI845" i="21"/>
  <c r="AO845" i="21" s="1"/>
  <c r="AU845" i="21" s="1"/>
  <c r="BA845" i="21" s="1"/>
  <c r="AJ845" i="21" l="1"/>
  <c r="AP845" i="21" s="1"/>
  <c r="AV845" i="21" s="1"/>
  <c r="AN845" i="21"/>
  <c r="AT845" i="21" s="1"/>
  <c r="AZ845" i="21" s="1"/>
  <c r="AK845" i="21"/>
  <c r="AQ845" i="21" s="1"/>
  <c r="AW845" i="21" s="1"/>
  <c r="AL845" i="21"/>
  <c r="AR845" i="21" s="1"/>
  <c r="AX845" i="21" s="1"/>
  <c r="AM845" i="21"/>
  <c r="AS845" i="21" s="1"/>
  <c r="AY845" i="21" s="1"/>
  <c r="AI846" i="21"/>
  <c r="AO846" i="21" s="1"/>
  <c r="AU846" i="21" s="1"/>
  <c r="BA846" i="21" s="1"/>
  <c r="AJ846" i="21" l="1"/>
  <c r="AP846" i="21" s="1"/>
  <c r="AV846" i="21" s="1"/>
  <c r="AN846" i="21"/>
  <c r="AT846" i="21" s="1"/>
  <c r="AZ846" i="21" s="1"/>
  <c r="AK846" i="21"/>
  <c r="AQ846" i="21" s="1"/>
  <c r="AW846" i="21" s="1"/>
  <c r="AL846" i="21"/>
  <c r="AR846" i="21" s="1"/>
  <c r="AX846" i="21" s="1"/>
  <c r="AM846" i="21"/>
  <c r="AS846" i="21" s="1"/>
  <c r="AY846" i="21" s="1"/>
  <c r="AI847" i="21"/>
  <c r="AO847" i="21" s="1"/>
  <c r="AU847" i="21" s="1"/>
  <c r="BA847" i="21" s="1"/>
  <c r="AJ847" i="21" l="1"/>
  <c r="AP847" i="21" s="1"/>
  <c r="AV847" i="21" s="1"/>
  <c r="AN847" i="21"/>
  <c r="AT847" i="21" s="1"/>
  <c r="AZ847" i="21" s="1"/>
  <c r="AK847" i="21"/>
  <c r="AQ847" i="21" s="1"/>
  <c r="AW847" i="21" s="1"/>
  <c r="AL847" i="21"/>
  <c r="AR847" i="21" s="1"/>
  <c r="AX847" i="21" s="1"/>
  <c r="AM847" i="21"/>
  <c r="AS847" i="21" s="1"/>
  <c r="AY847" i="21" s="1"/>
  <c r="AI848" i="21"/>
  <c r="AO848" i="21" s="1"/>
  <c r="AU848" i="21" s="1"/>
  <c r="BA848" i="21" s="1"/>
  <c r="AJ848" i="21" l="1"/>
  <c r="AP848" i="21" s="1"/>
  <c r="AV848" i="21" s="1"/>
  <c r="AN848" i="21"/>
  <c r="AT848" i="21" s="1"/>
  <c r="AZ848" i="21" s="1"/>
  <c r="AK848" i="21"/>
  <c r="AQ848" i="21" s="1"/>
  <c r="AW848" i="21" s="1"/>
  <c r="AL848" i="21"/>
  <c r="AR848" i="21" s="1"/>
  <c r="AX848" i="21" s="1"/>
  <c r="AM848" i="21"/>
  <c r="AS848" i="21" s="1"/>
  <c r="AY848" i="21" s="1"/>
  <c r="AI849" i="21"/>
  <c r="AO849" i="21" s="1"/>
  <c r="AU849" i="21" s="1"/>
  <c r="BA849" i="21" s="1"/>
  <c r="AJ849" i="21" l="1"/>
  <c r="AP849" i="21" s="1"/>
  <c r="AV849" i="21" s="1"/>
  <c r="AN849" i="21"/>
  <c r="AT849" i="21" s="1"/>
  <c r="AZ849" i="21" s="1"/>
  <c r="AK849" i="21"/>
  <c r="AQ849" i="21" s="1"/>
  <c r="AW849" i="21" s="1"/>
  <c r="AL849" i="21"/>
  <c r="AR849" i="21" s="1"/>
  <c r="AX849" i="21" s="1"/>
  <c r="AM849" i="21"/>
  <c r="AS849" i="21" s="1"/>
  <c r="AY849" i="21" s="1"/>
  <c r="AI850" i="21"/>
  <c r="AO850" i="21" s="1"/>
  <c r="AU850" i="21" s="1"/>
  <c r="BA850" i="21" s="1"/>
  <c r="AJ850" i="21" l="1"/>
  <c r="AP850" i="21" s="1"/>
  <c r="AV850" i="21" s="1"/>
  <c r="AN850" i="21"/>
  <c r="AT850" i="21" s="1"/>
  <c r="AZ850" i="21" s="1"/>
  <c r="AK850" i="21"/>
  <c r="AQ850" i="21" s="1"/>
  <c r="AW850" i="21" s="1"/>
  <c r="AL850" i="21"/>
  <c r="AR850" i="21" s="1"/>
  <c r="AX850" i="21" s="1"/>
  <c r="AM850" i="21"/>
  <c r="AS850" i="21" s="1"/>
  <c r="AY850" i="21" s="1"/>
  <c r="AI851" i="21"/>
  <c r="AO851" i="21" s="1"/>
  <c r="AU851" i="21" s="1"/>
  <c r="BA851" i="21" s="1"/>
  <c r="AJ851" i="21" l="1"/>
  <c r="AP851" i="21" s="1"/>
  <c r="AV851" i="21" s="1"/>
  <c r="AN851" i="21"/>
  <c r="AT851" i="21" s="1"/>
  <c r="AZ851" i="21" s="1"/>
  <c r="AK851" i="21"/>
  <c r="AQ851" i="21" s="1"/>
  <c r="AW851" i="21" s="1"/>
  <c r="AL851" i="21"/>
  <c r="AR851" i="21" s="1"/>
  <c r="AX851" i="21" s="1"/>
  <c r="AM851" i="21"/>
  <c r="AS851" i="21" s="1"/>
  <c r="AY851" i="21" s="1"/>
  <c r="AI852" i="21"/>
  <c r="AO852" i="21" s="1"/>
  <c r="AU852" i="21" s="1"/>
  <c r="BA852" i="21" s="1"/>
  <c r="AJ852" i="21" l="1"/>
  <c r="AP852" i="21" s="1"/>
  <c r="AV852" i="21" s="1"/>
  <c r="AN852" i="21"/>
  <c r="AT852" i="21" s="1"/>
  <c r="AZ852" i="21" s="1"/>
  <c r="AK852" i="21"/>
  <c r="AQ852" i="21" s="1"/>
  <c r="AW852" i="21" s="1"/>
  <c r="AL852" i="21"/>
  <c r="AR852" i="21" s="1"/>
  <c r="AX852" i="21" s="1"/>
  <c r="AM852" i="21"/>
  <c r="AS852" i="21" s="1"/>
  <c r="AY852" i="21" s="1"/>
  <c r="AI853" i="21"/>
  <c r="AO853" i="21" s="1"/>
  <c r="AU853" i="21" s="1"/>
  <c r="BA853" i="21" s="1"/>
  <c r="AJ853" i="21" l="1"/>
  <c r="AP853" i="21" s="1"/>
  <c r="AV853" i="21" s="1"/>
  <c r="AN853" i="21"/>
  <c r="AT853" i="21" s="1"/>
  <c r="AZ853" i="21" s="1"/>
  <c r="AK853" i="21"/>
  <c r="AQ853" i="21" s="1"/>
  <c r="AW853" i="21" s="1"/>
  <c r="AL853" i="21"/>
  <c r="AR853" i="21" s="1"/>
  <c r="AX853" i="21" s="1"/>
  <c r="AM853" i="21"/>
  <c r="AS853" i="21" s="1"/>
  <c r="AY853" i="21" s="1"/>
  <c r="AI854" i="21"/>
  <c r="AO854" i="21" s="1"/>
  <c r="AU854" i="21" s="1"/>
  <c r="BA854" i="21" s="1"/>
  <c r="AJ854" i="21" l="1"/>
  <c r="AP854" i="21" s="1"/>
  <c r="AV854" i="21" s="1"/>
  <c r="AN854" i="21"/>
  <c r="AT854" i="21" s="1"/>
  <c r="AZ854" i="21" s="1"/>
  <c r="AK854" i="21"/>
  <c r="AQ854" i="21" s="1"/>
  <c r="AW854" i="21" s="1"/>
  <c r="AL854" i="21"/>
  <c r="AR854" i="21" s="1"/>
  <c r="AX854" i="21" s="1"/>
  <c r="AM854" i="21"/>
  <c r="AS854" i="21" s="1"/>
  <c r="AY854" i="21" s="1"/>
  <c r="AI855" i="21"/>
  <c r="AO855" i="21" s="1"/>
  <c r="AU855" i="21" s="1"/>
  <c r="BA855" i="21" s="1"/>
  <c r="AJ855" i="21" l="1"/>
  <c r="AP855" i="21" s="1"/>
  <c r="AV855" i="21" s="1"/>
  <c r="AN855" i="21"/>
  <c r="AT855" i="21" s="1"/>
  <c r="AZ855" i="21" s="1"/>
  <c r="AK855" i="21"/>
  <c r="AQ855" i="21" s="1"/>
  <c r="AW855" i="21" s="1"/>
  <c r="AL855" i="21"/>
  <c r="AR855" i="21" s="1"/>
  <c r="AX855" i="21" s="1"/>
  <c r="AM855" i="21"/>
  <c r="AS855" i="21" s="1"/>
  <c r="AY855" i="21" s="1"/>
  <c r="AI856" i="21"/>
  <c r="AO856" i="21" s="1"/>
  <c r="AU856" i="21" s="1"/>
  <c r="BA856" i="21" s="1"/>
  <c r="AJ856" i="21" l="1"/>
  <c r="AP856" i="21" s="1"/>
  <c r="AV856" i="21" s="1"/>
  <c r="AN856" i="21"/>
  <c r="AT856" i="21" s="1"/>
  <c r="AZ856" i="21" s="1"/>
  <c r="AK856" i="21"/>
  <c r="AQ856" i="21" s="1"/>
  <c r="AW856" i="21" s="1"/>
  <c r="AL856" i="21"/>
  <c r="AR856" i="21" s="1"/>
  <c r="AX856" i="21" s="1"/>
  <c r="AM856" i="21"/>
  <c r="AS856" i="21" s="1"/>
  <c r="AY856" i="21" s="1"/>
  <c r="AI857" i="21"/>
  <c r="AO857" i="21" s="1"/>
  <c r="AU857" i="21" s="1"/>
  <c r="BA857" i="21" s="1"/>
  <c r="AJ857" i="21" l="1"/>
  <c r="AP857" i="21" s="1"/>
  <c r="AV857" i="21" s="1"/>
  <c r="AN857" i="21"/>
  <c r="AT857" i="21" s="1"/>
  <c r="AZ857" i="21" s="1"/>
  <c r="AK857" i="21"/>
  <c r="AQ857" i="21" s="1"/>
  <c r="AW857" i="21" s="1"/>
  <c r="AL857" i="21"/>
  <c r="AR857" i="21" s="1"/>
  <c r="AX857" i="21" s="1"/>
  <c r="AM857" i="21"/>
  <c r="AS857" i="21" s="1"/>
  <c r="AY857" i="21" s="1"/>
  <c r="AI858" i="21"/>
  <c r="AO858" i="21" s="1"/>
  <c r="AU858" i="21" s="1"/>
  <c r="BA858" i="21" s="1"/>
  <c r="AJ858" i="21" l="1"/>
  <c r="AP858" i="21" s="1"/>
  <c r="AV858" i="21" s="1"/>
  <c r="AN858" i="21"/>
  <c r="AT858" i="21" s="1"/>
  <c r="AZ858" i="21" s="1"/>
  <c r="AK858" i="21"/>
  <c r="AQ858" i="21" s="1"/>
  <c r="AW858" i="21" s="1"/>
  <c r="AL858" i="21"/>
  <c r="AR858" i="21" s="1"/>
  <c r="AX858" i="21" s="1"/>
  <c r="AM858" i="21"/>
  <c r="AS858" i="21" s="1"/>
  <c r="AY858" i="21" s="1"/>
  <c r="AI859" i="21"/>
  <c r="AO859" i="21" s="1"/>
  <c r="AU859" i="21" s="1"/>
  <c r="BA859" i="21" s="1"/>
  <c r="AJ859" i="21" l="1"/>
  <c r="AP859" i="21" s="1"/>
  <c r="AV859" i="21" s="1"/>
  <c r="AN859" i="21"/>
  <c r="AT859" i="21" s="1"/>
  <c r="AZ859" i="21" s="1"/>
  <c r="AK859" i="21"/>
  <c r="AQ859" i="21" s="1"/>
  <c r="AW859" i="21" s="1"/>
  <c r="AL859" i="21"/>
  <c r="AR859" i="21" s="1"/>
  <c r="AX859" i="21" s="1"/>
  <c r="AM859" i="21"/>
  <c r="AS859" i="21" s="1"/>
  <c r="AY859" i="21" s="1"/>
  <c r="AI860" i="21"/>
  <c r="AO860" i="21" s="1"/>
  <c r="AU860" i="21" s="1"/>
  <c r="BA860" i="21" s="1"/>
  <c r="AJ860" i="21" l="1"/>
  <c r="AP860" i="21" s="1"/>
  <c r="AV860" i="21" s="1"/>
  <c r="AN860" i="21"/>
  <c r="AT860" i="21" s="1"/>
  <c r="AZ860" i="21" s="1"/>
  <c r="AK860" i="21"/>
  <c r="AQ860" i="21" s="1"/>
  <c r="AW860" i="21" s="1"/>
  <c r="AL860" i="21"/>
  <c r="AR860" i="21" s="1"/>
  <c r="AX860" i="21" s="1"/>
  <c r="AM860" i="21"/>
  <c r="AS860" i="21" s="1"/>
  <c r="AY860" i="21" s="1"/>
  <c r="AI861" i="21"/>
  <c r="AO861" i="21" s="1"/>
  <c r="AU861" i="21" s="1"/>
  <c r="BA861" i="21" s="1"/>
  <c r="AJ861" i="21" l="1"/>
  <c r="AP861" i="21" s="1"/>
  <c r="AV861" i="21" s="1"/>
  <c r="AN861" i="21"/>
  <c r="AT861" i="21" s="1"/>
  <c r="AZ861" i="21" s="1"/>
  <c r="AK861" i="21"/>
  <c r="AQ861" i="21" s="1"/>
  <c r="AW861" i="21" s="1"/>
  <c r="AL861" i="21"/>
  <c r="AR861" i="21" s="1"/>
  <c r="AX861" i="21" s="1"/>
  <c r="AM861" i="21"/>
  <c r="AS861" i="21" s="1"/>
  <c r="AY861" i="21" s="1"/>
  <c r="AI862" i="21"/>
  <c r="AO862" i="21" s="1"/>
  <c r="AU862" i="21" s="1"/>
  <c r="BA862" i="21" s="1"/>
  <c r="AJ862" i="21" l="1"/>
  <c r="AP862" i="21" s="1"/>
  <c r="AV862" i="21" s="1"/>
  <c r="AN862" i="21"/>
  <c r="AT862" i="21" s="1"/>
  <c r="AZ862" i="21" s="1"/>
  <c r="AK862" i="21"/>
  <c r="AQ862" i="21" s="1"/>
  <c r="AW862" i="21" s="1"/>
  <c r="AL862" i="21"/>
  <c r="AR862" i="21" s="1"/>
  <c r="AX862" i="21" s="1"/>
  <c r="AM862" i="21"/>
  <c r="AS862" i="21" s="1"/>
  <c r="AY862" i="21" s="1"/>
  <c r="AI863" i="21"/>
  <c r="AO863" i="21" s="1"/>
  <c r="AU863" i="21" s="1"/>
  <c r="BA863" i="21" s="1"/>
  <c r="AJ863" i="21" l="1"/>
  <c r="AP863" i="21" s="1"/>
  <c r="AV863" i="21" s="1"/>
  <c r="AN863" i="21"/>
  <c r="AT863" i="21" s="1"/>
  <c r="AZ863" i="21" s="1"/>
  <c r="AK863" i="21"/>
  <c r="AQ863" i="21" s="1"/>
  <c r="AW863" i="21" s="1"/>
  <c r="AL863" i="21"/>
  <c r="AR863" i="21" s="1"/>
  <c r="AX863" i="21" s="1"/>
  <c r="AM863" i="21"/>
  <c r="AS863" i="21" s="1"/>
  <c r="AY863" i="21" s="1"/>
  <c r="AI864" i="21"/>
  <c r="AO864" i="21" s="1"/>
  <c r="AU864" i="21" s="1"/>
  <c r="BA864" i="21" s="1"/>
  <c r="AJ864" i="21" l="1"/>
  <c r="AP864" i="21" s="1"/>
  <c r="AV864" i="21" s="1"/>
  <c r="AN864" i="21"/>
  <c r="AT864" i="21" s="1"/>
  <c r="AZ864" i="21" s="1"/>
  <c r="AK864" i="21"/>
  <c r="AQ864" i="21" s="1"/>
  <c r="AW864" i="21" s="1"/>
  <c r="AL864" i="21"/>
  <c r="AR864" i="21" s="1"/>
  <c r="AX864" i="21" s="1"/>
  <c r="AM864" i="21"/>
  <c r="AS864" i="21" s="1"/>
  <c r="AY864" i="21" s="1"/>
  <c r="AI865" i="21"/>
  <c r="AO865" i="21" s="1"/>
  <c r="AU865" i="21" s="1"/>
  <c r="BA865" i="21" s="1"/>
  <c r="AJ865" i="21" l="1"/>
  <c r="AP865" i="21" s="1"/>
  <c r="AV865" i="21" s="1"/>
  <c r="AN865" i="21"/>
  <c r="AT865" i="21" s="1"/>
  <c r="AZ865" i="21" s="1"/>
  <c r="AK865" i="21"/>
  <c r="AQ865" i="21" s="1"/>
  <c r="AW865" i="21" s="1"/>
  <c r="AL865" i="21"/>
  <c r="AR865" i="21" s="1"/>
  <c r="AX865" i="21" s="1"/>
  <c r="AM865" i="21"/>
  <c r="AS865" i="21" s="1"/>
  <c r="AY865" i="21" s="1"/>
  <c r="AI866" i="21"/>
  <c r="AO866" i="21" s="1"/>
  <c r="AU866" i="21" s="1"/>
  <c r="BA866" i="21" s="1"/>
  <c r="AJ866" i="21" l="1"/>
  <c r="AP866" i="21" s="1"/>
  <c r="AV866" i="21" s="1"/>
  <c r="AN866" i="21"/>
  <c r="AT866" i="21" s="1"/>
  <c r="AZ866" i="21" s="1"/>
  <c r="AK866" i="21"/>
  <c r="AQ866" i="21" s="1"/>
  <c r="AW866" i="21" s="1"/>
  <c r="AL866" i="21"/>
  <c r="AR866" i="21" s="1"/>
  <c r="AX866" i="21" s="1"/>
  <c r="AM866" i="21"/>
  <c r="AS866" i="21" s="1"/>
  <c r="AY866" i="21" s="1"/>
  <c r="AI867" i="21"/>
  <c r="AO867" i="21" s="1"/>
  <c r="AU867" i="21" s="1"/>
  <c r="BA867" i="21" s="1"/>
  <c r="AJ867" i="21" l="1"/>
  <c r="AP867" i="21" s="1"/>
  <c r="AV867" i="21" s="1"/>
  <c r="AN867" i="21"/>
  <c r="AT867" i="21" s="1"/>
  <c r="AZ867" i="21" s="1"/>
  <c r="AK867" i="21"/>
  <c r="AQ867" i="21" s="1"/>
  <c r="AW867" i="21" s="1"/>
  <c r="AL867" i="21"/>
  <c r="AR867" i="21" s="1"/>
  <c r="AX867" i="21" s="1"/>
  <c r="AM867" i="21"/>
  <c r="AS867" i="21" s="1"/>
  <c r="AY867" i="21" s="1"/>
  <c r="AI868" i="21"/>
  <c r="AO868" i="21" s="1"/>
  <c r="AU868" i="21" s="1"/>
  <c r="BA868" i="21" s="1"/>
  <c r="AJ868" i="21" l="1"/>
  <c r="AP868" i="21" s="1"/>
  <c r="AV868" i="21" s="1"/>
  <c r="AN868" i="21"/>
  <c r="AT868" i="21" s="1"/>
  <c r="AZ868" i="21" s="1"/>
  <c r="AK868" i="21"/>
  <c r="AQ868" i="21" s="1"/>
  <c r="AW868" i="21" s="1"/>
  <c r="AL868" i="21"/>
  <c r="AR868" i="21" s="1"/>
  <c r="AX868" i="21" s="1"/>
  <c r="AM868" i="21"/>
  <c r="AS868" i="21" s="1"/>
  <c r="AY868" i="21" s="1"/>
  <c r="AI869" i="21"/>
  <c r="AO869" i="21" s="1"/>
  <c r="AU869" i="21" s="1"/>
  <c r="BA869" i="21" s="1"/>
  <c r="AJ869" i="21" l="1"/>
  <c r="AP869" i="21" s="1"/>
  <c r="AV869" i="21" s="1"/>
  <c r="AN869" i="21"/>
  <c r="AT869" i="21" s="1"/>
  <c r="AZ869" i="21" s="1"/>
  <c r="AK869" i="21"/>
  <c r="AQ869" i="21" s="1"/>
  <c r="AW869" i="21" s="1"/>
  <c r="AL869" i="21"/>
  <c r="AR869" i="21" s="1"/>
  <c r="AX869" i="21" s="1"/>
  <c r="AM869" i="21"/>
  <c r="AS869" i="21" s="1"/>
  <c r="AY869" i="21" s="1"/>
  <c r="AI870" i="21"/>
  <c r="AO870" i="21" s="1"/>
  <c r="AU870" i="21" s="1"/>
  <c r="BA870" i="21" s="1"/>
  <c r="AJ870" i="21" l="1"/>
  <c r="AP870" i="21" s="1"/>
  <c r="AV870" i="21" s="1"/>
  <c r="AN870" i="21"/>
  <c r="AT870" i="21" s="1"/>
  <c r="AZ870" i="21" s="1"/>
  <c r="AK870" i="21"/>
  <c r="AQ870" i="21" s="1"/>
  <c r="AW870" i="21" s="1"/>
  <c r="AL870" i="21"/>
  <c r="AR870" i="21" s="1"/>
  <c r="AX870" i="21" s="1"/>
  <c r="AM870" i="21"/>
  <c r="AS870" i="21" s="1"/>
  <c r="AY870" i="21" s="1"/>
  <c r="AI871" i="21"/>
  <c r="AO871" i="21" s="1"/>
  <c r="AU871" i="21" s="1"/>
  <c r="BA871" i="21" s="1"/>
  <c r="AJ871" i="21" l="1"/>
  <c r="AP871" i="21" s="1"/>
  <c r="AV871" i="21" s="1"/>
  <c r="AN871" i="21"/>
  <c r="AT871" i="21" s="1"/>
  <c r="AZ871" i="21" s="1"/>
  <c r="AK871" i="21"/>
  <c r="AQ871" i="21" s="1"/>
  <c r="AW871" i="21" s="1"/>
  <c r="AL871" i="21"/>
  <c r="AR871" i="21" s="1"/>
  <c r="AX871" i="21" s="1"/>
  <c r="AM871" i="21"/>
  <c r="AS871" i="21" s="1"/>
  <c r="AY871" i="21" s="1"/>
  <c r="AI872" i="21"/>
  <c r="AO872" i="21" s="1"/>
  <c r="AU872" i="21" s="1"/>
  <c r="BA872" i="21" s="1"/>
  <c r="AJ872" i="21" l="1"/>
  <c r="AP872" i="21" s="1"/>
  <c r="AV872" i="21" s="1"/>
  <c r="AN872" i="21"/>
  <c r="AT872" i="21" s="1"/>
  <c r="AZ872" i="21" s="1"/>
  <c r="AK872" i="21"/>
  <c r="AQ872" i="21" s="1"/>
  <c r="AW872" i="21" s="1"/>
  <c r="AL872" i="21"/>
  <c r="AR872" i="21" s="1"/>
  <c r="AX872" i="21" s="1"/>
  <c r="AM872" i="21"/>
  <c r="AS872" i="21" s="1"/>
  <c r="AY872" i="21" s="1"/>
  <c r="AI873" i="21"/>
  <c r="AO873" i="21" s="1"/>
  <c r="AU873" i="21" s="1"/>
  <c r="BA873" i="21" s="1"/>
  <c r="AJ873" i="21" l="1"/>
  <c r="AP873" i="21" s="1"/>
  <c r="AV873" i="21" s="1"/>
  <c r="AN873" i="21"/>
  <c r="AT873" i="21" s="1"/>
  <c r="AZ873" i="21" s="1"/>
  <c r="AK873" i="21"/>
  <c r="AQ873" i="21" s="1"/>
  <c r="AW873" i="21" s="1"/>
  <c r="AL873" i="21"/>
  <c r="AR873" i="21" s="1"/>
  <c r="AX873" i="21" s="1"/>
  <c r="AM873" i="21"/>
  <c r="AS873" i="21" s="1"/>
  <c r="AY873" i="21" s="1"/>
  <c r="AI874" i="21"/>
  <c r="AO874" i="21" s="1"/>
  <c r="AU874" i="21" s="1"/>
  <c r="BA874" i="21" s="1"/>
  <c r="AJ874" i="21" l="1"/>
  <c r="AP874" i="21" s="1"/>
  <c r="AV874" i="21" s="1"/>
  <c r="AN874" i="21"/>
  <c r="AT874" i="21" s="1"/>
  <c r="AZ874" i="21" s="1"/>
  <c r="AK874" i="21"/>
  <c r="AQ874" i="21" s="1"/>
  <c r="AW874" i="21" s="1"/>
  <c r="AL874" i="21"/>
  <c r="AR874" i="21" s="1"/>
  <c r="AX874" i="21" s="1"/>
  <c r="AM874" i="21"/>
  <c r="AS874" i="21" s="1"/>
  <c r="AY874" i="21" s="1"/>
  <c r="AI875" i="21"/>
  <c r="AO875" i="21" s="1"/>
  <c r="AU875" i="21" s="1"/>
  <c r="BA875" i="21" s="1"/>
  <c r="AJ875" i="21" l="1"/>
  <c r="AP875" i="21" s="1"/>
  <c r="AV875" i="21" s="1"/>
  <c r="AN875" i="21"/>
  <c r="AT875" i="21" s="1"/>
  <c r="AZ875" i="21" s="1"/>
  <c r="AK875" i="21"/>
  <c r="AQ875" i="21" s="1"/>
  <c r="AW875" i="21" s="1"/>
  <c r="AL875" i="21"/>
  <c r="AR875" i="21" s="1"/>
  <c r="AX875" i="21" s="1"/>
  <c r="AM875" i="21"/>
  <c r="AS875" i="21" s="1"/>
  <c r="AY875" i="21" s="1"/>
  <c r="AI876" i="21"/>
  <c r="AO876" i="21" s="1"/>
  <c r="AU876" i="21" s="1"/>
  <c r="BA876" i="21" s="1"/>
  <c r="AJ876" i="21" l="1"/>
  <c r="AP876" i="21" s="1"/>
  <c r="AV876" i="21" s="1"/>
  <c r="AN876" i="21"/>
  <c r="AT876" i="21" s="1"/>
  <c r="AZ876" i="21" s="1"/>
  <c r="AK876" i="21"/>
  <c r="AQ876" i="21" s="1"/>
  <c r="AW876" i="21" s="1"/>
  <c r="AL876" i="21"/>
  <c r="AR876" i="21" s="1"/>
  <c r="AX876" i="21" s="1"/>
  <c r="AM876" i="21"/>
  <c r="AS876" i="21" s="1"/>
  <c r="AY876" i="21" s="1"/>
  <c r="AI877" i="21"/>
  <c r="AO877" i="21" s="1"/>
  <c r="AU877" i="21" s="1"/>
  <c r="BA877" i="21" s="1"/>
  <c r="AJ877" i="21" l="1"/>
  <c r="AP877" i="21" s="1"/>
  <c r="AV877" i="21" s="1"/>
  <c r="AN877" i="21"/>
  <c r="AT877" i="21" s="1"/>
  <c r="AZ877" i="21" s="1"/>
  <c r="AK877" i="21"/>
  <c r="AQ877" i="21" s="1"/>
  <c r="AW877" i="21" s="1"/>
  <c r="AL877" i="21"/>
  <c r="AR877" i="21" s="1"/>
  <c r="AX877" i="21" s="1"/>
  <c r="AM877" i="21"/>
  <c r="AS877" i="21" s="1"/>
  <c r="AY877" i="21" s="1"/>
  <c r="AI878" i="21"/>
  <c r="AO878" i="21" s="1"/>
  <c r="AU878" i="21" s="1"/>
  <c r="BA878" i="21" s="1"/>
  <c r="AJ878" i="21" l="1"/>
  <c r="AP878" i="21" s="1"/>
  <c r="AV878" i="21" s="1"/>
  <c r="AN878" i="21"/>
  <c r="AT878" i="21" s="1"/>
  <c r="AZ878" i="21" s="1"/>
  <c r="AK878" i="21"/>
  <c r="AQ878" i="21" s="1"/>
  <c r="AW878" i="21" s="1"/>
  <c r="AL878" i="21"/>
  <c r="AR878" i="21" s="1"/>
  <c r="AX878" i="21" s="1"/>
  <c r="AM878" i="21"/>
  <c r="AS878" i="21" s="1"/>
  <c r="AY878" i="21" s="1"/>
  <c r="AI879" i="21"/>
  <c r="AO879" i="21" s="1"/>
  <c r="AU879" i="21" s="1"/>
  <c r="BA879" i="21" s="1"/>
  <c r="AJ879" i="21" l="1"/>
  <c r="AP879" i="21" s="1"/>
  <c r="AV879" i="21" s="1"/>
  <c r="AN879" i="21"/>
  <c r="AT879" i="21" s="1"/>
  <c r="AZ879" i="21" s="1"/>
  <c r="AK879" i="21"/>
  <c r="AQ879" i="21" s="1"/>
  <c r="AW879" i="21" s="1"/>
  <c r="AL879" i="21"/>
  <c r="AR879" i="21" s="1"/>
  <c r="AX879" i="21" s="1"/>
  <c r="AM879" i="21"/>
  <c r="AS879" i="21" s="1"/>
  <c r="AY879" i="21" s="1"/>
  <c r="AI880" i="21"/>
  <c r="AO880" i="21" s="1"/>
  <c r="AU880" i="21" s="1"/>
  <c r="BA880" i="21" s="1"/>
  <c r="AJ880" i="21" l="1"/>
  <c r="AP880" i="21" s="1"/>
  <c r="AV880" i="21" s="1"/>
  <c r="AN880" i="21"/>
  <c r="AT880" i="21" s="1"/>
  <c r="AZ880" i="21" s="1"/>
  <c r="AK880" i="21"/>
  <c r="AQ880" i="21" s="1"/>
  <c r="AW880" i="21" s="1"/>
  <c r="AL880" i="21"/>
  <c r="AR880" i="21" s="1"/>
  <c r="AX880" i="21" s="1"/>
  <c r="AM880" i="21"/>
  <c r="AS880" i="21" s="1"/>
  <c r="AY880" i="21" s="1"/>
  <c r="AI881" i="21"/>
  <c r="AO881" i="21" s="1"/>
  <c r="AU881" i="21" s="1"/>
  <c r="BA881" i="21" s="1"/>
  <c r="AJ881" i="21" l="1"/>
  <c r="AP881" i="21" s="1"/>
  <c r="AV881" i="21" s="1"/>
  <c r="AN881" i="21"/>
  <c r="AT881" i="21" s="1"/>
  <c r="AZ881" i="21" s="1"/>
  <c r="AK881" i="21"/>
  <c r="AQ881" i="21" s="1"/>
  <c r="AW881" i="21" s="1"/>
  <c r="AL881" i="21"/>
  <c r="AR881" i="21" s="1"/>
  <c r="AX881" i="21" s="1"/>
  <c r="AM881" i="21"/>
  <c r="AS881" i="21" s="1"/>
  <c r="AY881" i="21" s="1"/>
  <c r="AI882" i="21"/>
  <c r="AO882" i="21" s="1"/>
  <c r="AU882" i="21" s="1"/>
  <c r="BA882" i="21" s="1"/>
  <c r="AJ882" i="21" l="1"/>
  <c r="AP882" i="21" s="1"/>
  <c r="AV882" i="21" s="1"/>
  <c r="AN882" i="21"/>
  <c r="AT882" i="21" s="1"/>
  <c r="AZ882" i="21" s="1"/>
  <c r="AK882" i="21"/>
  <c r="AQ882" i="21" s="1"/>
  <c r="AW882" i="21" s="1"/>
  <c r="AL882" i="21"/>
  <c r="AR882" i="21" s="1"/>
  <c r="AX882" i="21" s="1"/>
  <c r="AM882" i="21"/>
  <c r="AS882" i="21" s="1"/>
  <c r="AY882" i="21" s="1"/>
  <c r="AI883" i="21"/>
  <c r="AO883" i="21" s="1"/>
  <c r="AU883" i="21" s="1"/>
  <c r="BA883" i="21" s="1"/>
  <c r="AJ883" i="21" l="1"/>
  <c r="AP883" i="21" s="1"/>
  <c r="AV883" i="21" s="1"/>
  <c r="AN883" i="21"/>
  <c r="AT883" i="21" s="1"/>
  <c r="AZ883" i="21" s="1"/>
  <c r="AK883" i="21"/>
  <c r="AQ883" i="21" s="1"/>
  <c r="AW883" i="21" s="1"/>
  <c r="AL883" i="21"/>
  <c r="AR883" i="21" s="1"/>
  <c r="AX883" i="21" s="1"/>
  <c r="AM883" i="21"/>
  <c r="AS883" i="21" s="1"/>
  <c r="AY883" i="21" s="1"/>
  <c r="AI884" i="21"/>
  <c r="AO884" i="21" s="1"/>
  <c r="AU884" i="21" s="1"/>
  <c r="BA884" i="21" s="1"/>
  <c r="AJ884" i="21" l="1"/>
  <c r="AP884" i="21" s="1"/>
  <c r="AV884" i="21" s="1"/>
  <c r="AN884" i="21"/>
  <c r="AT884" i="21" s="1"/>
  <c r="AZ884" i="21" s="1"/>
  <c r="AK884" i="21"/>
  <c r="AQ884" i="21" s="1"/>
  <c r="AW884" i="21" s="1"/>
  <c r="AL884" i="21"/>
  <c r="AR884" i="21" s="1"/>
  <c r="AX884" i="21" s="1"/>
  <c r="AM884" i="21"/>
  <c r="AS884" i="21" s="1"/>
  <c r="AY884" i="21" s="1"/>
  <c r="AI885" i="21"/>
  <c r="AO885" i="21" s="1"/>
  <c r="AU885" i="21" s="1"/>
  <c r="BA885" i="21" s="1"/>
  <c r="AJ885" i="21" l="1"/>
  <c r="AP885" i="21" s="1"/>
  <c r="AV885" i="21" s="1"/>
  <c r="AN885" i="21"/>
  <c r="AT885" i="21" s="1"/>
  <c r="AZ885" i="21" s="1"/>
  <c r="AK885" i="21"/>
  <c r="AQ885" i="21" s="1"/>
  <c r="AW885" i="21" s="1"/>
  <c r="AL885" i="21"/>
  <c r="AR885" i="21" s="1"/>
  <c r="AX885" i="21" s="1"/>
  <c r="AM885" i="21"/>
  <c r="AS885" i="21" s="1"/>
  <c r="AY885" i="21" s="1"/>
  <c r="AI886" i="21"/>
  <c r="AO886" i="21" s="1"/>
  <c r="AU886" i="21" s="1"/>
  <c r="BA886" i="21" s="1"/>
  <c r="AJ886" i="21" l="1"/>
  <c r="AP886" i="21" s="1"/>
  <c r="AV886" i="21" s="1"/>
  <c r="AN886" i="21"/>
  <c r="AT886" i="21" s="1"/>
  <c r="AZ886" i="21" s="1"/>
  <c r="AK886" i="21"/>
  <c r="AQ886" i="21" s="1"/>
  <c r="AW886" i="21" s="1"/>
  <c r="AL886" i="21"/>
  <c r="AR886" i="21" s="1"/>
  <c r="AX886" i="21" s="1"/>
  <c r="AM886" i="21"/>
  <c r="AS886" i="21" s="1"/>
  <c r="AY886" i="21" s="1"/>
  <c r="AI887" i="21"/>
  <c r="AO887" i="21" s="1"/>
  <c r="AU887" i="21" s="1"/>
  <c r="BA887" i="21" s="1"/>
  <c r="AJ887" i="21" l="1"/>
  <c r="AP887" i="21" s="1"/>
  <c r="AV887" i="21" s="1"/>
  <c r="AN887" i="21"/>
  <c r="AT887" i="21" s="1"/>
  <c r="AZ887" i="21" s="1"/>
  <c r="AK887" i="21"/>
  <c r="AQ887" i="21" s="1"/>
  <c r="AW887" i="21" s="1"/>
  <c r="AL887" i="21"/>
  <c r="AR887" i="21" s="1"/>
  <c r="AX887" i="21" s="1"/>
  <c r="AM887" i="21"/>
  <c r="AS887" i="21" s="1"/>
  <c r="AY887" i="21" s="1"/>
  <c r="AI888" i="21"/>
  <c r="AO888" i="21" s="1"/>
  <c r="AU888" i="21" s="1"/>
  <c r="BA888" i="21" s="1"/>
  <c r="AJ888" i="21" l="1"/>
  <c r="AP888" i="21" s="1"/>
  <c r="AV888" i="21" s="1"/>
  <c r="AN888" i="21"/>
  <c r="AT888" i="21" s="1"/>
  <c r="AZ888" i="21" s="1"/>
  <c r="AK888" i="21"/>
  <c r="AQ888" i="21" s="1"/>
  <c r="AW888" i="21" s="1"/>
  <c r="AL888" i="21"/>
  <c r="AR888" i="21" s="1"/>
  <c r="AX888" i="21" s="1"/>
  <c r="AM888" i="21"/>
  <c r="AS888" i="21" s="1"/>
  <c r="AY888" i="21" s="1"/>
  <c r="AI889" i="21"/>
  <c r="AO889" i="21" s="1"/>
  <c r="AU889" i="21" s="1"/>
  <c r="BA889" i="21" s="1"/>
  <c r="AJ889" i="21" l="1"/>
  <c r="AP889" i="21" s="1"/>
  <c r="AV889" i="21" s="1"/>
  <c r="AN889" i="21"/>
  <c r="AT889" i="21" s="1"/>
  <c r="AZ889" i="21" s="1"/>
  <c r="AK889" i="21"/>
  <c r="AQ889" i="21" s="1"/>
  <c r="AW889" i="21" s="1"/>
  <c r="AL889" i="21"/>
  <c r="AR889" i="21" s="1"/>
  <c r="AX889" i="21" s="1"/>
  <c r="AM889" i="21"/>
  <c r="AS889" i="21" s="1"/>
  <c r="AY889" i="21" s="1"/>
  <c r="AI890" i="21"/>
  <c r="AO890" i="21" s="1"/>
  <c r="AU890" i="21" s="1"/>
  <c r="BA890" i="21" s="1"/>
  <c r="AJ890" i="21" l="1"/>
  <c r="AP890" i="21" s="1"/>
  <c r="AV890" i="21" s="1"/>
  <c r="AN890" i="21"/>
  <c r="AT890" i="21" s="1"/>
  <c r="AZ890" i="21" s="1"/>
  <c r="AK890" i="21"/>
  <c r="AQ890" i="21" s="1"/>
  <c r="AW890" i="21" s="1"/>
  <c r="AL890" i="21"/>
  <c r="AR890" i="21" s="1"/>
  <c r="AX890" i="21" s="1"/>
  <c r="AM890" i="21"/>
  <c r="AS890" i="21" s="1"/>
  <c r="AY890" i="21" s="1"/>
  <c r="AI891" i="21"/>
  <c r="AO891" i="21" s="1"/>
  <c r="AU891" i="21" s="1"/>
  <c r="BA891" i="21" s="1"/>
  <c r="AJ891" i="21" l="1"/>
  <c r="AP891" i="21" s="1"/>
  <c r="AV891" i="21" s="1"/>
  <c r="AN891" i="21"/>
  <c r="AT891" i="21" s="1"/>
  <c r="AZ891" i="21" s="1"/>
  <c r="AK891" i="21"/>
  <c r="AQ891" i="21" s="1"/>
  <c r="AW891" i="21" s="1"/>
  <c r="AL891" i="21"/>
  <c r="AR891" i="21" s="1"/>
  <c r="AX891" i="21" s="1"/>
  <c r="AM891" i="21"/>
  <c r="AS891" i="21" s="1"/>
  <c r="AY891" i="21" s="1"/>
  <c r="AI892" i="21"/>
  <c r="AO892" i="21" s="1"/>
  <c r="AU892" i="21" s="1"/>
  <c r="BA892" i="21" s="1"/>
  <c r="AJ892" i="21" l="1"/>
  <c r="AP892" i="21" s="1"/>
  <c r="AV892" i="21" s="1"/>
  <c r="AN892" i="21"/>
  <c r="AT892" i="21" s="1"/>
  <c r="AZ892" i="21" s="1"/>
  <c r="AK892" i="21"/>
  <c r="AQ892" i="21" s="1"/>
  <c r="AW892" i="21" s="1"/>
  <c r="AL892" i="21"/>
  <c r="AR892" i="21" s="1"/>
  <c r="AX892" i="21" s="1"/>
  <c r="AM892" i="21"/>
  <c r="AS892" i="21" s="1"/>
  <c r="AY892" i="21" s="1"/>
  <c r="AI893" i="21"/>
  <c r="AO893" i="21" s="1"/>
  <c r="AU893" i="21" s="1"/>
  <c r="BA893" i="21" s="1"/>
  <c r="AJ893" i="21" l="1"/>
  <c r="AP893" i="21" s="1"/>
  <c r="AV893" i="21" s="1"/>
  <c r="AN893" i="21"/>
  <c r="AT893" i="21" s="1"/>
  <c r="AZ893" i="21" s="1"/>
  <c r="AK893" i="21"/>
  <c r="AQ893" i="21" s="1"/>
  <c r="AW893" i="21" s="1"/>
  <c r="AL893" i="21"/>
  <c r="AR893" i="21" s="1"/>
  <c r="AX893" i="21" s="1"/>
  <c r="AM893" i="21"/>
  <c r="AS893" i="21" s="1"/>
  <c r="AY893" i="21" s="1"/>
  <c r="AI894" i="21"/>
  <c r="AO894" i="21" s="1"/>
  <c r="AU894" i="21" s="1"/>
  <c r="BA894" i="21" s="1"/>
  <c r="AJ894" i="21" l="1"/>
  <c r="AP894" i="21" s="1"/>
  <c r="AV894" i="21" s="1"/>
  <c r="AN894" i="21"/>
  <c r="AT894" i="21" s="1"/>
  <c r="AZ894" i="21" s="1"/>
  <c r="AK894" i="21"/>
  <c r="AQ894" i="21" s="1"/>
  <c r="AW894" i="21" s="1"/>
  <c r="AL894" i="21"/>
  <c r="AR894" i="21" s="1"/>
  <c r="AX894" i="21" s="1"/>
  <c r="AM894" i="21"/>
  <c r="AS894" i="21" s="1"/>
  <c r="AY894" i="21" s="1"/>
  <c r="AI895" i="21"/>
  <c r="AO895" i="21" s="1"/>
  <c r="AU895" i="21" s="1"/>
  <c r="BA895" i="21" s="1"/>
  <c r="AJ895" i="21" l="1"/>
  <c r="AP895" i="21" s="1"/>
  <c r="AV895" i="21" s="1"/>
  <c r="AN895" i="21"/>
  <c r="AT895" i="21" s="1"/>
  <c r="AZ895" i="21" s="1"/>
  <c r="AK895" i="21"/>
  <c r="AQ895" i="21" s="1"/>
  <c r="AW895" i="21" s="1"/>
  <c r="AL895" i="21"/>
  <c r="AR895" i="21" s="1"/>
  <c r="AX895" i="21" s="1"/>
  <c r="AM895" i="21"/>
  <c r="AS895" i="21" s="1"/>
  <c r="AY895" i="21" s="1"/>
  <c r="AI896" i="21"/>
  <c r="AO896" i="21" s="1"/>
  <c r="AU896" i="21" s="1"/>
  <c r="BA896" i="21" s="1"/>
  <c r="AJ896" i="21" l="1"/>
  <c r="AP896" i="21" s="1"/>
  <c r="AV896" i="21" s="1"/>
  <c r="AN896" i="21"/>
  <c r="AT896" i="21" s="1"/>
  <c r="AZ896" i="21" s="1"/>
  <c r="AK896" i="21"/>
  <c r="AQ896" i="21" s="1"/>
  <c r="AW896" i="21" s="1"/>
  <c r="AL896" i="21"/>
  <c r="AR896" i="21" s="1"/>
  <c r="AX896" i="21" s="1"/>
  <c r="AM896" i="21"/>
  <c r="AS896" i="21" s="1"/>
  <c r="AY896" i="21" s="1"/>
  <c r="AI897" i="21"/>
  <c r="AO897" i="21" s="1"/>
  <c r="AU897" i="21" s="1"/>
  <c r="BA897" i="21" s="1"/>
  <c r="AJ897" i="21" l="1"/>
  <c r="AP897" i="21" s="1"/>
  <c r="AV897" i="21" s="1"/>
  <c r="AN897" i="21"/>
  <c r="AT897" i="21" s="1"/>
  <c r="AZ897" i="21" s="1"/>
  <c r="AK897" i="21"/>
  <c r="AQ897" i="21" s="1"/>
  <c r="AW897" i="21" s="1"/>
  <c r="AL897" i="21"/>
  <c r="AR897" i="21" s="1"/>
  <c r="AX897" i="21" s="1"/>
  <c r="AM897" i="21"/>
  <c r="AS897" i="21" s="1"/>
  <c r="AY897" i="21" s="1"/>
  <c r="AI898" i="21"/>
  <c r="AO898" i="21" s="1"/>
  <c r="AU898" i="21" s="1"/>
  <c r="BA898" i="21" s="1"/>
  <c r="AJ898" i="21" l="1"/>
  <c r="AP898" i="21" s="1"/>
  <c r="AV898" i="21" s="1"/>
  <c r="AN898" i="21"/>
  <c r="AT898" i="21" s="1"/>
  <c r="AZ898" i="21" s="1"/>
  <c r="AK898" i="21"/>
  <c r="AQ898" i="21" s="1"/>
  <c r="AW898" i="21" s="1"/>
  <c r="AL898" i="21"/>
  <c r="AR898" i="21" s="1"/>
  <c r="AX898" i="21" s="1"/>
  <c r="AM898" i="21"/>
  <c r="AS898" i="21" s="1"/>
  <c r="AY898" i="21" s="1"/>
  <c r="AI899" i="21"/>
  <c r="AO899" i="21" s="1"/>
  <c r="AU899" i="21" s="1"/>
  <c r="BA899" i="21" s="1"/>
  <c r="AJ899" i="21" l="1"/>
  <c r="AP899" i="21" s="1"/>
  <c r="AV899" i="21" s="1"/>
  <c r="AN899" i="21"/>
  <c r="AT899" i="21" s="1"/>
  <c r="AZ899" i="21" s="1"/>
  <c r="AK899" i="21"/>
  <c r="AQ899" i="21" s="1"/>
  <c r="AW899" i="21" s="1"/>
  <c r="AL899" i="21"/>
  <c r="AR899" i="21" s="1"/>
  <c r="AX899" i="21" s="1"/>
  <c r="AM899" i="21"/>
  <c r="AS899" i="21" s="1"/>
  <c r="AY899" i="21" s="1"/>
  <c r="AI900" i="21"/>
  <c r="AO900" i="21" s="1"/>
  <c r="AU900" i="21" s="1"/>
  <c r="BA900" i="21" s="1"/>
  <c r="AJ900" i="21" l="1"/>
  <c r="AP900" i="21" s="1"/>
  <c r="AV900" i="21" s="1"/>
  <c r="AN900" i="21"/>
  <c r="AT900" i="21" s="1"/>
  <c r="AZ900" i="21" s="1"/>
  <c r="AK900" i="21"/>
  <c r="AQ900" i="21" s="1"/>
  <c r="AW900" i="21" s="1"/>
  <c r="AL900" i="21"/>
  <c r="AR900" i="21" s="1"/>
  <c r="AX900" i="21" s="1"/>
  <c r="AM900" i="21"/>
  <c r="AS900" i="21" s="1"/>
  <c r="AY900" i="21" s="1"/>
  <c r="AI901" i="21"/>
  <c r="AO901" i="21" s="1"/>
  <c r="AU901" i="21" s="1"/>
  <c r="BA901" i="21" s="1"/>
  <c r="AJ901" i="21" l="1"/>
  <c r="AP901" i="21" s="1"/>
  <c r="AV901" i="21" s="1"/>
  <c r="AN901" i="21"/>
  <c r="AT901" i="21" s="1"/>
  <c r="AZ901" i="21" s="1"/>
  <c r="AK901" i="21"/>
  <c r="AQ901" i="21" s="1"/>
  <c r="AW901" i="21" s="1"/>
  <c r="AL901" i="21"/>
  <c r="AR901" i="21" s="1"/>
  <c r="AX901" i="21" s="1"/>
  <c r="AM901" i="21"/>
  <c r="AS901" i="21" s="1"/>
  <c r="AY901" i="21" s="1"/>
  <c r="AI902" i="21"/>
  <c r="AO902" i="21" s="1"/>
  <c r="AU902" i="21" s="1"/>
  <c r="BA902" i="21" s="1"/>
  <c r="AJ902" i="21" l="1"/>
  <c r="AP902" i="21" s="1"/>
  <c r="AV902" i="21" s="1"/>
  <c r="AN902" i="21"/>
  <c r="AT902" i="21" s="1"/>
  <c r="AZ902" i="21" s="1"/>
  <c r="AK902" i="21"/>
  <c r="AQ902" i="21" s="1"/>
  <c r="AW902" i="21" s="1"/>
  <c r="AL902" i="21"/>
  <c r="AR902" i="21" s="1"/>
  <c r="AX902" i="21" s="1"/>
  <c r="AM902" i="21"/>
  <c r="AS902" i="21" s="1"/>
  <c r="AY902" i="21" s="1"/>
  <c r="AI903" i="21"/>
  <c r="AO903" i="21" s="1"/>
  <c r="AU903" i="21" s="1"/>
  <c r="BA903" i="21" s="1"/>
  <c r="AJ903" i="21" l="1"/>
  <c r="AP903" i="21" s="1"/>
  <c r="AV903" i="21" s="1"/>
  <c r="AN903" i="21"/>
  <c r="AT903" i="21" s="1"/>
  <c r="AZ903" i="21" s="1"/>
  <c r="AK903" i="21"/>
  <c r="AQ903" i="21" s="1"/>
  <c r="AW903" i="21" s="1"/>
  <c r="AL903" i="21"/>
  <c r="AR903" i="21" s="1"/>
  <c r="AX903" i="21" s="1"/>
  <c r="AM903" i="21"/>
  <c r="AS903" i="21" s="1"/>
  <c r="AY903" i="21" s="1"/>
  <c r="AI904" i="21"/>
  <c r="AO904" i="21" s="1"/>
  <c r="AU904" i="21" s="1"/>
  <c r="BA904" i="21" s="1"/>
  <c r="AJ904" i="21" l="1"/>
  <c r="AP904" i="21" s="1"/>
  <c r="AV904" i="21" s="1"/>
  <c r="AN904" i="21"/>
  <c r="AT904" i="21" s="1"/>
  <c r="AZ904" i="21" s="1"/>
  <c r="AK904" i="21"/>
  <c r="AQ904" i="21" s="1"/>
  <c r="AW904" i="21" s="1"/>
  <c r="AL904" i="21"/>
  <c r="AR904" i="21" s="1"/>
  <c r="AX904" i="21" s="1"/>
  <c r="AM904" i="21"/>
  <c r="AS904" i="21" s="1"/>
  <c r="AY904" i="21" s="1"/>
  <c r="AI905" i="21"/>
  <c r="AO905" i="21" s="1"/>
  <c r="AU905" i="21" s="1"/>
  <c r="BA905" i="21" s="1"/>
  <c r="AJ905" i="21" l="1"/>
  <c r="AP905" i="21" s="1"/>
  <c r="AV905" i="21" s="1"/>
  <c r="AN905" i="21"/>
  <c r="AT905" i="21" s="1"/>
  <c r="AZ905" i="21" s="1"/>
  <c r="AK905" i="21"/>
  <c r="AQ905" i="21" s="1"/>
  <c r="AW905" i="21" s="1"/>
  <c r="AL905" i="21"/>
  <c r="AR905" i="21" s="1"/>
  <c r="AX905" i="21" s="1"/>
  <c r="AM905" i="21"/>
  <c r="AS905" i="21" s="1"/>
  <c r="AY905" i="21" s="1"/>
  <c r="AI906" i="21"/>
  <c r="AO906" i="21" s="1"/>
  <c r="AU906" i="21" s="1"/>
  <c r="BA906" i="21" s="1"/>
  <c r="AJ906" i="21" l="1"/>
  <c r="AP906" i="21" s="1"/>
  <c r="AV906" i="21" s="1"/>
  <c r="AN906" i="21"/>
  <c r="AT906" i="21" s="1"/>
  <c r="AZ906" i="21" s="1"/>
  <c r="AK906" i="21"/>
  <c r="AQ906" i="21" s="1"/>
  <c r="AW906" i="21" s="1"/>
  <c r="AL906" i="21"/>
  <c r="AR906" i="21" s="1"/>
  <c r="AX906" i="21" s="1"/>
  <c r="AM906" i="21"/>
  <c r="AS906" i="21" s="1"/>
  <c r="AY906" i="21" s="1"/>
  <c r="AI907" i="21"/>
  <c r="AO907" i="21" s="1"/>
  <c r="AU907" i="21" s="1"/>
  <c r="BA907" i="21" s="1"/>
  <c r="AJ907" i="21" l="1"/>
  <c r="AP907" i="21" s="1"/>
  <c r="AV907" i="21" s="1"/>
  <c r="AN907" i="21"/>
  <c r="AT907" i="21" s="1"/>
  <c r="AZ907" i="21" s="1"/>
  <c r="AK907" i="21"/>
  <c r="AQ907" i="21" s="1"/>
  <c r="AW907" i="21" s="1"/>
  <c r="AL907" i="21"/>
  <c r="AR907" i="21" s="1"/>
  <c r="AX907" i="21" s="1"/>
  <c r="AM907" i="21"/>
  <c r="AS907" i="21" s="1"/>
  <c r="AY907" i="21" s="1"/>
  <c r="AI908" i="21"/>
  <c r="AO908" i="21" s="1"/>
  <c r="AU908" i="21" s="1"/>
  <c r="BA908" i="21" s="1"/>
  <c r="AJ908" i="21" l="1"/>
  <c r="AP908" i="21" s="1"/>
  <c r="AV908" i="21" s="1"/>
  <c r="AN908" i="21"/>
  <c r="AT908" i="21" s="1"/>
  <c r="AZ908" i="21" s="1"/>
  <c r="AK908" i="21"/>
  <c r="AQ908" i="21" s="1"/>
  <c r="AW908" i="21" s="1"/>
  <c r="AL908" i="21"/>
  <c r="AR908" i="21" s="1"/>
  <c r="AX908" i="21" s="1"/>
  <c r="AM908" i="21"/>
  <c r="AS908" i="21" s="1"/>
  <c r="AY908" i="21" s="1"/>
  <c r="AI909" i="21"/>
  <c r="AO909" i="21" s="1"/>
  <c r="AU909" i="21" s="1"/>
  <c r="BA909" i="21" s="1"/>
  <c r="AJ909" i="21" l="1"/>
  <c r="AP909" i="21" s="1"/>
  <c r="AV909" i="21" s="1"/>
  <c r="AN909" i="21"/>
  <c r="AT909" i="21" s="1"/>
  <c r="AZ909" i="21" s="1"/>
  <c r="AK909" i="21"/>
  <c r="AQ909" i="21" s="1"/>
  <c r="AW909" i="21" s="1"/>
  <c r="AL909" i="21"/>
  <c r="AR909" i="21" s="1"/>
  <c r="AX909" i="21" s="1"/>
  <c r="AM909" i="21"/>
  <c r="AS909" i="21" s="1"/>
  <c r="AY909" i="21" s="1"/>
  <c r="AI910" i="21"/>
  <c r="AO910" i="21" s="1"/>
  <c r="AU910" i="21" s="1"/>
  <c r="BA910" i="21" s="1"/>
  <c r="AJ910" i="21" l="1"/>
  <c r="AP910" i="21" s="1"/>
  <c r="AV910" i="21" s="1"/>
  <c r="AN910" i="21"/>
  <c r="AT910" i="21" s="1"/>
  <c r="AZ910" i="21" s="1"/>
  <c r="AK910" i="21"/>
  <c r="AQ910" i="21" s="1"/>
  <c r="AW910" i="21" s="1"/>
  <c r="AL910" i="21"/>
  <c r="AR910" i="21" s="1"/>
  <c r="AX910" i="21" s="1"/>
  <c r="AM910" i="21"/>
  <c r="AS910" i="21" s="1"/>
  <c r="AY910" i="21" s="1"/>
  <c r="AI911" i="21"/>
  <c r="AO911" i="21" s="1"/>
  <c r="AU911" i="21" s="1"/>
  <c r="BA911" i="21" s="1"/>
  <c r="AJ911" i="21" l="1"/>
  <c r="AP911" i="21" s="1"/>
  <c r="AV911" i="21" s="1"/>
  <c r="AN911" i="21"/>
  <c r="AT911" i="21" s="1"/>
  <c r="AZ911" i="21" s="1"/>
  <c r="AK911" i="21"/>
  <c r="AQ911" i="21" s="1"/>
  <c r="AW911" i="21" s="1"/>
  <c r="AL911" i="21"/>
  <c r="AR911" i="21" s="1"/>
  <c r="AX911" i="21" s="1"/>
  <c r="AM911" i="21"/>
  <c r="AS911" i="21" s="1"/>
  <c r="AY911" i="21" s="1"/>
  <c r="AI912" i="21"/>
  <c r="AO912" i="21" s="1"/>
  <c r="AU912" i="21" s="1"/>
  <c r="BA912" i="21" s="1"/>
  <c r="AJ912" i="21" l="1"/>
  <c r="AP912" i="21" s="1"/>
  <c r="AV912" i="21" s="1"/>
  <c r="AN912" i="21"/>
  <c r="AT912" i="21" s="1"/>
  <c r="AZ912" i="21" s="1"/>
  <c r="AK912" i="21"/>
  <c r="AQ912" i="21" s="1"/>
  <c r="AW912" i="21" s="1"/>
  <c r="AL912" i="21"/>
  <c r="AR912" i="21" s="1"/>
  <c r="AX912" i="21" s="1"/>
  <c r="AM912" i="21"/>
  <c r="AS912" i="21" s="1"/>
  <c r="AY912" i="21" s="1"/>
  <c r="AI913" i="21"/>
  <c r="AO913" i="21" s="1"/>
  <c r="AU913" i="21" s="1"/>
  <c r="BA913" i="21" s="1"/>
  <c r="AJ913" i="21" l="1"/>
  <c r="AP913" i="21" s="1"/>
  <c r="AV913" i="21" s="1"/>
  <c r="AN913" i="21"/>
  <c r="AT913" i="21" s="1"/>
  <c r="AZ913" i="21" s="1"/>
  <c r="AK913" i="21"/>
  <c r="AQ913" i="21" s="1"/>
  <c r="AW913" i="21" s="1"/>
  <c r="AL913" i="21"/>
  <c r="AR913" i="21" s="1"/>
  <c r="AX913" i="21" s="1"/>
  <c r="AM913" i="21"/>
  <c r="AS913" i="21" s="1"/>
  <c r="AY913" i="21" s="1"/>
  <c r="AI914" i="21"/>
  <c r="AO914" i="21" s="1"/>
  <c r="AU914" i="21" s="1"/>
  <c r="BA914" i="21" s="1"/>
  <c r="AJ914" i="21" l="1"/>
  <c r="AP914" i="21" s="1"/>
  <c r="AV914" i="21" s="1"/>
  <c r="AN914" i="21"/>
  <c r="AT914" i="21" s="1"/>
  <c r="AZ914" i="21" s="1"/>
  <c r="AK914" i="21"/>
  <c r="AQ914" i="21" s="1"/>
  <c r="AW914" i="21" s="1"/>
  <c r="AL914" i="21"/>
  <c r="AR914" i="21" s="1"/>
  <c r="AX914" i="21" s="1"/>
  <c r="AM914" i="21"/>
  <c r="AS914" i="21" s="1"/>
  <c r="AY914" i="21" s="1"/>
  <c r="AI915" i="21"/>
  <c r="AO915" i="21" s="1"/>
  <c r="AU915" i="21" s="1"/>
  <c r="BA915" i="21" s="1"/>
  <c r="AJ915" i="21" l="1"/>
  <c r="AP915" i="21" s="1"/>
  <c r="AV915" i="21" s="1"/>
  <c r="AN915" i="21"/>
  <c r="AT915" i="21" s="1"/>
  <c r="AZ915" i="21" s="1"/>
  <c r="AK915" i="21"/>
  <c r="AQ915" i="21" s="1"/>
  <c r="AW915" i="21" s="1"/>
  <c r="AL915" i="21"/>
  <c r="AR915" i="21" s="1"/>
  <c r="AX915" i="21" s="1"/>
  <c r="AM915" i="21"/>
  <c r="AS915" i="21" s="1"/>
  <c r="AY915" i="21" s="1"/>
  <c r="AI916" i="21"/>
  <c r="AO916" i="21" s="1"/>
  <c r="AU916" i="21" s="1"/>
  <c r="BA916" i="21" s="1"/>
  <c r="AJ916" i="21" l="1"/>
  <c r="AP916" i="21" s="1"/>
  <c r="AV916" i="21" s="1"/>
  <c r="AN916" i="21"/>
  <c r="AT916" i="21" s="1"/>
  <c r="AZ916" i="21" s="1"/>
  <c r="AK916" i="21"/>
  <c r="AQ916" i="21" s="1"/>
  <c r="AW916" i="21" s="1"/>
  <c r="AL916" i="21"/>
  <c r="AR916" i="21" s="1"/>
  <c r="AX916" i="21" s="1"/>
  <c r="AM916" i="21"/>
  <c r="AS916" i="21" s="1"/>
  <c r="AY916" i="21" s="1"/>
  <c r="AI917" i="21"/>
  <c r="AO917" i="21" s="1"/>
  <c r="AU917" i="21" s="1"/>
  <c r="BA917" i="21" s="1"/>
  <c r="AJ917" i="21" l="1"/>
  <c r="AP917" i="21" s="1"/>
  <c r="AV917" i="21" s="1"/>
  <c r="AN917" i="21"/>
  <c r="AT917" i="21" s="1"/>
  <c r="AZ917" i="21" s="1"/>
  <c r="AK917" i="21"/>
  <c r="AQ917" i="21" s="1"/>
  <c r="AW917" i="21" s="1"/>
  <c r="AL917" i="21"/>
  <c r="AR917" i="21" s="1"/>
  <c r="AX917" i="21" s="1"/>
  <c r="AM917" i="21"/>
  <c r="AS917" i="21" s="1"/>
  <c r="AY917" i="21" s="1"/>
  <c r="AI918" i="21"/>
  <c r="AO918" i="21" s="1"/>
  <c r="AU918" i="21" s="1"/>
  <c r="BA918" i="21" s="1"/>
  <c r="AJ918" i="21" l="1"/>
  <c r="AP918" i="21" s="1"/>
  <c r="AV918" i="21" s="1"/>
  <c r="AN918" i="21"/>
  <c r="AT918" i="21" s="1"/>
  <c r="AZ918" i="21" s="1"/>
  <c r="AK918" i="21"/>
  <c r="AQ918" i="21" s="1"/>
  <c r="AW918" i="21" s="1"/>
  <c r="AL918" i="21"/>
  <c r="AR918" i="21" s="1"/>
  <c r="AX918" i="21" s="1"/>
  <c r="AM918" i="21"/>
  <c r="AS918" i="21" s="1"/>
  <c r="AY918" i="21" s="1"/>
  <c r="AI919" i="21"/>
  <c r="AO919" i="21" s="1"/>
  <c r="AU919" i="21" s="1"/>
  <c r="BA919" i="21" s="1"/>
  <c r="AJ919" i="21" l="1"/>
  <c r="AP919" i="21" s="1"/>
  <c r="AV919" i="21" s="1"/>
  <c r="AN919" i="21"/>
  <c r="AT919" i="21" s="1"/>
  <c r="AZ919" i="21" s="1"/>
  <c r="AK919" i="21"/>
  <c r="AQ919" i="21" s="1"/>
  <c r="AW919" i="21" s="1"/>
  <c r="AL919" i="21"/>
  <c r="AR919" i="21" s="1"/>
  <c r="AX919" i="21" s="1"/>
  <c r="AM919" i="21"/>
  <c r="AS919" i="21" s="1"/>
  <c r="AY919" i="21" s="1"/>
  <c r="AI920" i="21"/>
  <c r="AO920" i="21" s="1"/>
  <c r="AU920" i="21" s="1"/>
  <c r="BA920" i="21" s="1"/>
  <c r="AJ920" i="21" l="1"/>
  <c r="AP920" i="21" s="1"/>
  <c r="AV920" i="21" s="1"/>
  <c r="AN920" i="21"/>
  <c r="AT920" i="21" s="1"/>
  <c r="AZ920" i="21" s="1"/>
  <c r="AK920" i="21"/>
  <c r="AQ920" i="21" s="1"/>
  <c r="AW920" i="21" s="1"/>
  <c r="AL920" i="21"/>
  <c r="AR920" i="21" s="1"/>
  <c r="AX920" i="21" s="1"/>
  <c r="AM920" i="21"/>
  <c r="AS920" i="21" s="1"/>
  <c r="AY920" i="21" s="1"/>
  <c r="AI921" i="21"/>
  <c r="AO921" i="21" s="1"/>
  <c r="AU921" i="21" s="1"/>
  <c r="BA921" i="21" s="1"/>
  <c r="AJ921" i="21" l="1"/>
  <c r="AP921" i="21" s="1"/>
  <c r="AV921" i="21" s="1"/>
  <c r="AN921" i="21"/>
  <c r="AT921" i="21" s="1"/>
  <c r="AZ921" i="21" s="1"/>
  <c r="AK921" i="21"/>
  <c r="AQ921" i="21" s="1"/>
  <c r="AW921" i="21" s="1"/>
  <c r="AL921" i="21"/>
  <c r="AR921" i="21" s="1"/>
  <c r="AX921" i="21" s="1"/>
  <c r="AM921" i="21"/>
  <c r="AS921" i="21" s="1"/>
  <c r="AY921" i="21" s="1"/>
  <c r="AI922" i="21"/>
  <c r="AO922" i="21" s="1"/>
  <c r="AU922" i="21" s="1"/>
  <c r="BA922" i="21" s="1"/>
  <c r="AJ922" i="21" l="1"/>
  <c r="AP922" i="21" s="1"/>
  <c r="AV922" i="21" s="1"/>
  <c r="AN922" i="21"/>
  <c r="AT922" i="21" s="1"/>
  <c r="AZ922" i="21" s="1"/>
  <c r="AK922" i="21"/>
  <c r="AQ922" i="21" s="1"/>
  <c r="AW922" i="21" s="1"/>
  <c r="AL922" i="21"/>
  <c r="AR922" i="21" s="1"/>
  <c r="AX922" i="21" s="1"/>
  <c r="AM922" i="21"/>
  <c r="AS922" i="21" s="1"/>
  <c r="AY922" i="21" s="1"/>
  <c r="AI923" i="21"/>
  <c r="AO923" i="21" s="1"/>
  <c r="AU923" i="21" s="1"/>
  <c r="BA923" i="21" s="1"/>
  <c r="AJ923" i="21" l="1"/>
  <c r="AP923" i="21" s="1"/>
  <c r="AV923" i="21" s="1"/>
  <c r="AN923" i="21"/>
  <c r="AT923" i="21" s="1"/>
  <c r="AZ923" i="21" s="1"/>
  <c r="AK923" i="21"/>
  <c r="AQ923" i="21" s="1"/>
  <c r="AW923" i="21" s="1"/>
  <c r="AL923" i="21"/>
  <c r="AR923" i="21" s="1"/>
  <c r="AX923" i="21" s="1"/>
  <c r="AM923" i="21"/>
  <c r="AS923" i="21" s="1"/>
  <c r="AY923" i="21" s="1"/>
  <c r="AI924" i="21"/>
  <c r="AO924" i="21" s="1"/>
  <c r="AU924" i="21" s="1"/>
  <c r="BA924" i="21" s="1"/>
  <c r="AJ924" i="21" l="1"/>
  <c r="AP924" i="21" s="1"/>
  <c r="AV924" i="21" s="1"/>
  <c r="AN924" i="21"/>
  <c r="AT924" i="21" s="1"/>
  <c r="AZ924" i="21" s="1"/>
  <c r="AK924" i="21"/>
  <c r="AQ924" i="21" s="1"/>
  <c r="AW924" i="21" s="1"/>
  <c r="AL924" i="21"/>
  <c r="AR924" i="21" s="1"/>
  <c r="AX924" i="21" s="1"/>
  <c r="AM924" i="21"/>
  <c r="AS924" i="21" s="1"/>
  <c r="AY924" i="21" s="1"/>
  <c r="AI925" i="21"/>
  <c r="AO925" i="21" s="1"/>
  <c r="AU925" i="21" s="1"/>
  <c r="BA925" i="21" s="1"/>
  <c r="AJ925" i="21" l="1"/>
  <c r="AP925" i="21" s="1"/>
  <c r="AV925" i="21" s="1"/>
  <c r="AN925" i="21"/>
  <c r="AT925" i="21" s="1"/>
  <c r="AZ925" i="21" s="1"/>
  <c r="AK925" i="21"/>
  <c r="AQ925" i="21" s="1"/>
  <c r="AW925" i="21" s="1"/>
  <c r="AL925" i="21"/>
  <c r="AR925" i="21" s="1"/>
  <c r="AX925" i="21" s="1"/>
  <c r="AM925" i="21"/>
  <c r="AS925" i="21" s="1"/>
  <c r="AY925" i="21" s="1"/>
  <c r="AI926" i="21"/>
  <c r="AO926" i="21" s="1"/>
  <c r="AU926" i="21" s="1"/>
  <c r="BA926" i="21" s="1"/>
  <c r="AJ926" i="21" l="1"/>
  <c r="AP926" i="21" s="1"/>
  <c r="AV926" i="21" s="1"/>
  <c r="AN926" i="21"/>
  <c r="AT926" i="21" s="1"/>
  <c r="AZ926" i="21" s="1"/>
  <c r="AK926" i="21"/>
  <c r="AQ926" i="21" s="1"/>
  <c r="AW926" i="21" s="1"/>
  <c r="AL926" i="21"/>
  <c r="AR926" i="21" s="1"/>
  <c r="AX926" i="21" s="1"/>
  <c r="AM926" i="21"/>
  <c r="AS926" i="21" s="1"/>
  <c r="AY926" i="21" s="1"/>
  <c r="AI927" i="21"/>
  <c r="AO927" i="21" s="1"/>
  <c r="AU927" i="21" s="1"/>
  <c r="BA927" i="21" s="1"/>
  <c r="AJ927" i="21" l="1"/>
  <c r="AP927" i="21" s="1"/>
  <c r="AV927" i="21" s="1"/>
  <c r="AN927" i="21"/>
  <c r="AT927" i="21" s="1"/>
  <c r="AZ927" i="21" s="1"/>
  <c r="AK927" i="21"/>
  <c r="AQ927" i="21" s="1"/>
  <c r="AW927" i="21" s="1"/>
  <c r="AL927" i="21"/>
  <c r="AR927" i="21" s="1"/>
  <c r="AX927" i="21" s="1"/>
  <c r="AM927" i="21"/>
  <c r="AS927" i="21" s="1"/>
  <c r="AY927" i="21" s="1"/>
  <c r="AI928" i="21"/>
  <c r="AO928" i="21" s="1"/>
  <c r="AU928" i="21" s="1"/>
  <c r="BA928" i="21" s="1"/>
  <c r="AJ928" i="21" l="1"/>
  <c r="AP928" i="21" s="1"/>
  <c r="AV928" i="21" s="1"/>
  <c r="AN928" i="21"/>
  <c r="AT928" i="21" s="1"/>
  <c r="AZ928" i="21" s="1"/>
  <c r="AK928" i="21"/>
  <c r="AQ928" i="21" s="1"/>
  <c r="AW928" i="21" s="1"/>
  <c r="AL928" i="21"/>
  <c r="AR928" i="21" s="1"/>
  <c r="AX928" i="21" s="1"/>
  <c r="AM928" i="21"/>
  <c r="AS928" i="21" s="1"/>
  <c r="AY928" i="21" s="1"/>
  <c r="AI929" i="21"/>
  <c r="AO929" i="21" s="1"/>
  <c r="AU929" i="21" s="1"/>
  <c r="BA929" i="21" s="1"/>
  <c r="AJ929" i="21" l="1"/>
  <c r="AP929" i="21" s="1"/>
  <c r="AV929" i="21" s="1"/>
  <c r="AN929" i="21"/>
  <c r="AT929" i="21" s="1"/>
  <c r="AZ929" i="21" s="1"/>
  <c r="AK929" i="21"/>
  <c r="AQ929" i="21" s="1"/>
  <c r="AW929" i="21" s="1"/>
  <c r="AL929" i="21"/>
  <c r="AR929" i="21" s="1"/>
  <c r="AX929" i="21" s="1"/>
  <c r="AM929" i="21"/>
  <c r="AS929" i="21" s="1"/>
  <c r="AY929" i="21" s="1"/>
  <c r="AI930" i="21"/>
  <c r="AO930" i="21" s="1"/>
  <c r="AU930" i="21" s="1"/>
  <c r="BA930" i="21" s="1"/>
  <c r="AJ930" i="21" l="1"/>
  <c r="AP930" i="21" s="1"/>
  <c r="AV930" i="21" s="1"/>
  <c r="AN930" i="21"/>
  <c r="AT930" i="21" s="1"/>
  <c r="AZ930" i="21" s="1"/>
  <c r="AK930" i="21"/>
  <c r="AQ930" i="21" s="1"/>
  <c r="AW930" i="21" s="1"/>
  <c r="AL930" i="21"/>
  <c r="AR930" i="21" s="1"/>
  <c r="AX930" i="21" s="1"/>
  <c r="AM930" i="21"/>
  <c r="AS930" i="21" s="1"/>
  <c r="AY930" i="21" s="1"/>
  <c r="AI931" i="21"/>
  <c r="AO931" i="21" s="1"/>
  <c r="AU931" i="21" s="1"/>
  <c r="BA931" i="21" s="1"/>
  <c r="AJ931" i="21" l="1"/>
  <c r="AP931" i="21" s="1"/>
  <c r="AV931" i="21" s="1"/>
  <c r="AN931" i="21"/>
  <c r="AT931" i="21" s="1"/>
  <c r="AZ931" i="21" s="1"/>
  <c r="AK931" i="21"/>
  <c r="AQ931" i="21" s="1"/>
  <c r="AW931" i="21" s="1"/>
  <c r="AL931" i="21"/>
  <c r="AR931" i="21" s="1"/>
  <c r="AX931" i="21" s="1"/>
  <c r="AM931" i="21"/>
  <c r="AS931" i="21" s="1"/>
  <c r="AY931" i="21" s="1"/>
  <c r="AI932" i="21"/>
  <c r="AO932" i="21" s="1"/>
  <c r="AU932" i="21" s="1"/>
  <c r="BA932" i="21" s="1"/>
  <c r="AJ932" i="21" l="1"/>
  <c r="AP932" i="21" s="1"/>
  <c r="AV932" i="21" s="1"/>
  <c r="AN932" i="21"/>
  <c r="AT932" i="21" s="1"/>
  <c r="AZ932" i="21" s="1"/>
  <c r="AK932" i="21"/>
  <c r="AQ932" i="21" s="1"/>
  <c r="AW932" i="21" s="1"/>
  <c r="AL932" i="21"/>
  <c r="AR932" i="21" s="1"/>
  <c r="AX932" i="21" s="1"/>
  <c r="AM932" i="21"/>
  <c r="AS932" i="21" s="1"/>
  <c r="AY932" i="21" s="1"/>
  <c r="AI933" i="21"/>
  <c r="AO933" i="21" s="1"/>
  <c r="AU933" i="21" s="1"/>
  <c r="BA933" i="21" s="1"/>
  <c r="AJ933" i="21" l="1"/>
  <c r="AP933" i="21" s="1"/>
  <c r="AV933" i="21" s="1"/>
  <c r="AN933" i="21"/>
  <c r="AT933" i="21" s="1"/>
  <c r="AZ933" i="21" s="1"/>
  <c r="AK933" i="21"/>
  <c r="AQ933" i="21" s="1"/>
  <c r="AW933" i="21" s="1"/>
  <c r="AL933" i="21"/>
  <c r="AR933" i="21" s="1"/>
  <c r="AX933" i="21" s="1"/>
  <c r="AM933" i="21"/>
  <c r="AS933" i="21" s="1"/>
  <c r="AY933" i="21" s="1"/>
  <c r="AI934" i="21"/>
  <c r="AO934" i="21" s="1"/>
  <c r="AU934" i="21" s="1"/>
  <c r="BA934" i="21" s="1"/>
  <c r="AJ934" i="21" l="1"/>
  <c r="AP934" i="21" s="1"/>
  <c r="AV934" i="21" s="1"/>
  <c r="AN934" i="21"/>
  <c r="AT934" i="21" s="1"/>
  <c r="AZ934" i="21" s="1"/>
  <c r="AK934" i="21"/>
  <c r="AQ934" i="21" s="1"/>
  <c r="AW934" i="21" s="1"/>
  <c r="AL934" i="21"/>
  <c r="AR934" i="21" s="1"/>
  <c r="AX934" i="21" s="1"/>
  <c r="AM934" i="21"/>
  <c r="AS934" i="21" s="1"/>
  <c r="AY934" i="21" s="1"/>
  <c r="AI935" i="21"/>
  <c r="AO935" i="21" s="1"/>
  <c r="AU935" i="21" s="1"/>
  <c r="BA935" i="21" s="1"/>
  <c r="AJ935" i="21" l="1"/>
  <c r="AP935" i="21" s="1"/>
  <c r="AV935" i="21" s="1"/>
  <c r="AN935" i="21"/>
  <c r="AT935" i="21" s="1"/>
  <c r="AZ935" i="21" s="1"/>
  <c r="AK935" i="21"/>
  <c r="AQ935" i="21" s="1"/>
  <c r="AW935" i="21" s="1"/>
  <c r="AL935" i="21"/>
  <c r="AR935" i="21" s="1"/>
  <c r="AX935" i="21" s="1"/>
  <c r="AM935" i="21"/>
  <c r="AS935" i="21" s="1"/>
  <c r="AY935" i="21" s="1"/>
  <c r="AI936" i="21"/>
  <c r="AO936" i="21" s="1"/>
  <c r="AU936" i="21" s="1"/>
  <c r="BA936" i="21" s="1"/>
  <c r="AJ936" i="21" l="1"/>
  <c r="AP936" i="21" s="1"/>
  <c r="AV936" i="21" s="1"/>
  <c r="AN936" i="21"/>
  <c r="AT936" i="21" s="1"/>
  <c r="AZ936" i="21" s="1"/>
  <c r="AK936" i="21"/>
  <c r="AQ936" i="21" s="1"/>
  <c r="AW936" i="21" s="1"/>
  <c r="AL936" i="21"/>
  <c r="AR936" i="21" s="1"/>
  <c r="AX936" i="21" s="1"/>
  <c r="AM936" i="21"/>
  <c r="AS936" i="21" s="1"/>
  <c r="AY936" i="21" s="1"/>
  <c r="AI937" i="21"/>
  <c r="AO937" i="21" s="1"/>
  <c r="AU937" i="21" s="1"/>
  <c r="BA937" i="21" s="1"/>
  <c r="AJ937" i="21" l="1"/>
  <c r="AP937" i="21" s="1"/>
  <c r="AV937" i="21" s="1"/>
  <c r="AN937" i="21"/>
  <c r="AT937" i="21" s="1"/>
  <c r="AZ937" i="21" s="1"/>
  <c r="AK937" i="21"/>
  <c r="AQ937" i="21" s="1"/>
  <c r="AW937" i="21" s="1"/>
  <c r="AL937" i="21"/>
  <c r="AR937" i="21" s="1"/>
  <c r="AX937" i="21" s="1"/>
  <c r="AM937" i="21"/>
  <c r="AS937" i="21" s="1"/>
  <c r="AY937" i="21" s="1"/>
  <c r="AI938" i="21"/>
  <c r="AO938" i="21" s="1"/>
  <c r="AU938" i="21" s="1"/>
  <c r="BA938" i="21" s="1"/>
  <c r="AJ938" i="21" l="1"/>
  <c r="AP938" i="21" s="1"/>
  <c r="AV938" i="21" s="1"/>
  <c r="AN938" i="21"/>
  <c r="AT938" i="21" s="1"/>
  <c r="AZ938" i="21" s="1"/>
  <c r="AK938" i="21"/>
  <c r="AQ938" i="21" s="1"/>
  <c r="AW938" i="21" s="1"/>
  <c r="AL938" i="21"/>
  <c r="AR938" i="21" s="1"/>
  <c r="AX938" i="21" s="1"/>
  <c r="AM938" i="21"/>
  <c r="AS938" i="21" s="1"/>
  <c r="AY938" i="21" s="1"/>
  <c r="AI939" i="21"/>
  <c r="AO939" i="21" s="1"/>
  <c r="AU939" i="21" s="1"/>
  <c r="BA939" i="21" s="1"/>
  <c r="AJ939" i="21" l="1"/>
  <c r="AP939" i="21" s="1"/>
  <c r="AV939" i="21" s="1"/>
  <c r="AN939" i="21"/>
  <c r="AT939" i="21" s="1"/>
  <c r="AZ939" i="21" s="1"/>
  <c r="AK939" i="21"/>
  <c r="AQ939" i="21" s="1"/>
  <c r="AW939" i="21" s="1"/>
  <c r="AL939" i="21"/>
  <c r="AR939" i="21" s="1"/>
  <c r="AX939" i="21" s="1"/>
  <c r="AM939" i="21"/>
  <c r="AS939" i="21" s="1"/>
  <c r="AY939" i="21" s="1"/>
  <c r="AI940" i="21"/>
  <c r="AO940" i="21" s="1"/>
  <c r="AU940" i="21" s="1"/>
  <c r="BA940" i="21" s="1"/>
  <c r="AJ940" i="21" l="1"/>
  <c r="AP940" i="21" s="1"/>
  <c r="AV940" i="21" s="1"/>
  <c r="AN940" i="21"/>
  <c r="AT940" i="21" s="1"/>
  <c r="AZ940" i="21" s="1"/>
  <c r="AK940" i="21"/>
  <c r="AQ940" i="21" s="1"/>
  <c r="AW940" i="21" s="1"/>
  <c r="AL940" i="21"/>
  <c r="AR940" i="21" s="1"/>
  <c r="AX940" i="21" s="1"/>
  <c r="AM940" i="21"/>
  <c r="AS940" i="21" s="1"/>
  <c r="AY940" i="21" s="1"/>
  <c r="AI941" i="21"/>
  <c r="AO941" i="21" s="1"/>
  <c r="AU941" i="21" s="1"/>
  <c r="BA941" i="21" s="1"/>
  <c r="AJ941" i="21" l="1"/>
  <c r="AP941" i="21" s="1"/>
  <c r="AV941" i="21" s="1"/>
  <c r="AN941" i="21"/>
  <c r="AT941" i="21" s="1"/>
  <c r="AZ941" i="21" s="1"/>
  <c r="AK941" i="21"/>
  <c r="AQ941" i="21" s="1"/>
  <c r="AW941" i="21" s="1"/>
  <c r="AL941" i="21"/>
  <c r="AR941" i="21" s="1"/>
  <c r="AX941" i="21" s="1"/>
  <c r="AM941" i="21"/>
  <c r="AS941" i="21" s="1"/>
  <c r="AY941" i="21" s="1"/>
  <c r="AI942" i="21"/>
  <c r="AO942" i="21" s="1"/>
  <c r="AU942" i="21" s="1"/>
  <c r="BA942" i="21" s="1"/>
  <c r="AJ942" i="21" l="1"/>
  <c r="AP942" i="21" s="1"/>
  <c r="AV942" i="21" s="1"/>
  <c r="AN942" i="21"/>
  <c r="AT942" i="21" s="1"/>
  <c r="AZ942" i="21" s="1"/>
  <c r="AK942" i="21"/>
  <c r="AQ942" i="21" s="1"/>
  <c r="AW942" i="21" s="1"/>
  <c r="AL942" i="21"/>
  <c r="AR942" i="21" s="1"/>
  <c r="AX942" i="21" s="1"/>
  <c r="AM942" i="21"/>
  <c r="AS942" i="21" s="1"/>
  <c r="AY942" i="21" s="1"/>
  <c r="AI943" i="21"/>
  <c r="AO943" i="21" s="1"/>
  <c r="AU943" i="21" s="1"/>
  <c r="BA943" i="21" s="1"/>
  <c r="AJ943" i="21" l="1"/>
  <c r="AP943" i="21" s="1"/>
  <c r="AV943" i="21" s="1"/>
  <c r="AN943" i="21"/>
  <c r="AT943" i="21" s="1"/>
  <c r="AZ943" i="21" s="1"/>
  <c r="AK943" i="21"/>
  <c r="AQ943" i="21" s="1"/>
  <c r="AW943" i="21" s="1"/>
  <c r="AL943" i="21"/>
  <c r="AR943" i="21" s="1"/>
  <c r="AX943" i="21" s="1"/>
  <c r="AM943" i="21"/>
  <c r="AS943" i="21" s="1"/>
  <c r="AY943" i="21" s="1"/>
  <c r="AI944" i="21"/>
  <c r="AO944" i="21" s="1"/>
  <c r="AU944" i="21" s="1"/>
  <c r="BA944" i="21" s="1"/>
  <c r="AJ944" i="21" l="1"/>
  <c r="AP944" i="21" s="1"/>
  <c r="AV944" i="21" s="1"/>
  <c r="AN944" i="21"/>
  <c r="AT944" i="21" s="1"/>
  <c r="AZ944" i="21" s="1"/>
  <c r="AK944" i="21"/>
  <c r="AQ944" i="21" s="1"/>
  <c r="AW944" i="21" s="1"/>
  <c r="AL944" i="21"/>
  <c r="AR944" i="21" s="1"/>
  <c r="AX944" i="21" s="1"/>
  <c r="AM944" i="21"/>
  <c r="AS944" i="21" s="1"/>
  <c r="AY944" i="21" s="1"/>
  <c r="AI945" i="21"/>
  <c r="AO945" i="21" s="1"/>
  <c r="AU945" i="21" s="1"/>
  <c r="BA945" i="21" s="1"/>
  <c r="AJ945" i="21" l="1"/>
  <c r="AP945" i="21" s="1"/>
  <c r="AV945" i="21" s="1"/>
  <c r="AN945" i="21"/>
  <c r="AT945" i="21" s="1"/>
  <c r="AZ945" i="21" s="1"/>
  <c r="AK945" i="21"/>
  <c r="AQ945" i="21" s="1"/>
  <c r="AW945" i="21" s="1"/>
  <c r="AL945" i="21"/>
  <c r="AR945" i="21" s="1"/>
  <c r="AX945" i="21" s="1"/>
  <c r="AM945" i="21"/>
  <c r="AS945" i="21" s="1"/>
  <c r="AY945" i="21" s="1"/>
  <c r="AI946" i="21"/>
  <c r="AO946" i="21" s="1"/>
  <c r="AU946" i="21" s="1"/>
  <c r="BA946" i="21" s="1"/>
  <c r="AJ946" i="21" l="1"/>
  <c r="AP946" i="21" s="1"/>
  <c r="AV946" i="21" s="1"/>
  <c r="AN946" i="21"/>
  <c r="AT946" i="21" s="1"/>
  <c r="AZ946" i="21" s="1"/>
  <c r="AK946" i="21"/>
  <c r="AQ946" i="21" s="1"/>
  <c r="AW946" i="21" s="1"/>
  <c r="AL946" i="21"/>
  <c r="AR946" i="21" s="1"/>
  <c r="AX946" i="21" s="1"/>
  <c r="AM946" i="21"/>
  <c r="AS946" i="21" s="1"/>
  <c r="AY946" i="21" s="1"/>
  <c r="AI947" i="21"/>
  <c r="AO947" i="21" s="1"/>
  <c r="AU947" i="21" s="1"/>
  <c r="BA947" i="21" s="1"/>
  <c r="AJ947" i="21" l="1"/>
  <c r="AP947" i="21" s="1"/>
  <c r="AV947" i="21" s="1"/>
  <c r="AN947" i="21"/>
  <c r="AT947" i="21" s="1"/>
  <c r="AZ947" i="21" s="1"/>
  <c r="AK947" i="21"/>
  <c r="AQ947" i="21" s="1"/>
  <c r="AW947" i="21" s="1"/>
  <c r="AL947" i="21"/>
  <c r="AR947" i="21" s="1"/>
  <c r="AX947" i="21" s="1"/>
  <c r="AM947" i="21"/>
  <c r="AS947" i="21" s="1"/>
  <c r="AY947" i="21" s="1"/>
  <c r="AI948" i="21"/>
  <c r="AO948" i="21" s="1"/>
  <c r="AU948" i="21" s="1"/>
  <c r="BA948" i="21" s="1"/>
  <c r="AJ948" i="21" l="1"/>
  <c r="AP948" i="21" s="1"/>
  <c r="AV948" i="21" s="1"/>
  <c r="AN948" i="21"/>
  <c r="AT948" i="21" s="1"/>
  <c r="AZ948" i="21" s="1"/>
  <c r="AK948" i="21"/>
  <c r="AQ948" i="21" s="1"/>
  <c r="AW948" i="21" s="1"/>
  <c r="AL948" i="21"/>
  <c r="AR948" i="21" s="1"/>
  <c r="AX948" i="21" s="1"/>
  <c r="AM948" i="21"/>
  <c r="AS948" i="21" s="1"/>
  <c r="AY948" i="21" s="1"/>
  <c r="AI949" i="21"/>
  <c r="AO949" i="21" s="1"/>
  <c r="AU949" i="21" s="1"/>
  <c r="BA949" i="21" s="1"/>
  <c r="AJ949" i="21" l="1"/>
  <c r="AP949" i="21" s="1"/>
  <c r="AV949" i="21" s="1"/>
  <c r="AN949" i="21"/>
  <c r="AT949" i="21" s="1"/>
  <c r="AZ949" i="21" s="1"/>
  <c r="AK949" i="21"/>
  <c r="AQ949" i="21" s="1"/>
  <c r="AW949" i="21" s="1"/>
  <c r="AL949" i="21"/>
  <c r="AR949" i="21" s="1"/>
  <c r="AX949" i="21" s="1"/>
  <c r="AM949" i="21"/>
  <c r="AS949" i="21" s="1"/>
  <c r="AY949" i="21" s="1"/>
  <c r="AI950" i="21"/>
  <c r="AO950" i="21" s="1"/>
  <c r="AU950" i="21" s="1"/>
  <c r="BA950" i="21" s="1"/>
  <c r="AJ950" i="21" l="1"/>
  <c r="AP950" i="21" s="1"/>
  <c r="AV950" i="21" s="1"/>
  <c r="AN950" i="21"/>
  <c r="AT950" i="21" s="1"/>
  <c r="AZ950" i="21" s="1"/>
  <c r="AK950" i="21"/>
  <c r="AQ950" i="21" s="1"/>
  <c r="AW950" i="21" s="1"/>
  <c r="AL950" i="21"/>
  <c r="AR950" i="21" s="1"/>
  <c r="AX950" i="21" s="1"/>
  <c r="AM950" i="21"/>
  <c r="AS950" i="21" s="1"/>
  <c r="AY950" i="21" s="1"/>
  <c r="AI951" i="21"/>
  <c r="AO951" i="21" s="1"/>
  <c r="AU951" i="21" s="1"/>
  <c r="BA951" i="21" s="1"/>
  <c r="AJ951" i="21" l="1"/>
  <c r="AP951" i="21" s="1"/>
  <c r="AV951" i="21" s="1"/>
  <c r="AN951" i="21"/>
  <c r="AT951" i="21" s="1"/>
  <c r="AZ951" i="21" s="1"/>
  <c r="AK951" i="21"/>
  <c r="AQ951" i="21" s="1"/>
  <c r="AW951" i="21" s="1"/>
  <c r="AL951" i="21"/>
  <c r="AR951" i="21" s="1"/>
  <c r="AX951" i="21" s="1"/>
  <c r="AM951" i="21"/>
  <c r="AS951" i="21" s="1"/>
  <c r="AY951" i="21" s="1"/>
  <c r="AI952" i="21"/>
  <c r="AO952" i="21" s="1"/>
  <c r="AU952" i="21" s="1"/>
  <c r="BA952" i="21" s="1"/>
  <c r="AJ952" i="21" l="1"/>
  <c r="AP952" i="21" s="1"/>
  <c r="AV952" i="21" s="1"/>
  <c r="AN952" i="21"/>
  <c r="AT952" i="21" s="1"/>
  <c r="AZ952" i="21" s="1"/>
  <c r="AK952" i="21"/>
  <c r="AQ952" i="21" s="1"/>
  <c r="AW952" i="21" s="1"/>
  <c r="AL952" i="21"/>
  <c r="AR952" i="21" s="1"/>
  <c r="AX952" i="21" s="1"/>
  <c r="AM952" i="21"/>
  <c r="AS952" i="21" s="1"/>
  <c r="AY952" i="21" s="1"/>
  <c r="AI953" i="21"/>
  <c r="AO953" i="21" s="1"/>
  <c r="AU953" i="21" s="1"/>
  <c r="BA953" i="21" s="1"/>
  <c r="AJ953" i="21" l="1"/>
  <c r="AP953" i="21" s="1"/>
  <c r="AV953" i="21" s="1"/>
  <c r="AN953" i="21"/>
  <c r="AT953" i="21" s="1"/>
  <c r="AZ953" i="21" s="1"/>
  <c r="AK953" i="21"/>
  <c r="AQ953" i="21" s="1"/>
  <c r="AW953" i="21" s="1"/>
  <c r="AL953" i="21"/>
  <c r="AR953" i="21" s="1"/>
  <c r="AX953" i="21" s="1"/>
  <c r="AM953" i="21"/>
  <c r="AS953" i="21" s="1"/>
  <c r="AY953" i="21" s="1"/>
  <c r="AI954" i="21"/>
  <c r="AO954" i="21" s="1"/>
  <c r="AU954" i="21" s="1"/>
  <c r="BA954" i="21" s="1"/>
  <c r="AJ954" i="21" l="1"/>
  <c r="AP954" i="21" s="1"/>
  <c r="AV954" i="21" s="1"/>
  <c r="AN954" i="21"/>
  <c r="AT954" i="21" s="1"/>
  <c r="AZ954" i="21" s="1"/>
  <c r="AK954" i="21"/>
  <c r="AQ954" i="21" s="1"/>
  <c r="AW954" i="21" s="1"/>
  <c r="AL954" i="21"/>
  <c r="AR954" i="21" s="1"/>
  <c r="AX954" i="21" s="1"/>
  <c r="AM954" i="21"/>
  <c r="AS954" i="21" s="1"/>
  <c r="AY954" i="21" s="1"/>
  <c r="AI955" i="21"/>
  <c r="AO955" i="21" s="1"/>
  <c r="AU955" i="21" s="1"/>
  <c r="BA955" i="21" s="1"/>
  <c r="AJ955" i="21" l="1"/>
  <c r="AP955" i="21" s="1"/>
  <c r="AV955" i="21" s="1"/>
  <c r="AN955" i="21"/>
  <c r="AT955" i="21" s="1"/>
  <c r="AZ955" i="21" s="1"/>
  <c r="AK955" i="21"/>
  <c r="AQ955" i="21" s="1"/>
  <c r="AW955" i="21" s="1"/>
  <c r="AL955" i="21"/>
  <c r="AR955" i="21" s="1"/>
  <c r="AX955" i="21" s="1"/>
  <c r="AM955" i="21"/>
  <c r="AS955" i="21" s="1"/>
  <c r="AY955" i="21" s="1"/>
  <c r="AI956" i="21"/>
  <c r="AO956" i="21" s="1"/>
  <c r="AU956" i="21" s="1"/>
  <c r="BA956" i="21" s="1"/>
  <c r="AJ956" i="21" l="1"/>
  <c r="AP956" i="21" s="1"/>
  <c r="AV956" i="21" s="1"/>
  <c r="AN956" i="21"/>
  <c r="AT956" i="21" s="1"/>
  <c r="AZ956" i="21" s="1"/>
  <c r="AK956" i="21"/>
  <c r="AQ956" i="21" s="1"/>
  <c r="AW956" i="21" s="1"/>
  <c r="AL956" i="21"/>
  <c r="AR956" i="21" s="1"/>
  <c r="AX956" i="21" s="1"/>
  <c r="AM956" i="21"/>
  <c r="AS956" i="21" s="1"/>
  <c r="AY956" i="21" s="1"/>
  <c r="AI957" i="21"/>
  <c r="AO957" i="21" s="1"/>
  <c r="AU957" i="21" s="1"/>
  <c r="BA957" i="21" s="1"/>
  <c r="AJ957" i="21" l="1"/>
  <c r="AP957" i="21" s="1"/>
  <c r="AV957" i="21" s="1"/>
  <c r="AN957" i="21"/>
  <c r="AT957" i="21" s="1"/>
  <c r="AZ957" i="21" s="1"/>
  <c r="AK957" i="21"/>
  <c r="AQ957" i="21" s="1"/>
  <c r="AW957" i="21" s="1"/>
  <c r="AL957" i="21"/>
  <c r="AR957" i="21" s="1"/>
  <c r="AX957" i="21" s="1"/>
  <c r="AM957" i="21"/>
  <c r="AS957" i="21" s="1"/>
  <c r="AY957" i="21" s="1"/>
  <c r="AI958" i="21"/>
  <c r="AO958" i="21" s="1"/>
  <c r="AU958" i="21" s="1"/>
  <c r="BA958" i="21" s="1"/>
  <c r="AJ958" i="21" l="1"/>
  <c r="AP958" i="21" s="1"/>
  <c r="AV958" i="21" s="1"/>
  <c r="AN958" i="21"/>
  <c r="AT958" i="21" s="1"/>
  <c r="AZ958" i="21" s="1"/>
  <c r="AK958" i="21"/>
  <c r="AQ958" i="21" s="1"/>
  <c r="AW958" i="21" s="1"/>
  <c r="AL958" i="21"/>
  <c r="AR958" i="21" s="1"/>
  <c r="AX958" i="21" s="1"/>
  <c r="AM958" i="21"/>
  <c r="AS958" i="21" s="1"/>
  <c r="AY958" i="21" s="1"/>
  <c r="AI959" i="21"/>
  <c r="AO959" i="21" s="1"/>
  <c r="AU959" i="21" s="1"/>
  <c r="BA959" i="21" s="1"/>
  <c r="AJ959" i="21" l="1"/>
  <c r="AP959" i="21" s="1"/>
  <c r="AV959" i="21" s="1"/>
  <c r="AN959" i="21"/>
  <c r="AT959" i="21" s="1"/>
  <c r="AZ959" i="21" s="1"/>
  <c r="AK959" i="21"/>
  <c r="AQ959" i="21" s="1"/>
  <c r="AW959" i="21" s="1"/>
  <c r="AL959" i="21"/>
  <c r="AR959" i="21" s="1"/>
  <c r="AX959" i="21" s="1"/>
  <c r="AM959" i="21"/>
  <c r="AS959" i="21" s="1"/>
  <c r="AY959" i="21" s="1"/>
  <c r="AI960" i="21"/>
  <c r="AO960" i="21" s="1"/>
  <c r="AU960" i="21" s="1"/>
  <c r="BA960" i="21" s="1"/>
  <c r="AJ960" i="21" l="1"/>
  <c r="AP960" i="21" s="1"/>
  <c r="AV960" i="21" s="1"/>
  <c r="AN960" i="21"/>
  <c r="AT960" i="21" s="1"/>
  <c r="AZ960" i="21" s="1"/>
  <c r="AK960" i="21"/>
  <c r="AQ960" i="21" s="1"/>
  <c r="AW960" i="21" s="1"/>
  <c r="AL960" i="21"/>
  <c r="AR960" i="21" s="1"/>
  <c r="AX960" i="21" s="1"/>
  <c r="AM960" i="21"/>
  <c r="AS960" i="21" s="1"/>
  <c r="AY960" i="21" s="1"/>
  <c r="AI961" i="21"/>
  <c r="AO961" i="21" s="1"/>
  <c r="AU961" i="21" s="1"/>
  <c r="BA961" i="21" s="1"/>
  <c r="AJ961" i="21" l="1"/>
  <c r="AP961" i="21" s="1"/>
  <c r="AV961" i="21" s="1"/>
  <c r="AN961" i="21"/>
  <c r="AT961" i="21" s="1"/>
  <c r="AZ961" i="21" s="1"/>
  <c r="AK961" i="21"/>
  <c r="AQ961" i="21" s="1"/>
  <c r="AW961" i="21" s="1"/>
  <c r="AL961" i="21"/>
  <c r="AR961" i="21" s="1"/>
  <c r="AX961" i="21" s="1"/>
  <c r="AM961" i="21"/>
  <c r="AS961" i="21" s="1"/>
  <c r="AY961" i="21" s="1"/>
  <c r="AI962" i="21"/>
  <c r="AO962" i="21" s="1"/>
  <c r="AU962" i="21" s="1"/>
  <c r="BA962" i="21" s="1"/>
  <c r="AJ962" i="21" l="1"/>
  <c r="AP962" i="21" s="1"/>
  <c r="AV962" i="21" s="1"/>
  <c r="AN962" i="21"/>
  <c r="AT962" i="21" s="1"/>
  <c r="AZ962" i="21" s="1"/>
  <c r="AK962" i="21"/>
  <c r="AQ962" i="21" s="1"/>
  <c r="AW962" i="21" s="1"/>
  <c r="AL962" i="21"/>
  <c r="AR962" i="21" s="1"/>
  <c r="AX962" i="21" s="1"/>
  <c r="AM962" i="21"/>
  <c r="AS962" i="21" s="1"/>
  <c r="AY962" i="21" s="1"/>
  <c r="AI963" i="21"/>
  <c r="AO963" i="21" s="1"/>
  <c r="AU963" i="21" s="1"/>
  <c r="BA963" i="21" s="1"/>
  <c r="AJ963" i="21" l="1"/>
  <c r="AP963" i="21" s="1"/>
  <c r="AV963" i="21" s="1"/>
  <c r="AN963" i="21"/>
  <c r="AT963" i="21" s="1"/>
  <c r="AZ963" i="21" s="1"/>
  <c r="AK963" i="21"/>
  <c r="AQ963" i="21" s="1"/>
  <c r="AW963" i="21" s="1"/>
  <c r="AL963" i="21"/>
  <c r="AR963" i="21" s="1"/>
  <c r="AX963" i="21" s="1"/>
  <c r="AM963" i="21"/>
  <c r="AS963" i="21" s="1"/>
  <c r="AY963" i="21" s="1"/>
  <c r="AI964" i="21"/>
  <c r="AO964" i="21" s="1"/>
  <c r="AU964" i="21" s="1"/>
  <c r="BA964" i="21" s="1"/>
  <c r="AJ964" i="21" l="1"/>
  <c r="AP964" i="21" s="1"/>
  <c r="AV964" i="21" s="1"/>
  <c r="AN964" i="21"/>
  <c r="AT964" i="21" s="1"/>
  <c r="AZ964" i="21" s="1"/>
  <c r="AK964" i="21"/>
  <c r="AQ964" i="21" s="1"/>
  <c r="AW964" i="21" s="1"/>
  <c r="AL964" i="21"/>
  <c r="AR964" i="21" s="1"/>
  <c r="AX964" i="21" s="1"/>
  <c r="AM964" i="21"/>
  <c r="AS964" i="21" s="1"/>
  <c r="AY964" i="21" s="1"/>
  <c r="AI965" i="21"/>
  <c r="AO965" i="21" s="1"/>
  <c r="AU965" i="21" s="1"/>
  <c r="BA965" i="21" s="1"/>
  <c r="AJ965" i="21" l="1"/>
  <c r="AP965" i="21" s="1"/>
  <c r="AV965" i="21" s="1"/>
  <c r="AN965" i="21"/>
  <c r="AT965" i="21" s="1"/>
  <c r="AZ965" i="21" s="1"/>
  <c r="AK965" i="21"/>
  <c r="AQ965" i="21" s="1"/>
  <c r="AW965" i="21" s="1"/>
  <c r="AL965" i="21"/>
  <c r="AR965" i="21" s="1"/>
  <c r="AX965" i="21" s="1"/>
  <c r="AM965" i="21"/>
  <c r="AS965" i="21" s="1"/>
  <c r="AY965" i="21" s="1"/>
  <c r="AI966" i="21"/>
  <c r="AO966" i="21" s="1"/>
  <c r="AU966" i="21" s="1"/>
  <c r="BA966" i="21" s="1"/>
  <c r="AJ966" i="21" l="1"/>
  <c r="AP966" i="21" s="1"/>
  <c r="AV966" i="21" s="1"/>
  <c r="AN966" i="21"/>
  <c r="AT966" i="21" s="1"/>
  <c r="AZ966" i="21" s="1"/>
  <c r="AK966" i="21"/>
  <c r="AQ966" i="21" s="1"/>
  <c r="AW966" i="21" s="1"/>
  <c r="AL966" i="21"/>
  <c r="AR966" i="21" s="1"/>
  <c r="AX966" i="21" s="1"/>
  <c r="AM966" i="21"/>
  <c r="AS966" i="21" s="1"/>
  <c r="AY966" i="21" s="1"/>
  <c r="AI967" i="21"/>
  <c r="AO967" i="21" s="1"/>
  <c r="AU967" i="21" s="1"/>
  <c r="BA967" i="21" s="1"/>
  <c r="AJ967" i="21" l="1"/>
  <c r="AP967" i="21" s="1"/>
  <c r="AV967" i="21" s="1"/>
  <c r="AN967" i="21"/>
  <c r="AT967" i="21" s="1"/>
  <c r="AZ967" i="21" s="1"/>
  <c r="AK967" i="21"/>
  <c r="AQ967" i="21" s="1"/>
  <c r="AW967" i="21" s="1"/>
  <c r="AL967" i="21"/>
  <c r="AR967" i="21" s="1"/>
  <c r="AX967" i="21" s="1"/>
  <c r="AM967" i="21"/>
  <c r="AS967" i="21" s="1"/>
  <c r="AY967" i="21" s="1"/>
  <c r="AI968" i="21"/>
  <c r="AO968" i="21" s="1"/>
  <c r="AU968" i="21" s="1"/>
  <c r="BA968" i="21" s="1"/>
  <c r="AJ968" i="21" l="1"/>
  <c r="AP968" i="21" s="1"/>
  <c r="AV968" i="21" s="1"/>
  <c r="AN968" i="21"/>
  <c r="AT968" i="21" s="1"/>
  <c r="AZ968" i="21" s="1"/>
  <c r="AK968" i="21"/>
  <c r="AQ968" i="21" s="1"/>
  <c r="AW968" i="21" s="1"/>
  <c r="AL968" i="21"/>
  <c r="AR968" i="21" s="1"/>
  <c r="AX968" i="21" s="1"/>
  <c r="AM968" i="21"/>
  <c r="AS968" i="21" s="1"/>
  <c r="AY968" i="21" s="1"/>
  <c r="AI969" i="21"/>
  <c r="AO969" i="21" s="1"/>
  <c r="AU969" i="21" s="1"/>
  <c r="BA969" i="21" s="1"/>
  <c r="AJ969" i="21" l="1"/>
  <c r="AP969" i="21" s="1"/>
  <c r="AV969" i="21" s="1"/>
  <c r="AK969" i="21"/>
  <c r="AQ969" i="21" s="1"/>
  <c r="AW969" i="21" s="1"/>
  <c r="AL969" i="21"/>
  <c r="AR969" i="21" s="1"/>
  <c r="AX969" i="21" s="1"/>
  <c r="AM969" i="21"/>
  <c r="AS969" i="21" s="1"/>
  <c r="AY969" i="21" s="1"/>
  <c r="AI970" i="21"/>
  <c r="AO970" i="21" s="1"/>
  <c r="AU970" i="21" s="1"/>
  <c r="BA970" i="21" s="1"/>
  <c r="AN969" i="21"/>
  <c r="AT969" i="21" s="1"/>
  <c r="AZ969" i="21" s="1"/>
  <c r="AK970" i="21" l="1"/>
  <c r="AQ970" i="21" s="1"/>
  <c r="AW970" i="21" s="1"/>
  <c r="AL970" i="21"/>
  <c r="AR970" i="21" s="1"/>
  <c r="AX970" i="21" s="1"/>
  <c r="AM970" i="21"/>
  <c r="AS970" i="21" s="1"/>
  <c r="AY970" i="21" s="1"/>
  <c r="AI971" i="21"/>
  <c r="AO971" i="21" s="1"/>
  <c r="AU971" i="21" s="1"/>
  <c r="BA971" i="21" s="1"/>
  <c r="AN970" i="21"/>
  <c r="AT970" i="21" s="1"/>
  <c r="AZ970" i="21" s="1"/>
  <c r="AJ970" i="21"/>
  <c r="AP970" i="21" s="1"/>
  <c r="AV970" i="21" s="1"/>
  <c r="AK971" i="21" l="1"/>
  <c r="AQ971" i="21" s="1"/>
  <c r="AW971" i="21" s="1"/>
  <c r="AL971" i="21"/>
  <c r="AR971" i="21" s="1"/>
  <c r="AX971" i="21" s="1"/>
  <c r="AM971" i="21"/>
  <c r="AS971" i="21" s="1"/>
  <c r="AY971" i="21" s="1"/>
  <c r="AI972" i="21"/>
  <c r="AO972" i="21" s="1"/>
  <c r="AU972" i="21" s="1"/>
  <c r="BA972" i="21" s="1"/>
  <c r="AN971" i="21"/>
  <c r="AT971" i="21" s="1"/>
  <c r="AZ971" i="21" s="1"/>
  <c r="AJ971" i="21"/>
  <c r="AP971" i="21" s="1"/>
  <c r="AV971" i="21" s="1"/>
  <c r="AK972" i="21" l="1"/>
  <c r="AQ972" i="21" s="1"/>
  <c r="AW972" i="21" s="1"/>
  <c r="AL972" i="21"/>
  <c r="AR972" i="21" s="1"/>
  <c r="AX972" i="21" s="1"/>
  <c r="AM972" i="21"/>
  <c r="AS972" i="21" s="1"/>
  <c r="AY972" i="21" s="1"/>
  <c r="AI973" i="21"/>
  <c r="AO973" i="21" s="1"/>
  <c r="AU973" i="21" s="1"/>
  <c r="BA973" i="21" s="1"/>
  <c r="AN972" i="21"/>
  <c r="AT972" i="21" s="1"/>
  <c r="AZ972" i="21" s="1"/>
  <c r="AJ972" i="21"/>
  <c r="AP972" i="21" s="1"/>
  <c r="AV972" i="21" s="1"/>
  <c r="AK973" i="21" l="1"/>
  <c r="AQ973" i="21" s="1"/>
  <c r="AW973" i="21" s="1"/>
  <c r="AL973" i="21"/>
  <c r="AR973" i="21" s="1"/>
  <c r="AX973" i="21" s="1"/>
  <c r="AM973" i="21"/>
  <c r="AS973" i="21" s="1"/>
  <c r="AY973" i="21" s="1"/>
  <c r="AI974" i="21"/>
  <c r="AO974" i="21" s="1"/>
  <c r="AU974" i="21" s="1"/>
  <c r="BA974" i="21" s="1"/>
  <c r="AN973" i="21"/>
  <c r="AT973" i="21" s="1"/>
  <c r="AZ973" i="21" s="1"/>
  <c r="AJ973" i="21"/>
  <c r="AP973" i="21" s="1"/>
  <c r="AV973" i="21" s="1"/>
  <c r="AK974" i="21" l="1"/>
  <c r="AQ974" i="21" s="1"/>
  <c r="AW974" i="21" s="1"/>
  <c r="AL974" i="21"/>
  <c r="AR974" i="21" s="1"/>
  <c r="AX974" i="21" s="1"/>
  <c r="AM974" i="21"/>
  <c r="AS974" i="21" s="1"/>
  <c r="AY974" i="21" s="1"/>
  <c r="AI975" i="21"/>
  <c r="AO975" i="21" s="1"/>
  <c r="AU975" i="21" s="1"/>
  <c r="BA975" i="21" s="1"/>
  <c r="AN974" i="21"/>
  <c r="AT974" i="21" s="1"/>
  <c r="AZ974" i="21" s="1"/>
  <c r="AJ974" i="21"/>
  <c r="AP974" i="21" s="1"/>
  <c r="AV974" i="21" s="1"/>
  <c r="AK975" i="21" l="1"/>
  <c r="AQ975" i="21" s="1"/>
  <c r="AW975" i="21" s="1"/>
  <c r="AL975" i="21"/>
  <c r="AR975" i="21" s="1"/>
  <c r="AX975" i="21" s="1"/>
  <c r="AM975" i="21"/>
  <c r="AS975" i="21" s="1"/>
  <c r="AY975" i="21" s="1"/>
  <c r="AI976" i="21"/>
  <c r="AO976" i="21" s="1"/>
  <c r="AU976" i="21" s="1"/>
  <c r="BA976" i="21" s="1"/>
  <c r="AN975" i="21"/>
  <c r="AT975" i="21" s="1"/>
  <c r="AZ975" i="21" s="1"/>
  <c r="AJ975" i="21"/>
  <c r="AP975" i="21" s="1"/>
  <c r="AV975" i="21" s="1"/>
  <c r="AK976" i="21" l="1"/>
  <c r="AQ976" i="21" s="1"/>
  <c r="AW976" i="21" s="1"/>
  <c r="AL976" i="21"/>
  <c r="AR976" i="21" s="1"/>
  <c r="AX976" i="21" s="1"/>
  <c r="AM976" i="21"/>
  <c r="AS976" i="21" s="1"/>
  <c r="AY976" i="21" s="1"/>
  <c r="AI977" i="21"/>
  <c r="AO977" i="21" s="1"/>
  <c r="AU977" i="21" s="1"/>
  <c r="BA977" i="21" s="1"/>
  <c r="AN976" i="21"/>
  <c r="AT976" i="21" s="1"/>
  <c r="AZ976" i="21" s="1"/>
  <c r="AJ976" i="21"/>
  <c r="AP976" i="21" s="1"/>
  <c r="AV976" i="21" s="1"/>
  <c r="AK977" i="21" l="1"/>
  <c r="AQ977" i="21" s="1"/>
  <c r="AW977" i="21" s="1"/>
  <c r="AL977" i="21"/>
  <c r="AR977" i="21" s="1"/>
  <c r="AX977" i="21" s="1"/>
  <c r="AM977" i="21"/>
  <c r="AS977" i="21" s="1"/>
  <c r="AY977" i="21" s="1"/>
  <c r="AI978" i="21"/>
  <c r="AO978" i="21" s="1"/>
  <c r="AU978" i="21" s="1"/>
  <c r="BA978" i="21" s="1"/>
  <c r="AN977" i="21"/>
  <c r="AT977" i="21" s="1"/>
  <c r="AZ977" i="21" s="1"/>
  <c r="AJ977" i="21"/>
  <c r="AP977" i="21" s="1"/>
  <c r="AV977" i="21" s="1"/>
  <c r="AK978" i="21" l="1"/>
  <c r="AQ978" i="21" s="1"/>
  <c r="AW978" i="21" s="1"/>
  <c r="AL978" i="21"/>
  <c r="AR978" i="21" s="1"/>
  <c r="AX978" i="21" s="1"/>
  <c r="AM978" i="21"/>
  <c r="AS978" i="21" s="1"/>
  <c r="AY978" i="21" s="1"/>
  <c r="AI979" i="21"/>
  <c r="AO979" i="21" s="1"/>
  <c r="AU979" i="21" s="1"/>
  <c r="BA979" i="21" s="1"/>
  <c r="AN978" i="21"/>
  <c r="AT978" i="21" s="1"/>
  <c r="AZ978" i="21" s="1"/>
  <c r="AJ978" i="21"/>
  <c r="AP978" i="21" s="1"/>
  <c r="AV978" i="21" s="1"/>
  <c r="AK979" i="21" l="1"/>
  <c r="AQ979" i="21" s="1"/>
  <c r="AW979" i="21" s="1"/>
  <c r="AL979" i="21"/>
  <c r="AR979" i="21" s="1"/>
  <c r="AX979" i="21" s="1"/>
  <c r="AM979" i="21"/>
  <c r="AS979" i="21" s="1"/>
  <c r="AY979" i="21" s="1"/>
  <c r="AI980" i="21"/>
  <c r="AO980" i="21" s="1"/>
  <c r="AU980" i="21" s="1"/>
  <c r="BA980" i="21" s="1"/>
  <c r="AN979" i="21"/>
  <c r="AT979" i="21" s="1"/>
  <c r="AZ979" i="21" s="1"/>
  <c r="AJ979" i="21"/>
  <c r="AP979" i="21" s="1"/>
  <c r="AV979" i="21" s="1"/>
  <c r="AK980" i="21" l="1"/>
  <c r="AQ980" i="21" s="1"/>
  <c r="AW980" i="21" s="1"/>
  <c r="AL980" i="21"/>
  <c r="AR980" i="21" s="1"/>
  <c r="AX980" i="21" s="1"/>
  <c r="AM980" i="21"/>
  <c r="AS980" i="21" s="1"/>
  <c r="AY980" i="21" s="1"/>
  <c r="AI981" i="21"/>
  <c r="AO981" i="21" s="1"/>
  <c r="AU981" i="21" s="1"/>
  <c r="BA981" i="21" s="1"/>
  <c r="AN980" i="21"/>
  <c r="AT980" i="21" s="1"/>
  <c r="AZ980" i="21" s="1"/>
  <c r="AJ980" i="21"/>
  <c r="AP980" i="21" s="1"/>
  <c r="AV980" i="21" s="1"/>
  <c r="AK981" i="21" l="1"/>
  <c r="AQ981" i="21" s="1"/>
  <c r="AW981" i="21" s="1"/>
  <c r="AL981" i="21"/>
  <c r="AR981" i="21" s="1"/>
  <c r="AX981" i="21" s="1"/>
  <c r="AM981" i="21"/>
  <c r="AS981" i="21" s="1"/>
  <c r="AY981" i="21" s="1"/>
  <c r="AI982" i="21"/>
  <c r="AO982" i="21" s="1"/>
  <c r="AU982" i="21" s="1"/>
  <c r="BA982" i="21" s="1"/>
  <c r="AN981" i="21"/>
  <c r="AT981" i="21" s="1"/>
  <c r="AZ981" i="21" s="1"/>
  <c r="AJ981" i="21"/>
  <c r="AP981" i="21" s="1"/>
  <c r="AV981" i="21" s="1"/>
  <c r="AK982" i="21" l="1"/>
  <c r="AQ982" i="21" s="1"/>
  <c r="AW982" i="21" s="1"/>
  <c r="AL982" i="21"/>
  <c r="AR982" i="21" s="1"/>
  <c r="AX982" i="21" s="1"/>
  <c r="AM982" i="21"/>
  <c r="AS982" i="21" s="1"/>
  <c r="AY982" i="21" s="1"/>
  <c r="AI983" i="21"/>
  <c r="AO983" i="21" s="1"/>
  <c r="AU983" i="21" s="1"/>
  <c r="BA983" i="21" s="1"/>
  <c r="AN982" i="21"/>
  <c r="AT982" i="21" s="1"/>
  <c r="AZ982" i="21" s="1"/>
  <c r="AJ982" i="21"/>
  <c r="AP982" i="21" s="1"/>
  <c r="AV982" i="21" s="1"/>
  <c r="AK983" i="21" l="1"/>
  <c r="AQ983" i="21" s="1"/>
  <c r="AW983" i="21" s="1"/>
  <c r="AL983" i="21"/>
  <c r="AR983" i="21" s="1"/>
  <c r="AX983" i="21" s="1"/>
  <c r="AM983" i="21"/>
  <c r="AS983" i="21" s="1"/>
  <c r="AY983" i="21" s="1"/>
  <c r="AI984" i="21"/>
  <c r="AO984" i="21" s="1"/>
  <c r="AU984" i="21" s="1"/>
  <c r="BA984" i="21" s="1"/>
  <c r="AN983" i="21"/>
  <c r="AT983" i="21" s="1"/>
  <c r="AZ983" i="21" s="1"/>
  <c r="AJ983" i="21"/>
  <c r="AP983" i="21" s="1"/>
  <c r="AV983" i="21" s="1"/>
  <c r="AK984" i="21" l="1"/>
  <c r="AQ984" i="21" s="1"/>
  <c r="AW984" i="21" s="1"/>
  <c r="AL984" i="21"/>
  <c r="AR984" i="21" s="1"/>
  <c r="AX984" i="21" s="1"/>
  <c r="AM984" i="21"/>
  <c r="AS984" i="21" s="1"/>
  <c r="AY984" i="21" s="1"/>
  <c r="AI985" i="21"/>
  <c r="AO985" i="21" s="1"/>
  <c r="AU985" i="21" s="1"/>
  <c r="BA985" i="21" s="1"/>
  <c r="AN984" i="21"/>
  <c r="AT984" i="21" s="1"/>
  <c r="AZ984" i="21" s="1"/>
  <c r="AJ984" i="21"/>
  <c r="AP984" i="21" s="1"/>
  <c r="AV984" i="21" s="1"/>
  <c r="AK985" i="21" l="1"/>
  <c r="AQ985" i="21" s="1"/>
  <c r="AW985" i="21" s="1"/>
  <c r="AL985" i="21"/>
  <c r="AR985" i="21" s="1"/>
  <c r="AX985" i="21" s="1"/>
  <c r="AM985" i="21"/>
  <c r="AS985" i="21" s="1"/>
  <c r="AY985" i="21" s="1"/>
  <c r="AI986" i="21"/>
  <c r="AO986" i="21" s="1"/>
  <c r="AU986" i="21" s="1"/>
  <c r="BA986" i="21" s="1"/>
  <c r="AN985" i="21"/>
  <c r="AT985" i="21" s="1"/>
  <c r="AZ985" i="21" s="1"/>
  <c r="AJ985" i="21"/>
  <c r="AP985" i="21" s="1"/>
  <c r="AV985" i="21" s="1"/>
  <c r="AK986" i="21" l="1"/>
  <c r="AQ986" i="21" s="1"/>
  <c r="AW986" i="21" s="1"/>
  <c r="AL986" i="21"/>
  <c r="AR986" i="21" s="1"/>
  <c r="AX986" i="21" s="1"/>
  <c r="AM986" i="21"/>
  <c r="AS986" i="21" s="1"/>
  <c r="AY986" i="21" s="1"/>
  <c r="AI987" i="21"/>
  <c r="AO987" i="21" s="1"/>
  <c r="AU987" i="21" s="1"/>
  <c r="BA987" i="21" s="1"/>
  <c r="AN986" i="21"/>
  <c r="AT986" i="21" s="1"/>
  <c r="AZ986" i="21" s="1"/>
  <c r="AJ986" i="21"/>
  <c r="AP986" i="21" s="1"/>
  <c r="AV986" i="21" s="1"/>
  <c r="AK987" i="21" l="1"/>
  <c r="AQ987" i="21" s="1"/>
  <c r="AW987" i="21" s="1"/>
  <c r="AL987" i="21"/>
  <c r="AR987" i="21" s="1"/>
  <c r="AX987" i="21" s="1"/>
  <c r="AM987" i="21"/>
  <c r="AS987" i="21" s="1"/>
  <c r="AY987" i="21" s="1"/>
  <c r="AI988" i="21"/>
  <c r="AO988" i="21" s="1"/>
  <c r="AU988" i="21" s="1"/>
  <c r="BA988" i="21" s="1"/>
  <c r="AN987" i="21"/>
  <c r="AT987" i="21" s="1"/>
  <c r="AZ987" i="21" s="1"/>
  <c r="AJ987" i="21"/>
  <c r="AP987" i="21" s="1"/>
  <c r="AV987" i="21" s="1"/>
  <c r="AK988" i="21" l="1"/>
  <c r="AQ988" i="21" s="1"/>
  <c r="AW988" i="21" s="1"/>
  <c r="AL988" i="21"/>
  <c r="AR988" i="21" s="1"/>
  <c r="AX988" i="21" s="1"/>
  <c r="AM988" i="21"/>
  <c r="AS988" i="21" s="1"/>
  <c r="AY988" i="21" s="1"/>
  <c r="AI989" i="21"/>
  <c r="AO989" i="21" s="1"/>
  <c r="AU989" i="21" s="1"/>
  <c r="BA989" i="21" s="1"/>
  <c r="AN988" i="21"/>
  <c r="AT988" i="21" s="1"/>
  <c r="AZ988" i="21" s="1"/>
  <c r="AJ988" i="21"/>
  <c r="AP988" i="21" s="1"/>
  <c r="AV988" i="21" s="1"/>
  <c r="AK989" i="21" l="1"/>
  <c r="AQ989" i="21" s="1"/>
  <c r="AW989" i="21" s="1"/>
  <c r="AM989" i="21"/>
  <c r="AS989" i="21" s="1"/>
  <c r="AY989" i="21" s="1"/>
  <c r="AI990" i="21"/>
  <c r="AO990" i="21" s="1"/>
  <c r="AU990" i="21" s="1"/>
  <c r="BA990" i="21" s="1"/>
  <c r="AJ989" i="21"/>
  <c r="AP989" i="21" s="1"/>
  <c r="AV989" i="21" s="1"/>
  <c r="AL989" i="21"/>
  <c r="AR989" i="21" s="1"/>
  <c r="AX989" i="21" s="1"/>
  <c r="AN989" i="21"/>
  <c r="AT989" i="21" s="1"/>
  <c r="AZ989" i="21" s="1"/>
  <c r="AK990" i="21" l="1"/>
  <c r="AQ990" i="21" s="1"/>
  <c r="AW990" i="21" s="1"/>
  <c r="AM990" i="21"/>
  <c r="AS990" i="21" s="1"/>
  <c r="AY990" i="21" s="1"/>
  <c r="AI991" i="21"/>
  <c r="AO991" i="21" s="1"/>
  <c r="AU991" i="21" s="1"/>
  <c r="BA991" i="21" s="1"/>
  <c r="AJ990" i="21"/>
  <c r="AP990" i="21" s="1"/>
  <c r="AV990" i="21" s="1"/>
  <c r="AL990" i="21"/>
  <c r="AR990" i="21" s="1"/>
  <c r="AX990" i="21" s="1"/>
  <c r="AN990" i="21"/>
  <c r="AT990" i="21" s="1"/>
  <c r="AZ990" i="21" s="1"/>
  <c r="AK991" i="21" l="1"/>
  <c r="AQ991" i="21" s="1"/>
  <c r="AW991" i="21" s="1"/>
  <c r="AM991" i="21"/>
  <c r="AS991" i="21" s="1"/>
  <c r="AY991" i="21" s="1"/>
  <c r="AI992" i="21"/>
  <c r="AO992" i="21" s="1"/>
  <c r="AU992" i="21" s="1"/>
  <c r="BA992" i="21" s="1"/>
  <c r="AJ991" i="21"/>
  <c r="AP991" i="21" s="1"/>
  <c r="AV991" i="21" s="1"/>
  <c r="AL991" i="21"/>
  <c r="AR991" i="21" s="1"/>
  <c r="AX991" i="21" s="1"/>
  <c r="AN991" i="21"/>
  <c r="AT991" i="21" s="1"/>
  <c r="AZ991" i="21" s="1"/>
  <c r="AK992" i="21" l="1"/>
  <c r="AQ992" i="21" s="1"/>
  <c r="AW992" i="21" s="1"/>
  <c r="AM992" i="21"/>
  <c r="AS992" i="21" s="1"/>
  <c r="AY992" i="21" s="1"/>
  <c r="AI993" i="21"/>
  <c r="AO993" i="21" s="1"/>
  <c r="AU993" i="21" s="1"/>
  <c r="BA993" i="21" s="1"/>
  <c r="AJ992" i="21"/>
  <c r="AP992" i="21" s="1"/>
  <c r="AV992" i="21" s="1"/>
  <c r="AL992" i="21"/>
  <c r="AR992" i="21" s="1"/>
  <c r="AX992" i="21" s="1"/>
  <c r="AN992" i="21"/>
  <c r="AT992" i="21" s="1"/>
  <c r="AZ992" i="21" s="1"/>
  <c r="AK993" i="21" l="1"/>
  <c r="AQ993" i="21" s="1"/>
  <c r="AW993" i="21" s="1"/>
  <c r="AM993" i="21"/>
  <c r="AS993" i="21" s="1"/>
  <c r="AY993" i="21" s="1"/>
  <c r="AI994" i="21"/>
  <c r="AO994" i="21" s="1"/>
  <c r="AU994" i="21" s="1"/>
  <c r="BA994" i="21" s="1"/>
  <c r="AJ993" i="21"/>
  <c r="AP993" i="21" s="1"/>
  <c r="AV993" i="21" s="1"/>
  <c r="AL993" i="21"/>
  <c r="AR993" i="21" s="1"/>
  <c r="AX993" i="21" s="1"/>
  <c r="AN993" i="21"/>
  <c r="AT993" i="21" s="1"/>
  <c r="AZ993" i="21" s="1"/>
  <c r="AM994" i="21" l="1"/>
  <c r="AS994" i="21" s="1"/>
  <c r="AY994" i="21" s="1"/>
  <c r="AI995" i="21"/>
  <c r="AO995" i="21" s="1"/>
  <c r="AU995" i="21" s="1"/>
  <c r="BA995" i="21" s="1"/>
  <c r="AJ994" i="21"/>
  <c r="AP994" i="21" s="1"/>
  <c r="AV994" i="21" s="1"/>
  <c r="AN994" i="21"/>
  <c r="AT994" i="21" s="1"/>
  <c r="AZ994" i="21" s="1"/>
  <c r="AK994" i="21"/>
  <c r="AQ994" i="21" s="1"/>
  <c r="AW994" i="21" s="1"/>
  <c r="AL994" i="21"/>
  <c r="AR994" i="21" s="1"/>
  <c r="AX994" i="21" s="1"/>
  <c r="AM995" i="21" l="1"/>
  <c r="AS995" i="21" s="1"/>
  <c r="AY995" i="21" s="1"/>
  <c r="AI996" i="21"/>
  <c r="AO996" i="21" s="1"/>
  <c r="AU996" i="21" s="1"/>
  <c r="BA996" i="21" s="1"/>
  <c r="AJ995" i="21"/>
  <c r="AP995" i="21" s="1"/>
  <c r="AV995" i="21" s="1"/>
  <c r="AN995" i="21"/>
  <c r="AT995" i="21" s="1"/>
  <c r="AZ995" i="21" s="1"/>
  <c r="AK995" i="21"/>
  <c r="AQ995" i="21" s="1"/>
  <c r="AW995" i="21" s="1"/>
  <c r="AL995" i="21"/>
  <c r="AR995" i="21" s="1"/>
  <c r="AX995" i="21" s="1"/>
  <c r="AM996" i="21" l="1"/>
  <c r="AS996" i="21" s="1"/>
  <c r="AY996" i="21" s="1"/>
  <c r="AI997" i="21"/>
  <c r="AO997" i="21" s="1"/>
  <c r="AU997" i="21" s="1"/>
  <c r="BA997" i="21" s="1"/>
  <c r="AJ996" i="21"/>
  <c r="AP996" i="21" s="1"/>
  <c r="AV996" i="21" s="1"/>
  <c r="AN996" i="21"/>
  <c r="AT996" i="21" s="1"/>
  <c r="AZ996" i="21" s="1"/>
  <c r="AK996" i="21"/>
  <c r="AQ996" i="21" s="1"/>
  <c r="AW996" i="21" s="1"/>
  <c r="AL996" i="21"/>
  <c r="AR996" i="21" s="1"/>
  <c r="AX996" i="21" s="1"/>
  <c r="AM997" i="21" l="1"/>
  <c r="AS997" i="21" s="1"/>
  <c r="AY997" i="21" s="1"/>
  <c r="AI998" i="21"/>
  <c r="AO998" i="21" s="1"/>
  <c r="AU998" i="21" s="1"/>
  <c r="BA998" i="21" s="1"/>
  <c r="AJ997" i="21"/>
  <c r="AP997" i="21" s="1"/>
  <c r="AV997" i="21" s="1"/>
  <c r="AN997" i="21"/>
  <c r="AT997" i="21" s="1"/>
  <c r="AZ997" i="21" s="1"/>
  <c r="AK997" i="21"/>
  <c r="AQ997" i="21" s="1"/>
  <c r="AW997" i="21" s="1"/>
  <c r="AL997" i="21"/>
  <c r="AR997" i="21" s="1"/>
  <c r="AX997" i="21" s="1"/>
  <c r="AM998" i="21" l="1"/>
  <c r="AS998" i="21" s="1"/>
  <c r="AY998" i="21" s="1"/>
  <c r="AI999" i="21"/>
  <c r="AO999" i="21" s="1"/>
  <c r="AU999" i="21" s="1"/>
  <c r="BA999" i="21" s="1"/>
  <c r="AJ998" i="21"/>
  <c r="AP998" i="21" s="1"/>
  <c r="AV998" i="21" s="1"/>
  <c r="AN998" i="21"/>
  <c r="AT998" i="21" s="1"/>
  <c r="AZ998" i="21" s="1"/>
  <c r="AK998" i="21"/>
  <c r="AQ998" i="21" s="1"/>
  <c r="AW998" i="21" s="1"/>
  <c r="AL998" i="21"/>
  <c r="AR998" i="21" s="1"/>
  <c r="AX998" i="21" s="1"/>
  <c r="AM999" i="21" l="1"/>
  <c r="AS999" i="21" s="1"/>
  <c r="AY999" i="21" s="1"/>
  <c r="AI1000" i="21"/>
  <c r="AO1000" i="21" s="1"/>
  <c r="AU1000" i="21" s="1"/>
  <c r="BA1000" i="21" s="1"/>
  <c r="AJ999" i="21"/>
  <c r="AP999" i="21" s="1"/>
  <c r="AV999" i="21" s="1"/>
  <c r="AN999" i="21"/>
  <c r="AT999" i="21" s="1"/>
  <c r="AZ999" i="21" s="1"/>
  <c r="AK999" i="21"/>
  <c r="AQ999" i="21" s="1"/>
  <c r="AW999" i="21" s="1"/>
  <c r="AL999" i="21"/>
  <c r="AR999" i="21" s="1"/>
  <c r="AX999" i="21" s="1"/>
  <c r="AM1000" i="21" l="1"/>
  <c r="AS1000" i="21" s="1"/>
  <c r="AY1000" i="21" s="1"/>
  <c r="AI1001" i="21"/>
  <c r="AO1001" i="21" s="1"/>
  <c r="AU1001" i="21" s="1"/>
  <c r="BA1001" i="21" s="1"/>
  <c r="AJ1000" i="21"/>
  <c r="AP1000" i="21" s="1"/>
  <c r="AV1000" i="21" s="1"/>
  <c r="AN1000" i="21"/>
  <c r="AT1000" i="21" s="1"/>
  <c r="AZ1000" i="21" s="1"/>
  <c r="AK1000" i="21"/>
  <c r="AQ1000" i="21" s="1"/>
  <c r="AW1000" i="21" s="1"/>
  <c r="AL1000" i="21"/>
  <c r="AR1000" i="21" s="1"/>
  <c r="AX1000" i="21" s="1"/>
  <c r="AM1001" i="21" l="1"/>
  <c r="AS1001" i="21" s="1"/>
  <c r="AY1001" i="21" s="1"/>
  <c r="AI1002" i="21"/>
  <c r="AO1002" i="21" s="1"/>
  <c r="AU1002" i="21" s="1"/>
  <c r="BA1002" i="21" s="1"/>
  <c r="AJ1001" i="21"/>
  <c r="AP1001" i="21" s="1"/>
  <c r="AV1001" i="21" s="1"/>
  <c r="AN1001" i="21"/>
  <c r="AT1001" i="21" s="1"/>
  <c r="AZ1001" i="21" s="1"/>
  <c r="AK1001" i="21"/>
  <c r="AQ1001" i="21" s="1"/>
  <c r="AW1001" i="21" s="1"/>
  <c r="AL1001" i="21"/>
  <c r="AR1001" i="21" s="1"/>
  <c r="AX1001" i="21" s="1"/>
  <c r="AM1002" i="21" l="1"/>
  <c r="AS1002" i="21" s="1"/>
  <c r="AY1002" i="21" s="1"/>
  <c r="AI1003" i="21"/>
  <c r="AO1003" i="21" s="1"/>
  <c r="AU1003" i="21" s="1"/>
  <c r="BA1003" i="21" s="1"/>
  <c r="AJ1002" i="21"/>
  <c r="AP1002" i="21" s="1"/>
  <c r="AV1002" i="21" s="1"/>
  <c r="AN1002" i="21"/>
  <c r="AT1002" i="21" s="1"/>
  <c r="AZ1002" i="21" s="1"/>
  <c r="AK1002" i="21"/>
  <c r="AQ1002" i="21" s="1"/>
  <c r="AW1002" i="21" s="1"/>
  <c r="AL1002" i="21"/>
  <c r="AR1002" i="21" s="1"/>
  <c r="AX1002" i="21" s="1"/>
  <c r="AM1003" i="21" l="1"/>
  <c r="AS1003" i="21" s="1"/>
  <c r="AY1003" i="21" s="1"/>
  <c r="AI1004" i="21"/>
  <c r="AO1004" i="21" s="1"/>
  <c r="AU1004" i="21" s="1"/>
  <c r="BA1004" i="21" s="1"/>
  <c r="AJ1003" i="21"/>
  <c r="AP1003" i="21" s="1"/>
  <c r="AV1003" i="21" s="1"/>
  <c r="AN1003" i="21"/>
  <c r="AT1003" i="21" s="1"/>
  <c r="AZ1003" i="21" s="1"/>
  <c r="AK1003" i="21"/>
  <c r="AQ1003" i="21" s="1"/>
  <c r="AW1003" i="21" s="1"/>
  <c r="AL1003" i="21"/>
  <c r="AR1003" i="21" s="1"/>
  <c r="AX1003" i="21" s="1"/>
  <c r="AM1004" i="21" l="1"/>
  <c r="AS1004" i="21" s="1"/>
  <c r="AY1004" i="21" s="1"/>
  <c r="AI1005" i="21"/>
  <c r="AO1005" i="21" s="1"/>
  <c r="AU1005" i="21" s="1"/>
  <c r="BA1005" i="21" s="1"/>
  <c r="AJ1004" i="21"/>
  <c r="AP1004" i="21" s="1"/>
  <c r="AV1004" i="21" s="1"/>
  <c r="AN1004" i="21"/>
  <c r="AT1004" i="21" s="1"/>
  <c r="AZ1004" i="21" s="1"/>
  <c r="AK1004" i="21"/>
  <c r="AQ1004" i="21" s="1"/>
  <c r="AW1004" i="21" s="1"/>
  <c r="AL1004" i="21"/>
  <c r="AR1004" i="21" s="1"/>
  <c r="AX1004" i="21" s="1"/>
  <c r="AM1005" i="21" l="1"/>
  <c r="AS1005" i="21" s="1"/>
  <c r="AY1005" i="21" s="1"/>
  <c r="AI1006" i="21"/>
  <c r="AO1006" i="21" s="1"/>
  <c r="AU1006" i="21" s="1"/>
  <c r="BA1006" i="21" s="1"/>
  <c r="AJ1005" i="21"/>
  <c r="AP1005" i="21" s="1"/>
  <c r="AV1005" i="21" s="1"/>
  <c r="AN1005" i="21"/>
  <c r="AT1005" i="21" s="1"/>
  <c r="AZ1005" i="21" s="1"/>
  <c r="AK1005" i="21"/>
  <c r="AQ1005" i="21" s="1"/>
  <c r="AW1005" i="21" s="1"/>
  <c r="AL1005" i="21"/>
  <c r="AR1005" i="21" s="1"/>
  <c r="AX1005" i="21" s="1"/>
  <c r="AM1006" i="21" l="1"/>
  <c r="AS1006" i="21" s="1"/>
  <c r="AY1006" i="21" s="1"/>
  <c r="AI1007" i="21"/>
  <c r="AO1007" i="21" s="1"/>
  <c r="AU1007" i="21" s="1"/>
  <c r="BA1007" i="21" s="1"/>
  <c r="AJ1006" i="21"/>
  <c r="AP1006" i="21" s="1"/>
  <c r="AV1006" i="21" s="1"/>
  <c r="AN1006" i="21"/>
  <c r="AT1006" i="21" s="1"/>
  <c r="AZ1006" i="21" s="1"/>
  <c r="AK1006" i="21"/>
  <c r="AQ1006" i="21" s="1"/>
  <c r="AW1006" i="21" s="1"/>
  <c r="AL1006" i="21"/>
  <c r="AR1006" i="21" s="1"/>
  <c r="AX1006" i="21" s="1"/>
  <c r="AM1007" i="21" l="1"/>
  <c r="AS1007" i="21" s="1"/>
  <c r="AY1007" i="21" s="1"/>
  <c r="AI1008" i="21"/>
  <c r="AO1008" i="21" s="1"/>
  <c r="AU1008" i="21" s="1"/>
  <c r="BA1008" i="21" s="1"/>
  <c r="AJ1007" i="21"/>
  <c r="AP1007" i="21" s="1"/>
  <c r="AV1007" i="21" s="1"/>
  <c r="AN1007" i="21"/>
  <c r="AT1007" i="21" s="1"/>
  <c r="AZ1007" i="21" s="1"/>
  <c r="AK1007" i="21"/>
  <c r="AQ1007" i="21" s="1"/>
  <c r="AW1007" i="21" s="1"/>
  <c r="AL1007" i="21"/>
  <c r="AR1007" i="21" s="1"/>
  <c r="AX1007" i="21" s="1"/>
  <c r="AM1008" i="21" l="1"/>
  <c r="AS1008" i="21" s="1"/>
  <c r="AY1008" i="21" s="1"/>
  <c r="AI1009" i="21"/>
  <c r="AO1009" i="21" s="1"/>
  <c r="AU1009" i="21" s="1"/>
  <c r="BA1009" i="21" s="1"/>
  <c r="AJ1008" i="21"/>
  <c r="AP1008" i="21" s="1"/>
  <c r="AV1008" i="21" s="1"/>
  <c r="AN1008" i="21"/>
  <c r="AT1008" i="21" s="1"/>
  <c r="AZ1008" i="21" s="1"/>
  <c r="AK1008" i="21"/>
  <c r="AQ1008" i="21" s="1"/>
  <c r="AW1008" i="21" s="1"/>
  <c r="AL1008" i="21"/>
  <c r="AR1008" i="21" s="1"/>
  <c r="AX1008" i="21" s="1"/>
  <c r="AM1009" i="21" l="1"/>
  <c r="AS1009" i="21" s="1"/>
  <c r="AY1009" i="21" s="1"/>
  <c r="AI1010" i="21"/>
  <c r="AO1010" i="21" s="1"/>
  <c r="AU1010" i="21" s="1"/>
  <c r="BA1010" i="21" s="1"/>
  <c r="AJ1009" i="21"/>
  <c r="AP1009" i="21" s="1"/>
  <c r="AV1009" i="21" s="1"/>
  <c r="AN1009" i="21"/>
  <c r="AT1009" i="21" s="1"/>
  <c r="AZ1009" i="21" s="1"/>
  <c r="AK1009" i="21"/>
  <c r="AQ1009" i="21" s="1"/>
  <c r="AW1009" i="21" s="1"/>
  <c r="AL1009" i="21"/>
  <c r="AR1009" i="21" s="1"/>
  <c r="AX1009" i="21" s="1"/>
  <c r="AM1010" i="21" l="1"/>
  <c r="AS1010" i="21" s="1"/>
  <c r="AY1010" i="21" s="1"/>
  <c r="AI1011" i="21"/>
  <c r="AO1011" i="21" s="1"/>
  <c r="AU1011" i="21" s="1"/>
  <c r="BA1011" i="21" s="1"/>
  <c r="AJ1010" i="21"/>
  <c r="AP1010" i="21" s="1"/>
  <c r="AV1010" i="21" s="1"/>
  <c r="AN1010" i="21"/>
  <c r="AT1010" i="21" s="1"/>
  <c r="AZ1010" i="21" s="1"/>
  <c r="AK1010" i="21"/>
  <c r="AQ1010" i="21" s="1"/>
  <c r="AW1010" i="21" s="1"/>
  <c r="AL1010" i="21"/>
  <c r="AR1010" i="21" s="1"/>
  <c r="AX1010" i="21" s="1"/>
  <c r="AM1011" i="21" l="1"/>
  <c r="AS1011" i="21" s="1"/>
  <c r="AY1011" i="21" s="1"/>
  <c r="AI1012" i="21"/>
  <c r="AJ1011" i="21"/>
  <c r="AP1011" i="21" s="1"/>
  <c r="AV1011" i="21" s="1"/>
  <c r="AN1011" i="21"/>
  <c r="AT1011" i="21" s="1"/>
  <c r="AZ1011" i="21" s="1"/>
  <c r="AK1011" i="21"/>
  <c r="AQ1011" i="21" s="1"/>
  <c r="AW1011" i="21" s="1"/>
  <c r="AL1011" i="21"/>
  <c r="AR1011" i="21" s="1"/>
  <c r="AX1011" i="21" s="1"/>
  <c r="N2" i="17" l="1"/>
  <c r="M2" i="17"/>
  <c r="U2" i="17" l="1"/>
  <c r="U5" i="17" l="1"/>
  <c r="U4" i="17"/>
  <c r="U3" i="17"/>
  <c r="W2" i="17" s="1"/>
  <c r="AZ1012" i="17"/>
  <c r="AY1012" i="17"/>
  <c r="AX1012" i="17"/>
  <c r="AW1012" i="17"/>
  <c r="V5" i="17"/>
  <c r="M5" i="17"/>
  <c r="AI13" i="17"/>
  <c r="AI12" i="17" s="1"/>
  <c r="Z13" i="17"/>
  <c r="AZ3" i="17"/>
  <c r="AY3" i="17"/>
  <c r="AX3" i="17"/>
  <c r="AW3" i="17"/>
  <c r="AV3" i="17"/>
  <c r="AE12" i="17"/>
  <c r="AD12" i="17"/>
  <c r="AC12" i="17"/>
  <c r="AB12" i="17"/>
  <c r="V3" i="17"/>
  <c r="M3" i="17"/>
  <c r="AW2" i="17"/>
  <c r="AX2" i="17" s="1"/>
  <c r="AY2" i="17" s="1"/>
  <c r="AZ2" i="17" s="1"/>
  <c r="AR2" i="17"/>
  <c r="AS2" i="17" s="1"/>
  <c r="AT2" i="17" s="1"/>
  <c r="AQ2" i="17"/>
  <c r="AK2" i="17"/>
  <c r="AI11" i="17" l="1"/>
  <c r="AK11" i="17" s="1"/>
  <c r="AQ11" i="17" s="1"/>
  <c r="AW11" i="17" s="1"/>
  <c r="AJ12" i="17"/>
  <c r="AP12" i="17" s="1"/>
  <c r="AV12" i="17" s="1"/>
  <c r="AO12" i="17"/>
  <c r="AU12" i="17" s="1"/>
  <c r="BA12" i="17" s="1"/>
  <c r="AK12" i="17"/>
  <c r="AQ12" i="17" s="1"/>
  <c r="AW12" i="17" s="1"/>
  <c r="AD13" i="17"/>
  <c r="AA13" i="17"/>
  <c r="AI14" i="17"/>
  <c r="AJ14" i="17" s="1"/>
  <c r="AP14" i="17" s="1"/>
  <c r="AV14" i="17" s="1"/>
  <c r="AO13" i="17"/>
  <c r="AU13" i="17" s="1"/>
  <c r="BA13" i="17" s="1"/>
  <c r="V4" i="17"/>
  <c r="W4" i="17"/>
  <c r="V2" i="17"/>
  <c r="N4" i="17"/>
  <c r="AL2" i="17"/>
  <c r="AE13" i="17"/>
  <c r="AC13" i="17"/>
  <c r="AB13" i="17"/>
  <c r="AJ13" i="17"/>
  <c r="AP13" i="17" s="1"/>
  <c r="AV13" i="17" s="1"/>
  <c r="Z14" i="17"/>
  <c r="AA14" i="17" s="1"/>
  <c r="M4" i="17"/>
  <c r="AK14" i="17"/>
  <c r="AQ14" i="17" s="1"/>
  <c r="AW14" i="17" s="1"/>
  <c r="AK13" i="17"/>
  <c r="AQ13" i="17" s="1"/>
  <c r="AW13" i="17" s="1"/>
  <c r="AL12" i="17" l="1"/>
  <c r="AR12" i="17" s="1"/>
  <c r="AX12" i="17" s="1"/>
  <c r="AL11" i="17"/>
  <c r="AR11" i="17" s="1"/>
  <c r="AX11" i="17" s="1"/>
  <c r="AI10" i="17"/>
  <c r="AL10" i="17" s="1"/>
  <c r="AR10" i="17" s="1"/>
  <c r="AX10" i="17" s="1"/>
  <c r="AO11" i="17"/>
  <c r="AU11" i="17" s="1"/>
  <c r="BA11" i="17" s="1"/>
  <c r="AJ11" i="17"/>
  <c r="AP11" i="17" s="1"/>
  <c r="AV11" i="17" s="1"/>
  <c r="AO14" i="17"/>
  <c r="AU14" i="17" s="1"/>
  <c r="BA14" i="17" s="1"/>
  <c r="AI15" i="17"/>
  <c r="AK15" i="17" s="1"/>
  <c r="AQ15" i="17" s="1"/>
  <c r="AW15" i="17" s="1"/>
  <c r="AJ15" i="17"/>
  <c r="AP15" i="17" s="1"/>
  <c r="AV15" i="17" s="1"/>
  <c r="AE14" i="17"/>
  <c r="Z15" i="17"/>
  <c r="AA15" i="17" s="1"/>
  <c r="AC14" i="17"/>
  <c r="AB14" i="17"/>
  <c r="AD14" i="17"/>
  <c r="AL13" i="17"/>
  <c r="AR13" i="17" s="1"/>
  <c r="AX13" i="17" s="1"/>
  <c r="AM2" i="17"/>
  <c r="AL14" i="17"/>
  <c r="AR14" i="17" s="1"/>
  <c r="AX14" i="17" s="1"/>
  <c r="AL15" i="17" l="1"/>
  <c r="AR15" i="17" s="1"/>
  <c r="AX15" i="17" s="1"/>
  <c r="AN2" i="17"/>
  <c r="AM10" i="17"/>
  <c r="AS10" i="17" s="1"/>
  <c r="AY10" i="17" s="1"/>
  <c r="AM11" i="17"/>
  <c r="AS11" i="17" s="1"/>
  <c r="AY11" i="17" s="1"/>
  <c r="AM12" i="17"/>
  <c r="AS12" i="17" s="1"/>
  <c r="AY12" i="17" s="1"/>
  <c r="AI9" i="17"/>
  <c r="AM9" i="17" s="1"/>
  <c r="AS9" i="17" s="1"/>
  <c r="AY9" i="17" s="1"/>
  <c r="AO10" i="17"/>
  <c r="AU10" i="17" s="1"/>
  <c r="BA10" i="17" s="1"/>
  <c r="AJ10" i="17"/>
  <c r="AP10" i="17" s="1"/>
  <c r="AV10" i="17" s="1"/>
  <c r="AK10" i="17"/>
  <c r="AQ10" i="17" s="1"/>
  <c r="AW10" i="17" s="1"/>
  <c r="AI16" i="17"/>
  <c r="AO16" i="17" s="1"/>
  <c r="AU16" i="17" s="1"/>
  <c r="BA16" i="17" s="1"/>
  <c r="AO15" i="17"/>
  <c r="AU15" i="17" s="1"/>
  <c r="BA15" i="17" s="1"/>
  <c r="AM14" i="17"/>
  <c r="AS14" i="17" s="1"/>
  <c r="AY14" i="17" s="1"/>
  <c r="AM13" i="17"/>
  <c r="AS13" i="17" s="1"/>
  <c r="AY13" i="17" s="1"/>
  <c r="AM15" i="17"/>
  <c r="AS15" i="17" s="1"/>
  <c r="AY15" i="17" s="1"/>
  <c r="AE15" i="17"/>
  <c r="AC15" i="17"/>
  <c r="Z16" i="17"/>
  <c r="AA16" i="17" s="1"/>
  <c r="AB15" i="17"/>
  <c r="AD15" i="17"/>
  <c r="AJ16" i="17"/>
  <c r="AP16" i="17" s="1"/>
  <c r="AV16" i="17" s="1"/>
  <c r="AI17" i="17"/>
  <c r="AO17" i="17" s="1"/>
  <c r="AU17" i="17" s="1"/>
  <c r="BA17" i="17" s="1"/>
  <c r="AK16" i="17"/>
  <c r="AQ16" i="17" s="1"/>
  <c r="AW16" i="17" s="1"/>
  <c r="AL16" i="17" l="1"/>
  <c r="AR16" i="17" s="1"/>
  <c r="AX16" i="17" s="1"/>
  <c r="AM16" i="17"/>
  <c r="AS16" i="17" s="1"/>
  <c r="AY16" i="17" s="1"/>
  <c r="AI8" i="17"/>
  <c r="AJ9" i="17"/>
  <c r="AP9" i="17" s="1"/>
  <c r="AV9" i="17" s="1"/>
  <c r="AO9" i="17"/>
  <c r="AU9" i="17" s="1"/>
  <c r="BA9" i="17" s="1"/>
  <c r="AK9" i="17"/>
  <c r="AQ9" i="17" s="1"/>
  <c r="AW9" i="17" s="1"/>
  <c r="AL9" i="17"/>
  <c r="AR9" i="17" s="1"/>
  <c r="AX9" i="17" s="1"/>
  <c r="AN9" i="17"/>
  <c r="AT9" i="17" s="1"/>
  <c r="AZ9" i="17" s="1"/>
  <c r="AN10" i="17"/>
  <c r="AT10" i="17" s="1"/>
  <c r="AZ10" i="17" s="1"/>
  <c r="AN12" i="17"/>
  <c r="AT12" i="17" s="1"/>
  <c r="AZ12" i="17" s="1"/>
  <c r="AN8" i="17"/>
  <c r="AT8" i="17" s="1"/>
  <c r="AZ8" i="17" s="1"/>
  <c r="AN11" i="17"/>
  <c r="AT11" i="17" s="1"/>
  <c r="AZ11" i="17" s="1"/>
  <c r="AN14" i="17"/>
  <c r="AT14" i="17" s="1"/>
  <c r="AZ14" i="17" s="1"/>
  <c r="AN13" i="17"/>
  <c r="AT13" i="17" s="1"/>
  <c r="AZ13" i="17" s="1"/>
  <c r="AN17" i="17"/>
  <c r="AT17" i="17" s="1"/>
  <c r="AZ17" i="17" s="1"/>
  <c r="AN16" i="17"/>
  <c r="AT16" i="17" s="1"/>
  <c r="AZ16" i="17" s="1"/>
  <c r="AN15" i="17"/>
  <c r="AT15" i="17" s="1"/>
  <c r="AZ15" i="17" s="1"/>
  <c r="AJ17" i="17"/>
  <c r="AP17" i="17" s="1"/>
  <c r="AV17" i="17" s="1"/>
  <c r="AI18" i="17"/>
  <c r="AO18" i="17" s="1"/>
  <c r="AU18" i="17" s="1"/>
  <c r="BA18" i="17" s="1"/>
  <c r="AK17" i="17"/>
  <c r="AQ17" i="17" s="1"/>
  <c r="AW17" i="17" s="1"/>
  <c r="AL17" i="17"/>
  <c r="AR17" i="17" s="1"/>
  <c r="AX17" i="17" s="1"/>
  <c r="AM17" i="17"/>
  <c r="AS17" i="17" s="1"/>
  <c r="AY17" i="17" s="1"/>
  <c r="AE16" i="17"/>
  <c r="Z17" i="17"/>
  <c r="AA17" i="17" s="1"/>
  <c r="AC16" i="17"/>
  <c r="AD16" i="17"/>
  <c r="AB16" i="17"/>
  <c r="AI7" i="17" l="1"/>
  <c r="AJ8" i="17"/>
  <c r="AP8" i="17" s="1"/>
  <c r="AV8" i="17" s="1"/>
  <c r="AO8" i="17"/>
  <c r="AU8" i="17" s="1"/>
  <c r="BA8" i="17" s="1"/>
  <c r="AK8" i="17"/>
  <c r="AQ8" i="17" s="1"/>
  <c r="AW8" i="17" s="1"/>
  <c r="AL8" i="17"/>
  <c r="AR8" i="17" s="1"/>
  <c r="AX8" i="17" s="1"/>
  <c r="AM8" i="17"/>
  <c r="AS8" i="17" s="1"/>
  <c r="AY8" i="17" s="1"/>
  <c r="AJ18" i="17"/>
  <c r="AP18" i="17" s="1"/>
  <c r="AV18" i="17" s="1"/>
  <c r="AI19" i="17"/>
  <c r="AO19" i="17" s="1"/>
  <c r="AU19" i="17" s="1"/>
  <c r="BA19" i="17" s="1"/>
  <c r="AK18" i="17"/>
  <c r="AQ18" i="17" s="1"/>
  <c r="AW18" i="17" s="1"/>
  <c r="AL18" i="17"/>
  <c r="AR18" i="17" s="1"/>
  <c r="AX18" i="17" s="1"/>
  <c r="AM18" i="17"/>
  <c r="AS18" i="17" s="1"/>
  <c r="AY18" i="17" s="1"/>
  <c r="AE17" i="17"/>
  <c r="AD17" i="17"/>
  <c r="AC17" i="17"/>
  <c r="Z18" i="17"/>
  <c r="AA18" i="17" s="1"/>
  <c r="AB17" i="17"/>
  <c r="AN18" i="17"/>
  <c r="AT18" i="17" s="1"/>
  <c r="AZ18" i="17" s="1"/>
  <c r="AI6" i="17" l="1"/>
  <c r="AJ7" i="17"/>
  <c r="AP7" i="17" s="1"/>
  <c r="AV7" i="17" s="1"/>
  <c r="AO7" i="17"/>
  <c r="AU7" i="17" s="1"/>
  <c r="BA7" i="17" s="1"/>
  <c r="AK7" i="17"/>
  <c r="AQ7" i="17" s="1"/>
  <c r="AW7" i="17" s="1"/>
  <c r="AL7" i="17"/>
  <c r="AR7" i="17" s="1"/>
  <c r="AX7" i="17" s="1"/>
  <c r="AM7" i="17"/>
  <c r="AS7" i="17" s="1"/>
  <c r="AY7" i="17" s="1"/>
  <c r="AN7" i="17"/>
  <c r="AT7" i="17" s="1"/>
  <c r="AZ7" i="17" s="1"/>
  <c r="AE18" i="17"/>
  <c r="AD18" i="17"/>
  <c r="Z19" i="17"/>
  <c r="AA19" i="17" s="1"/>
  <c r="AC18" i="17"/>
  <c r="AB18" i="17"/>
  <c r="AI20" i="17"/>
  <c r="AO20" i="17" s="1"/>
  <c r="AU20" i="17" s="1"/>
  <c r="BA20" i="17" s="1"/>
  <c r="AJ19" i="17"/>
  <c r="AP19" i="17" s="1"/>
  <c r="AV19" i="17" s="1"/>
  <c r="AK19" i="17"/>
  <c r="AQ19" i="17" s="1"/>
  <c r="AW19" i="17" s="1"/>
  <c r="AL19" i="17"/>
  <c r="AR19" i="17" s="1"/>
  <c r="AX19" i="17" s="1"/>
  <c r="AM19" i="17"/>
  <c r="AS19" i="17" s="1"/>
  <c r="AY19" i="17" s="1"/>
  <c r="AN19" i="17"/>
  <c r="AT19" i="17" s="1"/>
  <c r="AZ19" i="17" s="1"/>
  <c r="AI5" i="17" l="1"/>
  <c r="AJ6" i="17"/>
  <c r="AP6" i="17" s="1"/>
  <c r="AV6" i="17" s="1"/>
  <c r="AO6" i="17"/>
  <c r="AU6" i="17" s="1"/>
  <c r="BA6" i="17" s="1"/>
  <c r="AK6" i="17"/>
  <c r="AQ6" i="17" s="1"/>
  <c r="AW6" i="17" s="1"/>
  <c r="AL6" i="17"/>
  <c r="AR6" i="17" s="1"/>
  <c r="AX6" i="17" s="1"/>
  <c r="AM6" i="17"/>
  <c r="AS6" i="17" s="1"/>
  <c r="AY6" i="17" s="1"/>
  <c r="AN6" i="17"/>
  <c r="AT6" i="17" s="1"/>
  <c r="AZ6" i="17" s="1"/>
  <c r="AJ20" i="17"/>
  <c r="AP20" i="17" s="1"/>
  <c r="AV20" i="17" s="1"/>
  <c r="AI21" i="17"/>
  <c r="AO21" i="17" s="1"/>
  <c r="AU21" i="17" s="1"/>
  <c r="BA21" i="17" s="1"/>
  <c r="AK20" i="17"/>
  <c r="AQ20" i="17" s="1"/>
  <c r="AW20" i="17" s="1"/>
  <c r="AL20" i="17"/>
  <c r="AR20" i="17" s="1"/>
  <c r="AX20" i="17" s="1"/>
  <c r="AM20" i="17"/>
  <c r="AS20" i="17" s="1"/>
  <c r="AY20" i="17" s="1"/>
  <c r="AN20" i="17"/>
  <c r="AT20" i="17" s="1"/>
  <c r="AZ20" i="17" s="1"/>
  <c r="AE19" i="17"/>
  <c r="AC19" i="17"/>
  <c r="AB19" i="17"/>
  <c r="Z20" i="17"/>
  <c r="AA20" i="17" s="1"/>
  <c r="AD19" i="17"/>
  <c r="AI4" i="17" l="1"/>
  <c r="AO5" i="17"/>
  <c r="AU5" i="17" s="1"/>
  <c r="BA5" i="17" s="1"/>
  <c r="AJ5" i="17"/>
  <c r="AP5" i="17" s="1"/>
  <c r="AV5" i="17" s="1"/>
  <c r="AK5" i="17"/>
  <c r="AQ5" i="17" s="1"/>
  <c r="AW5" i="17" s="1"/>
  <c r="AL5" i="17"/>
  <c r="AR5" i="17" s="1"/>
  <c r="AX5" i="17" s="1"/>
  <c r="AM5" i="17"/>
  <c r="AS5" i="17" s="1"/>
  <c r="AY5" i="17" s="1"/>
  <c r="AN5" i="17"/>
  <c r="AT5" i="17" s="1"/>
  <c r="AZ5" i="17" s="1"/>
  <c r="AE20" i="17"/>
  <c r="AD20" i="17"/>
  <c r="Z21" i="17"/>
  <c r="AA21" i="17" s="1"/>
  <c r="AC20" i="17"/>
  <c r="AB20" i="17"/>
  <c r="AI22" i="17"/>
  <c r="AO22" i="17" s="1"/>
  <c r="AU22" i="17" s="1"/>
  <c r="BA22" i="17" s="1"/>
  <c r="AJ21" i="17"/>
  <c r="AP21" i="17" s="1"/>
  <c r="AV21" i="17" s="1"/>
  <c r="AK21" i="17"/>
  <c r="AQ21" i="17" s="1"/>
  <c r="AW21" i="17" s="1"/>
  <c r="AL21" i="17"/>
  <c r="AR21" i="17" s="1"/>
  <c r="AX21" i="17" s="1"/>
  <c r="AM21" i="17"/>
  <c r="AS21" i="17" s="1"/>
  <c r="AY21" i="17" s="1"/>
  <c r="AN21" i="17"/>
  <c r="AT21" i="17" s="1"/>
  <c r="AZ21" i="17" s="1"/>
  <c r="AJ4" i="17" l="1"/>
  <c r="AP4" i="17" s="1"/>
  <c r="AV4" i="17" s="1"/>
  <c r="AO4" i="17"/>
  <c r="AU4" i="17" s="1"/>
  <c r="BA4" i="17" s="1"/>
  <c r="AK4" i="17"/>
  <c r="AQ4" i="17" s="1"/>
  <c r="AW4" i="17" s="1"/>
  <c r="AL4" i="17"/>
  <c r="AR4" i="17" s="1"/>
  <c r="AX4" i="17" s="1"/>
  <c r="AM4" i="17"/>
  <c r="AS4" i="17" s="1"/>
  <c r="AY4" i="17" s="1"/>
  <c r="AN4" i="17"/>
  <c r="AT4" i="17" s="1"/>
  <c r="AZ4" i="17" s="1"/>
  <c r="AJ22" i="17"/>
  <c r="AP22" i="17" s="1"/>
  <c r="AV22" i="17" s="1"/>
  <c r="AI23" i="17"/>
  <c r="AO23" i="17" s="1"/>
  <c r="AU23" i="17" s="1"/>
  <c r="BA23" i="17" s="1"/>
  <c r="AK22" i="17"/>
  <c r="AQ22" i="17" s="1"/>
  <c r="AW22" i="17" s="1"/>
  <c r="AL22" i="17"/>
  <c r="AR22" i="17" s="1"/>
  <c r="AX22" i="17" s="1"/>
  <c r="AM22" i="17"/>
  <c r="AS22" i="17" s="1"/>
  <c r="AY22" i="17" s="1"/>
  <c r="AN22" i="17"/>
  <c r="AT22" i="17" s="1"/>
  <c r="AZ22" i="17" s="1"/>
  <c r="AE21" i="17"/>
  <c r="AD21" i="17"/>
  <c r="AC21" i="17"/>
  <c r="AB21" i="17"/>
  <c r="Z22" i="17"/>
  <c r="AA22" i="17" s="1"/>
  <c r="AE22" i="17" l="1"/>
  <c r="AD22" i="17"/>
  <c r="Z23" i="17"/>
  <c r="AA23" i="17" s="1"/>
  <c r="AC22" i="17"/>
  <c r="AB22" i="17"/>
  <c r="AI24" i="17"/>
  <c r="AO24" i="17" s="1"/>
  <c r="AU24" i="17" s="1"/>
  <c r="BA24" i="17" s="1"/>
  <c r="AJ23" i="17"/>
  <c r="AP23" i="17" s="1"/>
  <c r="AV23" i="17" s="1"/>
  <c r="AK23" i="17"/>
  <c r="AQ23" i="17" s="1"/>
  <c r="AW23" i="17" s="1"/>
  <c r="AL23" i="17"/>
  <c r="AR23" i="17" s="1"/>
  <c r="AX23" i="17" s="1"/>
  <c r="AM23" i="17"/>
  <c r="AS23" i="17" s="1"/>
  <c r="AY23" i="17" s="1"/>
  <c r="AN23" i="17"/>
  <c r="AT23" i="17" s="1"/>
  <c r="AZ23" i="17" s="1"/>
  <c r="AJ24" i="17" l="1"/>
  <c r="AP24" i="17" s="1"/>
  <c r="AV24" i="17" s="1"/>
  <c r="AI25" i="17"/>
  <c r="AO25" i="17" s="1"/>
  <c r="AU25" i="17" s="1"/>
  <c r="BA25" i="17" s="1"/>
  <c r="AK24" i="17"/>
  <c r="AQ24" i="17" s="1"/>
  <c r="AW24" i="17" s="1"/>
  <c r="AL24" i="17"/>
  <c r="AR24" i="17" s="1"/>
  <c r="AX24" i="17" s="1"/>
  <c r="AM24" i="17"/>
  <c r="AS24" i="17" s="1"/>
  <c r="AY24" i="17" s="1"/>
  <c r="AN24" i="17"/>
  <c r="AT24" i="17" s="1"/>
  <c r="AZ24" i="17" s="1"/>
  <c r="AE23" i="17"/>
  <c r="AD23" i="17"/>
  <c r="AC23" i="17"/>
  <c r="AB23" i="17"/>
  <c r="Z24" i="17"/>
  <c r="AA24" i="17" s="1"/>
  <c r="AE24" i="17" l="1"/>
  <c r="AD24" i="17"/>
  <c r="Z25" i="17"/>
  <c r="AA25" i="17" s="1"/>
  <c r="AC24" i="17"/>
  <c r="AB24" i="17"/>
  <c r="AI26" i="17"/>
  <c r="AO26" i="17" s="1"/>
  <c r="AU26" i="17" s="1"/>
  <c r="BA26" i="17" s="1"/>
  <c r="AJ25" i="17"/>
  <c r="AP25" i="17" s="1"/>
  <c r="AV25" i="17" s="1"/>
  <c r="AK25" i="17"/>
  <c r="AQ25" i="17" s="1"/>
  <c r="AW25" i="17" s="1"/>
  <c r="AL25" i="17"/>
  <c r="AR25" i="17" s="1"/>
  <c r="AX25" i="17" s="1"/>
  <c r="AM25" i="17"/>
  <c r="AS25" i="17" s="1"/>
  <c r="AY25" i="17" s="1"/>
  <c r="AN25" i="17"/>
  <c r="AT25" i="17" s="1"/>
  <c r="AZ25" i="17" s="1"/>
  <c r="AJ26" i="17" l="1"/>
  <c r="AP26" i="17" s="1"/>
  <c r="AV26" i="17" s="1"/>
  <c r="AI27" i="17"/>
  <c r="AO27" i="17" s="1"/>
  <c r="AU27" i="17" s="1"/>
  <c r="AK26" i="17"/>
  <c r="AQ26" i="17" s="1"/>
  <c r="AW26" i="17" s="1"/>
  <c r="AL26" i="17"/>
  <c r="AR26" i="17" s="1"/>
  <c r="AX26" i="17" s="1"/>
  <c r="AM26" i="17"/>
  <c r="AS26" i="17" s="1"/>
  <c r="AY26" i="17" s="1"/>
  <c r="AN26" i="17"/>
  <c r="AT26" i="17" s="1"/>
  <c r="AZ26" i="17" s="1"/>
  <c r="AE25" i="17"/>
  <c r="AD25" i="17"/>
  <c r="AC25" i="17"/>
  <c r="AB25" i="17"/>
  <c r="Z26" i="17"/>
  <c r="AA26" i="17" s="1"/>
  <c r="AE26" i="17" l="1"/>
  <c r="AD26" i="17"/>
  <c r="Z27" i="17"/>
  <c r="AA27" i="17" s="1"/>
  <c r="AC26" i="17"/>
  <c r="AB26" i="17"/>
  <c r="AI28" i="17"/>
  <c r="AO28" i="17" s="1"/>
  <c r="AU28" i="17" s="1"/>
  <c r="BA28" i="17" s="1"/>
  <c r="AJ27" i="17"/>
  <c r="AP27" i="17" s="1"/>
  <c r="AV27" i="17" s="1"/>
  <c r="AK27" i="17"/>
  <c r="AQ27" i="17" s="1"/>
  <c r="AW27" i="17" s="1"/>
  <c r="AL27" i="17"/>
  <c r="AR27" i="17" s="1"/>
  <c r="AX27" i="17" s="1"/>
  <c r="AM27" i="17"/>
  <c r="AS27" i="17" s="1"/>
  <c r="AY27" i="17" s="1"/>
  <c r="AN27" i="17"/>
  <c r="AT27" i="17" s="1"/>
  <c r="AZ27" i="17" s="1"/>
  <c r="AE27" i="17" l="1"/>
  <c r="AD27" i="17"/>
  <c r="AC27" i="17"/>
  <c r="AB27" i="17"/>
  <c r="Z28" i="17"/>
  <c r="AA28" i="17" s="1"/>
  <c r="AJ28" i="17"/>
  <c r="AP28" i="17" s="1"/>
  <c r="AV28" i="17" s="1"/>
  <c r="AI29" i="17"/>
  <c r="AO29" i="17" s="1"/>
  <c r="AU29" i="17" s="1"/>
  <c r="BA29" i="17" s="1"/>
  <c r="AK28" i="17"/>
  <c r="AQ28" i="17" s="1"/>
  <c r="AW28" i="17" s="1"/>
  <c r="AL28" i="17"/>
  <c r="AR28" i="17" s="1"/>
  <c r="AX28" i="17" s="1"/>
  <c r="AM28" i="17"/>
  <c r="AS28" i="17" s="1"/>
  <c r="AY28" i="17" s="1"/>
  <c r="AN28" i="17"/>
  <c r="AT28" i="17" s="1"/>
  <c r="AZ28" i="17" s="1"/>
  <c r="AI30" i="17" l="1"/>
  <c r="AO30" i="17" s="1"/>
  <c r="AU30" i="17" s="1"/>
  <c r="BA30" i="17" s="1"/>
  <c r="AJ29" i="17"/>
  <c r="AP29" i="17" s="1"/>
  <c r="AV29" i="17" s="1"/>
  <c r="AK29" i="17"/>
  <c r="AQ29" i="17" s="1"/>
  <c r="AW29" i="17" s="1"/>
  <c r="AL29" i="17"/>
  <c r="AR29" i="17" s="1"/>
  <c r="AX29" i="17" s="1"/>
  <c r="AM29" i="17"/>
  <c r="AS29" i="17" s="1"/>
  <c r="AY29" i="17" s="1"/>
  <c r="AN29" i="17"/>
  <c r="AT29" i="17" s="1"/>
  <c r="AZ29" i="17" s="1"/>
  <c r="AE28" i="17"/>
  <c r="AD28" i="17"/>
  <c r="Z29" i="17"/>
  <c r="AA29" i="17" s="1"/>
  <c r="AC28" i="17"/>
  <c r="AB28" i="17"/>
  <c r="AE29" i="17" l="1"/>
  <c r="AD29" i="17"/>
  <c r="AC29" i="17"/>
  <c r="AB29" i="17"/>
  <c r="Z30" i="17"/>
  <c r="AA30" i="17" s="1"/>
  <c r="AJ30" i="17"/>
  <c r="AP30" i="17" s="1"/>
  <c r="AV30" i="17" s="1"/>
  <c r="AI31" i="17"/>
  <c r="AO31" i="17" s="1"/>
  <c r="AU31" i="17" s="1"/>
  <c r="BA31" i="17" s="1"/>
  <c r="AK30" i="17"/>
  <c r="AQ30" i="17" s="1"/>
  <c r="AW30" i="17" s="1"/>
  <c r="AL30" i="17"/>
  <c r="AR30" i="17" s="1"/>
  <c r="AX30" i="17" s="1"/>
  <c r="AM30" i="17"/>
  <c r="AS30" i="17" s="1"/>
  <c r="AY30" i="17" s="1"/>
  <c r="AN30" i="17"/>
  <c r="AT30" i="17" s="1"/>
  <c r="AZ30" i="17" s="1"/>
  <c r="AJ31" i="17" l="1"/>
  <c r="AP31" i="17" s="1"/>
  <c r="AV31" i="17" s="1"/>
  <c r="AI32" i="17"/>
  <c r="AO32" i="17" s="1"/>
  <c r="AU32" i="17" s="1"/>
  <c r="BA32" i="17" s="1"/>
  <c r="AK31" i="17"/>
  <c r="AQ31" i="17" s="1"/>
  <c r="AW31" i="17" s="1"/>
  <c r="AL31" i="17"/>
  <c r="AR31" i="17" s="1"/>
  <c r="AX31" i="17" s="1"/>
  <c r="AM31" i="17"/>
  <c r="AS31" i="17" s="1"/>
  <c r="AY31" i="17" s="1"/>
  <c r="AN31" i="17"/>
  <c r="AT31" i="17" s="1"/>
  <c r="AZ31" i="17" s="1"/>
  <c r="AE30" i="17"/>
  <c r="AD30" i="17"/>
  <c r="AC30" i="17"/>
  <c r="AB30" i="17"/>
  <c r="Z31" i="17"/>
  <c r="AA31" i="17" s="1"/>
  <c r="Z32" i="17" l="1"/>
  <c r="AA32" i="17" s="1"/>
  <c r="AE31" i="17"/>
  <c r="AD31" i="17"/>
  <c r="AC31" i="17"/>
  <c r="AB31" i="17"/>
  <c r="AJ32" i="17"/>
  <c r="AP32" i="17" s="1"/>
  <c r="AV32" i="17" s="1"/>
  <c r="AI33" i="17"/>
  <c r="AO33" i="17" s="1"/>
  <c r="AU33" i="17" s="1"/>
  <c r="BA33" i="17" s="1"/>
  <c r="AK32" i="17"/>
  <c r="AQ32" i="17" s="1"/>
  <c r="AW32" i="17" s="1"/>
  <c r="AL32" i="17"/>
  <c r="AR32" i="17" s="1"/>
  <c r="AX32" i="17" s="1"/>
  <c r="AM32" i="17"/>
  <c r="AS32" i="17" s="1"/>
  <c r="AY32" i="17" s="1"/>
  <c r="AN32" i="17"/>
  <c r="AT32" i="17" s="1"/>
  <c r="AZ32" i="17" s="1"/>
  <c r="AI34" i="17" l="1"/>
  <c r="AO34" i="17" s="1"/>
  <c r="AU34" i="17" s="1"/>
  <c r="BA34" i="17" s="1"/>
  <c r="AJ33" i="17"/>
  <c r="AP33" i="17" s="1"/>
  <c r="AV33" i="17" s="1"/>
  <c r="AK33" i="17"/>
  <c r="AQ33" i="17" s="1"/>
  <c r="AW33" i="17" s="1"/>
  <c r="AL33" i="17"/>
  <c r="AR33" i="17" s="1"/>
  <c r="AX33" i="17" s="1"/>
  <c r="AM33" i="17"/>
  <c r="AS33" i="17" s="1"/>
  <c r="AY33" i="17" s="1"/>
  <c r="AN33" i="17"/>
  <c r="AT33" i="17" s="1"/>
  <c r="AZ33" i="17" s="1"/>
  <c r="Z33" i="17"/>
  <c r="AA33" i="17" s="1"/>
  <c r="AE32" i="17"/>
  <c r="AD32" i="17"/>
  <c r="AC32" i="17"/>
  <c r="AB32" i="17"/>
  <c r="AD33" i="17" l="1"/>
  <c r="AC33" i="17"/>
  <c r="AB33" i="17"/>
  <c r="Z34" i="17"/>
  <c r="AA34" i="17" s="1"/>
  <c r="AE33" i="17"/>
  <c r="AJ34" i="17"/>
  <c r="AP34" i="17" s="1"/>
  <c r="AV34" i="17" s="1"/>
  <c r="AI35" i="17"/>
  <c r="AO35" i="17" s="1"/>
  <c r="AU35" i="17" s="1"/>
  <c r="BA35" i="17" s="1"/>
  <c r="AK34" i="17"/>
  <c r="AQ34" i="17" s="1"/>
  <c r="AW34" i="17" s="1"/>
  <c r="AL34" i="17"/>
  <c r="AR34" i="17" s="1"/>
  <c r="AX34" i="17" s="1"/>
  <c r="AM34" i="17"/>
  <c r="AS34" i="17" s="1"/>
  <c r="AY34" i="17" s="1"/>
  <c r="AN34" i="17"/>
  <c r="AT34" i="17" s="1"/>
  <c r="AZ34" i="17" s="1"/>
  <c r="AJ35" i="17" l="1"/>
  <c r="AP35" i="17" s="1"/>
  <c r="AV35" i="17" s="1"/>
  <c r="AI36" i="17"/>
  <c r="AO36" i="17" s="1"/>
  <c r="AU36" i="17" s="1"/>
  <c r="BA36" i="17" s="1"/>
  <c r="AK35" i="17"/>
  <c r="AQ35" i="17" s="1"/>
  <c r="AW35" i="17" s="1"/>
  <c r="AL35" i="17"/>
  <c r="AR35" i="17" s="1"/>
  <c r="AX35" i="17" s="1"/>
  <c r="AM35" i="17"/>
  <c r="AS35" i="17" s="1"/>
  <c r="AY35" i="17" s="1"/>
  <c r="AN35" i="17"/>
  <c r="AT35" i="17" s="1"/>
  <c r="AZ35" i="17" s="1"/>
  <c r="AE34" i="17"/>
  <c r="AD34" i="17"/>
  <c r="AC34" i="17"/>
  <c r="AB34" i="17"/>
  <c r="Z35" i="17"/>
  <c r="AA35" i="17" s="1"/>
  <c r="Z36" i="17" l="1"/>
  <c r="AA36" i="17" s="1"/>
  <c r="AE35" i="17"/>
  <c r="AD35" i="17"/>
  <c r="AC35" i="17"/>
  <c r="AB35" i="17"/>
  <c r="AJ36" i="17"/>
  <c r="AP36" i="17" s="1"/>
  <c r="AV36" i="17" s="1"/>
  <c r="AI37" i="17"/>
  <c r="AO37" i="17" s="1"/>
  <c r="AU37" i="17" s="1"/>
  <c r="BA37" i="17" s="1"/>
  <c r="AK36" i="17"/>
  <c r="AQ36" i="17" s="1"/>
  <c r="AW36" i="17" s="1"/>
  <c r="AL36" i="17"/>
  <c r="AR36" i="17" s="1"/>
  <c r="AX36" i="17" s="1"/>
  <c r="AM36" i="17"/>
  <c r="AS36" i="17" s="1"/>
  <c r="AY36" i="17" s="1"/>
  <c r="AN36" i="17"/>
  <c r="AT36" i="17" s="1"/>
  <c r="AZ36" i="17" s="1"/>
  <c r="AI38" i="17" l="1"/>
  <c r="AO38" i="17" s="1"/>
  <c r="AU38" i="17" s="1"/>
  <c r="BA38" i="17" s="1"/>
  <c r="AJ37" i="17"/>
  <c r="AP37" i="17" s="1"/>
  <c r="AV37" i="17" s="1"/>
  <c r="AK37" i="17"/>
  <c r="AQ37" i="17" s="1"/>
  <c r="AW37" i="17" s="1"/>
  <c r="AL37" i="17"/>
  <c r="AR37" i="17" s="1"/>
  <c r="AX37" i="17" s="1"/>
  <c r="AM37" i="17"/>
  <c r="AS37" i="17" s="1"/>
  <c r="AY37" i="17" s="1"/>
  <c r="AN37" i="17"/>
  <c r="AT37" i="17" s="1"/>
  <c r="AZ37" i="17" s="1"/>
  <c r="Z37" i="17"/>
  <c r="AA37" i="17" s="1"/>
  <c r="AE36" i="17"/>
  <c r="AD36" i="17"/>
  <c r="AC36" i="17"/>
  <c r="AB36" i="17"/>
  <c r="AD37" i="17" l="1"/>
  <c r="AC37" i="17"/>
  <c r="AB37" i="17"/>
  <c r="Z38" i="17"/>
  <c r="AA38" i="17" s="1"/>
  <c r="AE37" i="17"/>
  <c r="AJ38" i="17"/>
  <c r="AP38" i="17" s="1"/>
  <c r="AV38" i="17" s="1"/>
  <c r="AI39" i="17"/>
  <c r="AO39" i="17" s="1"/>
  <c r="AU39" i="17" s="1"/>
  <c r="BA39" i="17" s="1"/>
  <c r="AK38" i="17"/>
  <c r="AQ38" i="17" s="1"/>
  <c r="AW38" i="17" s="1"/>
  <c r="AL38" i="17"/>
  <c r="AR38" i="17" s="1"/>
  <c r="AX38" i="17" s="1"/>
  <c r="AM38" i="17"/>
  <c r="AS38" i="17" s="1"/>
  <c r="AY38" i="17" s="1"/>
  <c r="AN38" i="17"/>
  <c r="AT38" i="17" s="1"/>
  <c r="AZ38" i="17" s="1"/>
  <c r="AJ39" i="17" l="1"/>
  <c r="AP39" i="17" s="1"/>
  <c r="AV39" i="17" s="1"/>
  <c r="AI40" i="17"/>
  <c r="AO40" i="17" s="1"/>
  <c r="AU40" i="17" s="1"/>
  <c r="BA40" i="17" s="1"/>
  <c r="AK39" i="17"/>
  <c r="AQ39" i="17" s="1"/>
  <c r="AW39" i="17" s="1"/>
  <c r="AL39" i="17"/>
  <c r="AR39" i="17" s="1"/>
  <c r="AX39" i="17" s="1"/>
  <c r="AM39" i="17"/>
  <c r="AS39" i="17" s="1"/>
  <c r="AY39" i="17" s="1"/>
  <c r="AN39" i="17"/>
  <c r="AT39" i="17" s="1"/>
  <c r="AZ39" i="17" s="1"/>
  <c r="AE38" i="17"/>
  <c r="AD38" i="17"/>
  <c r="AC38" i="17"/>
  <c r="AB38" i="17"/>
  <c r="Z39" i="17"/>
  <c r="AA39" i="17" s="1"/>
  <c r="AJ40" i="17" l="1"/>
  <c r="AP40" i="17" s="1"/>
  <c r="AV40" i="17" s="1"/>
  <c r="AI41" i="17"/>
  <c r="AO41" i="17" s="1"/>
  <c r="AU41" i="17" s="1"/>
  <c r="BA41" i="17" s="1"/>
  <c r="AK40" i="17"/>
  <c r="AQ40" i="17" s="1"/>
  <c r="AW40" i="17" s="1"/>
  <c r="AL40" i="17"/>
  <c r="AR40" i="17" s="1"/>
  <c r="AX40" i="17" s="1"/>
  <c r="AM40" i="17"/>
  <c r="AS40" i="17" s="1"/>
  <c r="AY40" i="17" s="1"/>
  <c r="AN40" i="17"/>
  <c r="AT40" i="17" s="1"/>
  <c r="AZ40" i="17" s="1"/>
  <c r="Z40" i="17"/>
  <c r="AA40" i="17" s="1"/>
  <c r="AE39" i="17"/>
  <c r="AD39" i="17"/>
  <c r="AC39" i="17"/>
  <c r="AB39" i="17"/>
  <c r="Z41" i="17" l="1"/>
  <c r="AA41" i="17" s="1"/>
  <c r="AE40" i="17"/>
  <c r="AD40" i="17"/>
  <c r="AC40" i="17"/>
  <c r="AB40" i="17"/>
  <c r="AI42" i="17"/>
  <c r="AO42" i="17" s="1"/>
  <c r="AU42" i="17" s="1"/>
  <c r="BA42" i="17" s="1"/>
  <c r="AJ41" i="17"/>
  <c r="AP41" i="17" s="1"/>
  <c r="AV41" i="17" s="1"/>
  <c r="AK41" i="17"/>
  <c r="AQ41" i="17" s="1"/>
  <c r="AW41" i="17" s="1"/>
  <c r="AL41" i="17"/>
  <c r="AR41" i="17" s="1"/>
  <c r="AX41" i="17" s="1"/>
  <c r="AM41" i="17"/>
  <c r="AS41" i="17" s="1"/>
  <c r="AY41" i="17" s="1"/>
  <c r="AN41" i="17"/>
  <c r="AT41" i="17" s="1"/>
  <c r="AZ41" i="17" s="1"/>
  <c r="AJ42" i="17" l="1"/>
  <c r="AP42" i="17" s="1"/>
  <c r="AV42" i="17" s="1"/>
  <c r="AI43" i="17"/>
  <c r="AO43" i="17" s="1"/>
  <c r="AU43" i="17" s="1"/>
  <c r="BA43" i="17" s="1"/>
  <c r="AK42" i="17"/>
  <c r="AQ42" i="17" s="1"/>
  <c r="AW42" i="17" s="1"/>
  <c r="AL42" i="17"/>
  <c r="AR42" i="17" s="1"/>
  <c r="AX42" i="17" s="1"/>
  <c r="AM42" i="17"/>
  <c r="AS42" i="17" s="1"/>
  <c r="AY42" i="17" s="1"/>
  <c r="AN42" i="17"/>
  <c r="AT42" i="17" s="1"/>
  <c r="AZ42" i="17" s="1"/>
  <c r="AD41" i="17"/>
  <c r="AC41" i="17"/>
  <c r="AB41" i="17"/>
  <c r="Z42" i="17"/>
  <c r="AA42" i="17" s="1"/>
  <c r="AE41" i="17"/>
  <c r="AE42" i="17" l="1"/>
  <c r="AD42" i="17"/>
  <c r="AC42" i="17"/>
  <c r="AB42" i="17"/>
  <c r="Z43" i="17"/>
  <c r="AA43" i="17" s="1"/>
  <c r="AJ43" i="17"/>
  <c r="AP43" i="17" s="1"/>
  <c r="AV43" i="17" s="1"/>
  <c r="AI44" i="17"/>
  <c r="AO44" i="17" s="1"/>
  <c r="AU44" i="17" s="1"/>
  <c r="BA44" i="17" s="1"/>
  <c r="AK43" i="17"/>
  <c r="AQ43" i="17" s="1"/>
  <c r="AW43" i="17" s="1"/>
  <c r="AL43" i="17"/>
  <c r="AR43" i="17" s="1"/>
  <c r="AX43" i="17" s="1"/>
  <c r="AM43" i="17"/>
  <c r="AS43" i="17" s="1"/>
  <c r="AY43" i="17" s="1"/>
  <c r="AN43" i="17"/>
  <c r="AT43" i="17" s="1"/>
  <c r="AZ43" i="17" s="1"/>
  <c r="AJ44" i="17" l="1"/>
  <c r="AP44" i="17" s="1"/>
  <c r="AV44" i="17" s="1"/>
  <c r="AI45" i="17"/>
  <c r="AO45" i="17" s="1"/>
  <c r="AU45" i="17" s="1"/>
  <c r="BA45" i="17" s="1"/>
  <c r="AK44" i="17"/>
  <c r="AQ44" i="17" s="1"/>
  <c r="AW44" i="17" s="1"/>
  <c r="AL44" i="17"/>
  <c r="AR44" i="17" s="1"/>
  <c r="AX44" i="17" s="1"/>
  <c r="AM44" i="17"/>
  <c r="AS44" i="17" s="1"/>
  <c r="AY44" i="17" s="1"/>
  <c r="AN44" i="17"/>
  <c r="AT44" i="17" s="1"/>
  <c r="AZ44" i="17" s="1"/>
  <c r="Z44" i="17"/>
  <c r="AA44" i="17" s="1"/>
  <c r="AE43" i="17"/>
  <c r="AD43" i="17"/>
  <c r="AC43" i="17"/>
  <c r="AB43" i="17"/>
  <c r="Z45" i="17" l="1"/>
  <c r="AA45" i="17" s="1"/>
  <c r="AE44" i="17"/>
  <c r="AD44" i="17"/>
  <c r="AC44" i="17"/>
  <c r="AB44" i="17"/>
  <c r="AI46" i="17"/>
  <c r="AO46" i="17" s="1"/>
  <c r="AU46" i="17" s="1"/>
  <c r="BA46" i="17" s="1"/>
  <c r="AJ45" i="17"/>
  <c r="AP45" i="17" s="1"/>
  <c r="AV45" i="17" s="1"/>
  <c r="AK45" i="17"/>
  <c r="AQ45" i="17" s="1"/>
  <c r="AW45" i="17" s="1"/>
  <c r="AL45" i="17"/>
  <c r="AR45" i="17" s="1"/>
  <c r="AX45" i="17" s="1"/>
  <c r="AM45" i="17"/>
  <c r="AS45" i="17" s="1"/>
  <c r="AY45" i="17" s="1"/>
  <c r="AN45" i="17"/>
  <c r="AT45" i="17" s="1"/>
  <c r="AZ45" i="17" s="1"/>
  <c r="AJ46" i="17" l="1"/>
  <c r="AP46" i="17" s="1"/>
  <c r="AV46" i="17" s="1"/>
  <c r="AI47" i="17"/>
  <c r="AO47" i="17" s="1"/>
  <c r="AU47" i="17" s="1"/>
  <c r="BA47" i="17" s="1"/>
  <c r="AK46" i="17"/>
  <c r="AQ46" i="17" s="1"/>
  <c r="AW46" i="17" s="1"/>
  <c r="AL46" i="17"/>
  <c r="AR46" i="17" s="1"/>
  <c r="AX46" i="17" s="1"/>
  <c r="AM46" i="17"/>
  <c r="AS46" i="17" s="1"/>
  <c r="AY46" i="17" s="1"/>
  <c r="AN46" i="17"/>
  <c r="AT46" i="17" s="1"/>
  <c r="AZ46" i="17" s="1"/>
  <c r="AD45" i="17"/>
  <c r="AC45" i="17"/>
  <c r="AB45" i="17"/>
  <c r="Z46" i="17"/>
  <c r="AA46" i="17" s="1"/>
  <c r="AE45" i="17"/>
  <c r="AE46" i="17" l="1"/>
  <c r="AD46" i="17"/>
  <c r="AC46" i="17"/>
  <c r="AB46" i="17"/>
  <c r="Z47" i="17"/>
  <c r="AA47" i="17" s="1"/>
  <c r="AJ47" i="17"/>
  <c r="AP47" i="17" s="1"/>
  <c r="AV47" i="17" s="1"/>
  <c r="AI48" i="17"/>
  <c r="AO48" i="17" s="1"/>
  <c r="AU48" i="17" s="1"/>
  <c r="BA48" i="17" s="1"/>
  <c r="AK47" i="17"/>
  <c r="AQ47" i="17" s="1"/>
  <c r="AW47" i="17" s="1"/>
  <c r="AL47" i="17"/>
  <c r="AR47" i="17" s="1"/>
  <c r="AX47" i="17" s="1"/>
  <c r="AM47" i="17"/>
  <c r="AS47" i="17" s="1"/>
  <c r="AY47" i="17" s="1"/>
  <c r="AN47" i="17"/>
  <c r="AT47" i="17" s="1"/>
  <c r="AZ47" i="17" s="1"/>
  <c r="AJ48" i="17" l="1"/>
  <c r="AP48" i="17" s="1"/>
  <c r="AV48" i="17" s="1"/>
  <c r="AI49" i="17"/>
  <c r="AO49" i="17" s="1"/>
  <c r="AU49" i="17" s="1"/>
  <c r="BA49" i="17" s="1"/>
  <c r="AK48" i="17"/>
  <c r="AQ48" i="17" s="1"/>
  <c r="AW48" i="17" s="1"/>
  <c r="AL48" i="17"/>
  <c r="AR48" i="17" s="1"/>
  <c r="AX48" i="17" s="1"/>
  <c r="AM48" i="17"/>
  <c r="AS48" i="17" s="1"/>
  <c r="AY48" i="17" s="1"/>
  <c r="AN48" i="17"/>
  <c r="AT48" i="17" s="1"/>
  <c r="AZ48" i="17" s="1"/>
  <c r="Z48" i="17"/>
  <c r="AA48" i="17" s="1"/>
  <c r="AE47" i="17"/>
  <c r="AD47" i="17"/>
  <c r="AC47" i="17"/>
  <c r="AB47" i="17"/>
  <c r="Z49" i="17" l="1"/>
  <c r="AA49" i="17" s="1"/>
  <c r="AE48" i="17"/>
  <c r="AD48" i="17"/>
  <c r="AC48" i="17"/>
  <c r="AB48" i="17"/>
  <c r="AI50" i="17"/>
  <c r="AO50" i="17" s="1"/>
  <c r="AU50" i="17" s="1"/>
  <c r="BA50" i="17" s="1"/>
  <c r="AJ49" i="17"/>
  <c r="AP49" i="17" s="1"/>
  <c r="AV49" i="17" s="1"/>
  <c r="AK49" i="17"/>
  <c r="AQ49" i="17" s="1"/>
  <c r="AW49" i="17" s="1"/>
  <c r="AL49" i="17"/>
  <c r="AR49" i="17" s="1"/>
  <c r="AX49" i="17" s="1"/>
  <c r="AM49" i="17"/>
  <c r="AS49" i="17" s="1"/>
  <c r="AY49" i="17" s="1"/>
  <c r="AN49" i="17"/>
  <c r="AT49" i="17" s="1"/>
  <c r="AZ49" i="17" s="1"/>
  <c r="AJ50" i="17" l="1"/>
  <c r="AP50" i="17" s="1"/>
  <c r="AV50" i="17" s="1"/>
  <c r="AI51" i="17"/>
  <c r="AO51" i="17" s="1"/>
  <c r="AU51" i="17" s="1"/>
  <c r="BA51" i="17" s="1"/>
  <c r="AK50" i="17"/>
  <c r="AQ50" i="17" s="1"/>
  <c r="AW50" i="17" s="1"/>
  <c r="AL50" i="17"/>
  <c r="AR50" i="17" s="1"/>
  <c r="AX50" i="17" s="1"/>
  <c r="AM50" i="17"/>
  <c r="AS50" i="17" s="1"/>
  <c r="AY50" i="17" s="1"/>
  <c r="AN50" i="17"/>
  <c r="AT50" i="17" s="1"/>
  <c r="AZ50" i="17" s="1"/>
  <c r="AD49" i="17"/>
  <c r="AC49" i="17"/>
  <c r="AB49" i="17"/>
  <c r="Z50" i="17"/>
  <c r="AA50" i="17" s="1"/>
  <c r="AE49" i="17"/>
  <c r="AE50" i="17" l="1"/>
  <c r="AD50" i="17"/>
  <c r="AC50" i="17"/>
  <c r="AB50" i="17"/>
  <c r="Z51" i="17"/>
  <c r="AA51" i="17" s="1"/>
  <c r="AJ51" i="17"/>
  <c r="AP51" i="17" s="1"/>
  <c r="AV51" i="17" s="1"/>
  <c r="AI52" i="17"/>
  <c r="AO52" i="17" s="1"/>
  <c r="AU52" i="17" s="1"/>
  <c r="BA52" i="17" s="1"/>
  <c r="AK51" i="17"/>
  <c r="AQ51" i="17" s="1"/>
  <c r="AW51" i="17" s="1"/>
  <c r="AL51" i="17"/>
  <c r="AR51" i="17" s="1"/>
  <c r="AX51" i="17" s="1"/>
  <c r="AM51" i="17"/>
  <c r="AS51" i="17" s="1"/>
  <c r="AY51" i="17" s="1"/>
  <c r="AN51" i="17"/>
  <c r="AT51" i="17" s="1"/>
  <c r="AZ51" i="17" s="1"/>
  <c r="AJ52" i="17" l="1"/>
  <c r="AP52" i="17" s="1"/>
  <c r="AV52" i="17" s="1"/>
  <c r="AI53" i="17"/>
  <c r="AO53" i="17" s="1"/>
  <c r="AU53" i="17" s="1"/>
  <c r="BA53" i="17" s="1"/>
  <c r="AK52" i="17"/>
  <c r="AQ52" i="17" s="1"/>
  <c r="AW52" i="17" s="1"/>
  <c r="AL52" i="17"/>
  <c r="AR52" i="17" s="1"/>
  <c r="AX52" i="17" s="1"/>
  <c r="AM52" i="17"/>
  <c r="AS52" i="17" s="1"/>
  <c r="AY52" i="17" s="1"/>
  <c r="AN52" i="17"/>
  <c r="AT52" i="17" s="1"/>
  <c r="AZ52" i="17" s="1"/>
  <c r="Z52" i="17"/>
  <c r="AA52" i="17" s="1"/>
  <c r="AE51" i="17"/>
  <c r="AD51" i="17"/>
  <c r="AC51" i="17"/>
  <c r="AB51" i="17"/>
  <c r="Z53" i="17" l="1"/>
  <c r="AA53" i="17" s="1"/>
  <c r="AE52" i="17"/>
  <c r="AD52" i="17"/>
  <c r="AC52" i="17"/>
  <c r="AB52" i="17"/>
  <c r="AI54" i="17"/>
  <c r="AO54" i="17" s="1"/>
  <c r="AU54" i="17" s="1"/>
  <c r="BA54" i="17" s="1"/>
  <c r="AJ53" i="17"/>
  <c r="AP53" i="17" s="1"/>
  <c r="AV53" i="17" s="1"/>
  <c r="AK53" i="17"/>
  <c r="AQ53" i="17" s="1"/>
  <c r="AW53" i="17" s="1"/>
  <c r="AL53" i="17"/>
  <c r="AR53" i="17" s="1"/>
  <c r="AX53" i="17" s="1"/>
  <c r="AM53" i="17"/>
  <c r="AS53" i="17" s="1"/>
  <c r="AY53" i="17" s="1"/>
  <c r="AN53" i="17"/>
  <c r="AT53" i="17" s="1"/>
  <c r="AZ53" i="17" s="1"/>
  <c r="AJ54" i="17" l="1"/>
  <c r="AP54" i="17" s="1"/>
  <c r="AV54" i="17" s="1"/>
  <c r="AI55" i="17"/>
  <c r="AO55" i="17" s="1"/>
  <c r="AU55" i="17" s="1"/>
  <c r="BA55" i="17" s="1"/>
  <c r="AK54" i="17"/>
  <c r="AQ54" i="17" s="1"/>
  <c r="AW54" i="17" s="1"/>
  <c r="AL54" i="17"/>
  <c r="AR54" i="17" s="1"/>
  <c r="AX54" i="17" s="1"/>
  <c r="AM54" i="17"/>
  <c r="AS54" i="17" s="1"/>
  <c r="AY54" i="17" s="1"/>
  <c r="AN54" i="17"/>
  <c r="AT54" i="17" s="1"/>
  <c r="AZ54" i="17" s="1"/>
  <c r="AD53" i="17"/>
  <c r="AC53" i="17"/>
  <c r="AB53" i="17"/>
  <c r="Z54" i="17"/>
  <c r="AA54" i="17" s="1"/>
  <c r="AE53" i="17"/>
  <c r="AE54" i="17" l="1"/>
  <c r="AD54" i="17"/>
  <c r="AC54" i="17"/>
  <c r="AB54" i="17"/>
  <c r="Z55" i="17"/>
  <c r="AA55" i="17" s="1"/>
  <c r="AJ55" i="17"/>
  <c r="AP55" i="17" s="1"/>
  <c r="AV55" i="17" s="1"/>
  <c r="AI56" i="17"/>
  <c r="AO56" i="17" s="1"/>
  <c r="AU56" i="17" s="1"/>
  <c r="BA56" i="17" s="1"/>
  <c r="AK55" i="17"/>
  <c r="AQ55" i="17" s="1"/>
  <c r="AW55" i="17" s="1"/>
  <c r="AL55" i="17"/>
  <c r="AR55" i="17" s="1"/>
  <c r="AX55" i="17" s="1"/>
  <c r="AM55" i="17"/>
  <c r="AS55" i="17" s="1"/>
  <c r="AY55" i="17" s="1"/>
  <c r="AN55" i="17"/>
  <c r="AT55" i="17" s="1"/>
  <c r="AZ55" i="17" s="1"/>
  <c r="AJ56" i="17" l="1"/>
  <c r="AP56" i="17" s="1"/>
  <c r="AV56" i="17" s="1"/>
  <c r="AI57" i="17"/>
  <c r="AO57" i="17" s="1"/>
  <c r="AU57" i="17" s="1"/>
  <c r="BA57" i="17" s="1"/>
  <c r="AK56" i="17"/>
  <c r="AQ56" i="17" s="1"/>
  <c r="AW56" i="17" s="1"/>
  <c r="AL56" i="17"/>
  <c r="AR56" i="17" s="1"/>
  <c r="AX56" i="17" s="1"/>
  <c r="AM56" i="17"/>
  <c r="AS56" i="17" s="1"/>
  <c r="AY56" i="17" s="1"/>
  <c r="AN56" i="17"/>
  <c r="AT56" i="17" s="1"/>
  <c r="AZ56" i="17" s="1"/>
  <c r="Z56" i="17"/>
  <c r="AA56" i="17" s="1"/>
  <c r="AE55" i="17"/>
  <c r="AD55" i="17"/>
  <c r="AC55" i="17"/>
  <c r="AB55" i="17"/>
  <c r="Z57" i="17" l="1"/>
  <c r="AA57" i="17" s="1"/>
  <c r="AE56" i="17"/>
  <c r="AD56" i="17"/>
  <c r="AC56" i="17"/>
  <c r="AB56" i="17"/>
  <c r="AI58" i="17"/>
  <c r="AO58" i="17" s="1"/>
  <c r="AU58" i="17" s="1"/>
  <c r="BA58" i="17" s="1"/>
  <c r="AJ57" i="17"/>
  <c r="AP57" i="17" s="1"/>
  <c r="AV57" i="17" s="1"/>
  <c r="AK57" i="17"/>
  <c r="AQ57" i="17" s="1"/>
  <c r="AW57" i="17" s="1"/>
  <c r="AL57" i="17"/>
  <c r="AR57" i="17" s="1"/>
  <c r="AX57" i="17" s="1"/>
  <c r="AM57" i="17"/>
  <c r="AS57" i="17" s="1"/>
  <c r="AY57" i="17" s="1"/>
  <c r="AN57" i="17"/>
  <c r="AT57" i="17" s="1"/>
  <c r="AZ57" i="17" s="1"/>
  <c r="AJ58" i="17" l="1"/>
  <c r="AP58" i="17" s="1"/>
  <c r="AV58" i="17" s="1"/>
  <c r="AI59" i="17"/>
  <c r="AO59" i="17" s="1"/>
  <c r="AU59" i="17" s="1"/>
  <c r="BA59" i="17" s="1"/>
  <c r="AK58" i="17"/>
  <c r="AQ58" i="17" s="1"/>
  <c r="AW58" i="17" s="1"/>
  <c r="AL58" i="17"/>
  <c r="AR58" i="17" s="1"/>
  <c r="AX58" i="17" s="1"/>
  <c r="AM58" i="17"/>
  <c r="AS58" i="17" s="1"/>
  <c r="AY58" i="17" s="1"/>
  <c r="AN58" i="17"/>
  <c r="AT58" i="17" s="1"/>
  <c r="AZ58" i="17" s="1"/>
  <c r="AD57" i="17"/>
  <c r="AC57" i="17"/>
  <c r="AB57" i="17"/>
  <c r="Z58" i="17"/>
  <c r="AA58" i="17" s="1"/>
  <c r="AE57" i="17"/>
  <c r="AE58" i="17" l="1"/>
  <c r="AD58" i="17"/>
  <c r="AC58" i="17"/>
  <c r="AB58" i="17"/>
  <c r="Z59" i="17"/>
  <c r="AA59" i="17" s="1"/>
  <c r="AJ59" i="17"/>
  <c r="AP59" i="17" s="1"/>
  <c r="AV59" i="17" s="1"/>
  <c r="AI60" i="17"/>
  <c r="AO60" i="17" s="1"/>
  <c r="AU60" i="17" s="1"/>
  <c r="BA60" i="17" s="1"/>
  <c r="AK59" i="17"/>
  <c r="AQ59" i="17" s="1"/>
  <c r="AW59" i="17" s="1"/>
  <c r="AL59" i="17"/>
  <c r="AR59" i="17" s="1"/>
  <c r="AX59" i="17" s="1"/>
  <c r="AM59" i="17"/>
  <c r="AS59" i="17" s="1"/>
  <c r="AY59" i="17" s="1"/>
  <c r="AN59" i="17"/>
  <c r="AT59" i="17" s="1"/>
  <c r="AZ59" i="17" s="1"/>
  <c r="AJ60" i="17" l="1"/>
  <c r="AP60" i="17" s="1"/>
  <c r="AV60" i="17" s="1"/>
  <c r="AI61" i="17"/>
  <c r="AO61" i="17" s="1"/>
  <c r="AU61" i="17" s="1"/>
  <c r="BA61" i="17" s="1"/>
  <c r="AK60" i="17"/>
  <c r="AQ60" i="17" s="1"/>
  <c r="AW60" i="17" s="1"/>
  <c r="AL60" i="17"/>
  <c r="AR60" i="17" s="1"/>
  <c r="AX60" i="17" s="1"/>
  <c r="AM60" i="17"/>
  <c r="AS60" i="17" s="1"/>
  <c r="AY60" i="17" s="1"/>
  <c r="AN60" i="17"/>
  <c r="AT60" i="17" s="1"/>
  <c r="AZ60" i="17" s="1"/>
  <c r="Z60" i="17"/>
  <c r="AA60" i="17" s="1"/>
  <c r="AE59" i="17"/>
  <c r="AD59" i="17"/>
  <c r="AC59" i="17"/>
  <c r="AB59" i="17"/>
  <c r="Z61" i="17" l="1"/>
  <c r="AA61" i="17" s="1"/>
  <c r="AE60" i="17"/>
  <c r="AD60" i="17"/>
  <c r="AC60" i="17"/>
  <c r="AB60" i="17"/>
  <c r="AI62" i="17"/>
  <c r="AO62" i="17" s="1"/>
  <c r="AU62" i="17" s="1"/>
  <c r="BA62" i="17" s="1"/>
  <c r="AJ61" i="17"/>
  <c r="AP61" i="17" s="1"/>
  <c r="AV61" i="17" s="1"/>
  <c r="AK61" i="17"/>
  <c r="AQ61" i="17" s="1"/>
  <c r="AW61" i="17" s="1"/>
  <c r="AL61" i="17"/>
  <c r="AR61" i="17" s="1"/>
  <c r="AX61" i="17" s="1"/>
  <c r="AM61" i="17"/>
  <c r="AS61" i="17" s="1"/>
  <c r="AY61" i="17" s="1"/>
  <c r="AN61" i="17"/>
  <c r="AT61" i="17" s="1"/>
  <c r="AZ61" i="17" s="1"/>
  <c r="AJ62" i="17" l="1"/>
  <c r="AP62" i="17" s="1"/>
  <c r="AV62" i="17" s="1"/>
  <c r="AI63" i="17"/>
  <c r="AO63" i="17" s="1"/>
  <c r="AU63" i="17" s="1"/>
  <c r="BA63" i="17" s="1"/>
  <c r="AK62" i="17"/>
  <c r="AQ62" i="17" s="1"/>
  <c r="AW62" i="17" s="1"/>
  <c r="AL62" i="17"/>
  <c r="AR62" i="17" s="1"/>
  <c r="AX62" i="17" s="1"/>
  <c r="AM62" i="17"/>
  <c r="AS62" i="17" s="1"/>
  <c r="AY62" i="17" s="1"/>
  <c r="AN62" i="17"/>
  <c r="AT62" i="17" s="1"/>
  <c r="AZ62" i="17" s="1"/>
  <c r="AD61" i="17"/>
  <c r="AC61" i="17"/>
  <c r="AB61" i="17"/>
  <c r="Z62" i="17"/>
  <c r="AA62" i="17" s="1"/>
  <c r="AE61" i="17"/>
  <c r="AJ63" i="17" l="1"/>
  <c r="AP63" i="17" s="1"/>
  <c r="AV63" i="17" s="1"/>
  <c r="AI64" i="17"/>
  <c r="AO64" i="17" s="1"/>
  <c r="AU64" i="17" s="1"/>
  <c r="BA64" i="17" s="1"/>
  <c r="AK63" i="17"/>
  <c r="AQ63" i="17" s="1"/>
  <c r="AW63" i="17" s="1"/>
  <c r="AL63" i="17"/>
  <c r="AR63" i="17" s="1"/>
  <c r="AX63" i="17" s="1"/>
  <c r="AM63" i="17"/>
  <c r="AS63" i="17" s="1"/>
  <c r="AY63" i="17" s="1"/>
  <c r="AN63" i="17"/>
  <c r="AT63" i="17" s="1"/>
  <c r="AZ63" i="17" s="1"/>
  <c r="AE62" i="17"/>
  <c r="AD62" i="17"/>
  <c r="AC62" i="17"/>
  <c r="AB62" i="17"/>
  <c r="Z63" i="17"/>
  <c r="AA63" i="17" s="1"/>
  <c r="AJ64" i="17" l="1"/>
  <c r="AP64" i="17" s="1"/>
  <c r="AV64" i="17" s="1"/>
  <c r="AI65" i="17"/>
  <c r="AO65" i="17" s="1"/>
  <c r="AU65" i="17" s="1"/>
  <c r="BA65" i="17" s="1"/>
  <c r="AK64" i="17"/>
  <c r="AQ64" i="17" s="1"/>
  <c r="AW64" i="17" s="1"/>
  <c r="AL64" i="17"/>
  <c r="AR64" i="17" s="1"/>
  <c r="AX64" i="17" s="1"/>
  <c r="AM64" i="17"/>
  <c r="AS64" i="17" s="1"/>
  <c r="AY64" i="17" s="1"/>
  <c r="AN64" i="17"/>
  <c r="AT64" i="17" s="1"/>
  <c r="AZ64" i="17" s="1"/>
  <c r="Z64" i="17"/>
  <c r="AA64" i="17" s="1"/>
  <c r="AE63" i="17"/>
  <c r="AD63" i="17"/>
  <c r="AC63" i="17"/>
  <c r="AB63" i="17"/>
  <c r="Z65" i="17" l="1"/>
  <c r="AA65" i="17" s="1"/>
  <c r="AE64" i="17"/>
  <c r="AD64" i="17"/>
  <c r="AC64" i="17"/>
  <c r="AB64" i="17"/>
  <c r="AI66" i="17"/>
  <c r="AO66" i="17" s="1"/>
  <c r="AU66" i="17" s="1"/>
  <c r="BA66" i="17" s="1"/>
  <c r="AJ65" i="17"/>
  <c r="AP65" i="17" s="1"/>
  <c r="AV65" i="17" s="1"/>
  <c r="AK65" i="17"/>
  <c r="AQ65" i="17" s="1"/>
  <c r="AW65" i="17" s="1"/>
  <c r="AL65" i="17"/>
  <c r="AR65" i="17" s="1"/>
  <c r="AX65" i="17" s="1"/>
  <c r="AM65" i="17"/>
  <c r="AS65" i="17" s="1"/>
  <c r="AY65" i="17" s="1"/>
  <c r="AN65" i="17"/>
  <c r="AT65" i="17" s="1"/>
  <c r="AZ65" i="17" s="1"/>
  <c r="AJ66" i="17" l="1"/>
  <c r="AP66" i="17" s="1"/>
  <c r="AV66" i="17" s="1"/>
  <c r="AI67" i="17"/>
  <c r="AO67" i="17" s="1"/>
  <c r="AU67" i="17" s="1"/>
  <c r="BA67" i="17" s="1"/>
  <c r="AK66" i="17"/>
  <c r="AQ66" i="17" s="1"/>
  <c r="AW66" i="17" s="1"/>
  <c r="AL66" i="17"/>
  <c r="AR66" i="17" s="1"/>
  <c r="AX66" i="17" s="1"/>
  <c r="AM66" i="17"/>
  <c r="AS66" i="17" s="1"/>
  <c r="AY66" i="17" s="1"/>
  <c r="AN66" i="17"/>
  <c r="AT66" i="17" s="1"/>
  <c r="AZ66" i="17" s="1"/>
  <c r="AD65" i="17"/>
  <c r="AC65" i="17"/>
  <c r="AB65" i="17"/>
  <c r="Z66" i="17"/>
  <c r="AA66" i="17" s="1"/>
  <c r="AE65" i="17"/>
  <c r="AJ67" i="17" l="1"/>
  <c r="AP67" i="17" s="1"/>
  <c r="AV67" i="17" s="1"/>
  <c r="AI68" i="17"/>
  <c r="AO68" i="17" s="1"/>
  <c r="AU68" i="17" s="1"/>
  <c r="BA68" i="17" s="1"/>
  <c r="AK67" i="17"/>
  <c r="AQ67" i="17" s="1"/>
  <c r="AW67" i="17" s="1"/>
  <c r="AL67" i="17"/>
  <c r="AR67" i="17" s="1"/>
  <c r="AX67" i="17" s="1"/>
  <c r="AM67" i="17"/>
  <c r="AS67" i="17" s="1"/>
  <c r="AY67" i="17" s="1"/>
  <c r="AN67" i="17"/>
  <c r="AT67" i="17" s="1"/>
  <c r="AZ67" i="17" s="1"/>
  <c r="AE66" i="17"/>
  <c r="AD66" i="17"/>
  <c r="AC66" i="17"/>
  <c r="AB66" i="17"/>
  <c r="Z67" i="17"/>
  <c r="AA67" i="17" s="1"/>
  <c r="AI69" i="17" l="1"/>
  <c r="AO69" i="17" s="1"/>
  <c r="AU69" i="17" s="1"/>
  <c r="BA69" i="17" s="1"/>
  <c r="AJ68" i="17"/>
  <c r="AP68" i="17" s="1"/>
  <c r="AV68" i="17" s="1"/>
  <c r="AK68" i="17"/>
  <c r="AQ68" i="17" s="1"/>
  <c r="AW68" i="17" s="1"/>
  <c r="AL68" i="17"/>
  <c r="AR68" i="17" s="1"/>
  <c r="AX68" i="17" s="1"/>
  <c r="AM68" i="17"/>
  <c r="AS68" i="17" s="1"/>
  <c r="AY68" i="17" s="1"/>
  <c r="AN68" i="17"/>
  <c r="AT68" i="17" s="1"/>
  <c r="AZ68" i="17" s="1"/>
  <c r="Z68" i="17"/>
  <c r="AA68" i="17" s="1"/>
  <c r="AE67" i="17"/>
  <c r="AD67" i="17"/>
  <c r="AC67" i="17"/>
  <c r="AB67" i="17"/>
  <c r="Z69" i="17" l="1"/>
  <c r="AA69" i="17" s="1"/>
  <c r="AE68" i="17"/>
  <c r="AD68" i="17"/>
  <c r="AC68" i="17"/>
  <c r="AB68" i="17"/>
  <c r="AI70" i="17"/>
  <c r="AO70" i="17" s="1"/>
  <c r="AU70" i="17" s="1"/>
  <c r="BA70" i="17" s="1"/>
  <c r="AJ69" i="17"/>
  <c r="AP69" i="17" s="1"/>
  <c r="AV69" i="17" s="1"/>
  <c r="AK69" i="17"/>
  <c r="AQ69" i="17" s="1"/>
  <c r="AW69" i="17" s="1"/>
  <c r="AL69" i="17"/>
  <c r="AR69" i="17" s="1"/>
  <c r="AX69" i="17" s="1"/>
  <c r="AM69" i="17"/>
  <c r="AS69" i="17" s="1"/>
  <c r="AY69" i="17" s="1"/>
  <c r="AN69" i="17"/>
  <c r="AT69" i="17" s="1"/>
  <c r="AZ69" i="17" s="1"/>
  <c r="AI71" i="17" l="1"/>
  <c r="AO71" i="17" s="1"/>
  <c r="AU71" i="17" s="1"/>
  <c r="BA71" i="17" s="1"/>
  <c r="AJ70" i="17"/>
  <c r="AP70" i="17" s="1"/>
  <c r="AV70" i="17" s="1"/>
  <c r="AK70" i="17"/>
  <c r="AQ70" i="17" s="1"/>
  <c r="AW70" i="17" s="1"/>
  <c r="AL70" i="17"/>
  <c r="AR70" i="17" s="1"/>
  <c r="AX70" i="17" s="1"/>
  <c r="AM70" i="17"/>
  <c r="AS70" i="17" s="1"/>
  <c r="AY70" i="17" s="1"/>
  <c r="AN70" i="17"/>
  <c r="AT70" i="17" s="1"/>
  <c r="AZ70" i="17" s="1"/>
  <c r="Z70" i="17"/>
  <c r="AA70" i="17" s="1"/>
  <c r="AE69" i="17"/>
  <c r="AD69" i="17"/>
  <c r="AC69" i="17"/>
  <c r="AB69" i="17"/>
  <c r="AB70" i="17" l="1"/>
  <c r="AC70" i="17"/>
  <c r="Z71" i="17"/>
  <c r="AA71" i="17" s="1"/>
  <c r="AE70" i="17"/>
  <c r="AD70" i="17"/>
  <c r="AI72" i="17"/>
  <c r="AO72" i="17" s="1"/>
  <c r="AU72" i="17" s="1"/>
  <c r="BA72" i="17" s="1"/>
  <c r="AJ71" i="17"/>
  <c r="AP71" i="17" s="1"/>
  <c r="AV71" i="17" s="1"/>
  <c r="AK71" i="17"/>
  <c r="AQ71" i="17" s="1"/>
  <c r="AW71" i="17" s="1"/>
  <c r="AL71" i="17"/>
  <c r="AR71" i="17" s="1"/>
  <c r="AX71" i="17" s="1"/>
  <c r="AM71" i="17"/>
  <c r="AS71" i="17" s="1"/>
  <c r="AY71" i="17" s="1"/>
  <c r="AN71" i="17"/>
  <c r="AT71" i="17" s="1"/>
  <c r="AZ71" i="17" s="1"/>
  <c r="AI73" i="17" l="1"/>
  <c r="AO73" i="17" s="1"/>
  <c r="AU73" i="17" s="1"/>
  <c r="BA73" i="17" s="1"/>
  <c r="AJ72" i="17"/>
  <c r="AP72" i="17" s="1"/>
  <c r="AV72" i="17" s="1"/>
  <c r="AK72" i="17"/>
  <c r="AQ72" i="17" s="1"/>
  <c r="AW72" i="17" s="1"/>
  <c r="AL72" i="17"/>
  <c r="AR72" i="17" s="1"/>
  <c r="AX72" i="17" s="1"/>
  <c r="AM72" i="17"/>
  <c r="AS72" i="17" s="1"/>
  <c r="AY72" i="17" s="1"/>
  <c r="AN72" i="17"/>
  <c r="AT72" i="17" s="1"/>
  <c r="AZ72" i="17" s="1"/>
  <c r="AE71" i="17"/>
  <c r="AD71" i="17"/>
  <c r="AB71" i="17"/>
  <c r="Z72" i="17"/>
  <c r="AA72" i="17" s="1"/>
  <c r="AC71" i="17"/>
  <c r="AC72" i="17" l="1"/>
  <c r="AE72" i="17"/>
  <c r="AD72" i="17"/>
  <c r="Z73" i="17"/>
  <c r="AA73" i="17" s="1"/>
  <c r="AB72" i="17"/>
  <c r="AI74" i="17"/>
  <c r="AO74" i="17" s="1"/>
  <c r="AU74" i="17" s="1"/>
  <c r="BA74" i="17" s="1"/>
  <c r="AJ73" i="17"/>
  <c r="AP73" i="17" s="1"/>
  <c r="AV73" i="17" s="1"/>
  <c r="AK73" i="17"/>
  <c r="AQ73" i="17" s="1"/>
  <c r="AW73" i="17" s="1"/>
  <c r="AL73" i="17"/>
  <c r="AR73" i="17" s="1"/>
  <c r="AX73" i="17" s="1"/>
  <c r="AM73" i="17"/>
  <c r="AS73" i="17" s="1"/>
  <c r="AY73" i="17" s="1"/>
  <c r="AN73" i="17"/>
  <c r="AT73" i="17" s="1"/>
  <c r="AZ73" i="17" s="1"/>
  <c r="Z74" i="17" l="1"/>
  <c r="AA74" i="17" s="1"/>
  <c r="AE73" i="17"/>
  <c r="AD73" i="17"/>
  <c r="AC73" i="17"/>
  <c r="AB73" i="17"/>
  <c r="AI75" i="17"/>
  <c r="AO75" i="17" s="1"/>
  <c r="AU75" i="17" s="1"/>
  <c r="BA75" i="17" s="1"/>
  <c r="AJ74" i="17"/>
  <c r="AP74" i="17" s="1"/>
  <c r="AV74" i="17" s="1"/>
  <c r="AK74" i="17"/>
  <c r="AQ74" i="17" s="1"/>
  <c r="AW74" i="17" s="1"/>
  <c r="AL74" i="17"/>
  <c r="AR74" i="17" s="1"/>
  <c r="AX74" i="17" s="1"/>
  <c r="AM74" i="17"/>
  <c r="AS74" i="17" s="1"/>
  <c r="AY74" i="17" s="1"/>
  <c r="AN74" i="17"/>
  <c r="AT74" i="17" s="1"/>
  <c r="AZ74" i="17" s="1"/>
  <c r="AI76" i="17" l="1"/>
  <c r="AO76" i="17" s="1"/>
  <c r="AU76" i="17" s="1"/>
  <c r="BA76" i="17" s="1"/>
  <c r="AJ75" i="17"/>
  <c r="AP75" i="17" s="1"/>
  <c r="AV75" i="17" s="1"/>
  <c r="AK75" i="17"/>
  <c r="AQ75" i="17" s="1"/>
  <c r="AW75" i="17" s="1"/>
  <c r="AL75" i="17"/>
  <c r="AR75" i="17" s="1"/>
  <c r="AX75" i="17" s="1"/>
  <c r="AM75" i="17"/>
  <c r="AS75" i="17" s="1"/>
  <c r="AY75" i="17" s="1"/>
  <c r="AN75" i="17"/>
  <c r="AT75" i="17" s="1"/>
  <c r="AZ75" i="17" s="1"/>
  <c r="AB74" i="17"/>
  <c r="Z75" i="17"/>
  <c r="AA75" i="17" s="1"/>
  <c r="AE74" i="17"/>
  <c r="AD74" i="17"/>
  <c r="AC74" i="17"/>
  <c r="AE75" i="17" l="1"/>
  <c r="AD75" i="17"/>
  <c r="AB75" i="17"/>
  <c r="Z76" i="17"/>
  <c r="AA76" i="17" s="1"/>
  <c r="AC75" i="17"/>
  <c r="AI77" i="17"/>
  <c r="AO77" i="17" s="1"/>
  <c r="AU77" i="17" s="1"/>
  <c r="BA77" i="17" s="1"/>
  <c r="AJ76" i="17"/>
  <c r="AP76" i="17" s="1"/>
  <c r="AV76" i="17" s="1"/>
  <c r="AK76" i="17"/>
  <c r="AQ76" i="17" s="1"/>
  <c r="AW76" i="17" s="1"/>
  <c r="AL76" i="17"/>
  <c r="AR76" i="17" s="1"/>
  <c r="AX76" i="17" s="1"/>
  <c r="AM76" i="17"/>
  <c r="AS76" i="17" s="1"/>
  <c r="AY76" i="17" s="1"/>
  <c r="AN76" i="17"/>
  <c r="AT76" i="17" s="1"/>
  <c r="AZ76" i="17" s="1"/>
  <c r="AC76" i="17" l="1"/>
  <c r="AE76" i="17"/>
  <c r="AD76" i="17"/>
  <c r="Z77" i="17"/>
  <c r="AA77" i="17" s="1"/>
  <c r="AB76" i="17"/>
  <c r="AI78" i="17"/>
  <c r="AO78" i="17" s="1"/>
  <c r="AU78" i="17" s="1"/>
  <c r="BA78" i="17" s="1"/>
  <c r="AJ77" i="17"/>
  <c r="AP77" i="17" s="1"/>
  <c r="AV77" i="17" s="1"/>
  <c r="AK77" i="17"/>
  <c r="AQ77" i="17" s="1"/>
  <c r="AW77" i="17" s="1"/>
  <c r="AL77" i="17"/>
  <c r="AR77" i="17" s="1"/>
  <c r="AX77" i="17" s="1"/>
  <c r="AM77" i="17"/>
  <c r="AS77" i="17" s="1"/>
  <c r="AY77" i="17" s="1"/>
  <c r="AN77" i="17"/>
  <c r="AT77" i="17" s="1"/>
  <c r="AZ77" i="17" s="1"/>
  <c r="AI79" i="17" l="1"/>
  <c r="AO79" i="17" s="1"/>
  <c r="AU79" i="17" s="1"/>
  <c r="BA79" i="17" s="1"/>
  <c r="AJ78" i="17"/>
  <c r="AP78" i="17" s="1"/>
  <c r="AV78" i="17" s="1"/>
  <c r="AK78" i="17"/>
  <c r="AQ78" i="17" s="1"/>
  <c r="AW78" i="17" s="1"/>
  <c r="AL78" i="17"/>
  <c r="AR78" i="17" s="1"/>
  <c r="AX78" i="17" s="1"/>
  <c r="AM78" i="17"/>
  <c r="AS78" i="17" s="1"/>
  <c r="AY78" i="17" s="1"/>
  <c r="AN78" i="17"/>
  <c r="AT78" i="17" s="1"/>
  <c r="AZ78" i="17" s="1"/>
  <c r="Z78" i="17"/>
  <c r="AA78" i="17" s="1"/>
  <c r="AE77" i="17"/>
  <c r="AD77" i="17"/>
  <c r="AC77" i="17"/>
  <c r="AB77" i="17"/>
  <c r="AB78" i="17" l="1"/>
  <c r="Z79" i="17"/>
  <c r="AA79" i="17" s="1"/>
  <c r="AE78" i="17"/>
  <c r="AD78" i="17"/>
  <c r="AC78" i="17"/>
  <c r="AI80" i="17"/>
  <c r="AO80" i="17" s="1"/>
  <c r="AU80" i="17" s="1"/>
  <c r="BA80" i="17" s="1"/>
  <c r="AJ79" i="17"/>
  <c r="AP79" i="17" s="1"/>
  <c r="AV79" i="17" s="1"/>
  <c r="AK79" i="17"/>
  <c r="AQ79" i="17" s="1"/>
  <c r="AW79" i="17" s="1"/>
  <c r="AL79" i="17"/>
  <c r="AR79" i="17" s="1"/>
  <c r="AX79" i="17" s="1"/>
  <c r="AM79" i="17"/>
  <c r="AS79" i="17" s="1"/>
  <c r="AY79" i="17" s="1"/>
  <c r="AN79" i="17"/>
  <c r="AT79" i="17" s="1"/>
  <c r="AZ79" i="17" s="1"/>
  <c r="AE79" i="17" l="1"/>
  <c r="AD79" i="17"/>
  <c r="AB79" i="17"/>
  <c r="Z80" i="17"/>
  <c r="AA80" i="17" s="1"/>
  <c r="AC79" i="17"/>
  <c r="AI81" i="17"/>
  <c r="AO81" i="17" s="1"/>
  <c r="AU81" i="17" s="1"/>
  <c r="BA81" i="17" s="1"/>
  <c r="AJ80" i="17"/>
  <c r="AP80" i="17" s="1"/>
  <c r="AV80" i="17" s="1"/>
  <c r="AK80" i="17"/>
  <c r="AQ80" i="17" s="1"/>
  <c r="AW80" i="17" s="1"/>
  <c r="AL80" i="17"/>
  <c r="AR80" i="17" s="1"/>
  <c r="AX80" i="17" s="1"/>
  <c r="AM80" i="17"/>
  <c r="AS80" i="17" s="1"/>
  <c r="AY80" i="17" s="1"/>
  <c r="AN80" i="17"/>
  <c r="AT80" i="17" s="1"/>
  <c r="AZ80" i="17" s="1"/>
  <c r="AC80" i="17" l="1"/>
  <c r="AE80" i="17"/>
  <c r="AD80" i="17"/>
  <c r="AB80" i="17"/>
  <c r="Z81" i="17"/>
  <c r="AA81" i="17" s="1"/>
  <c r="AI82" i="17"/>
  <c r="AO82" i="17" s="1"/>
  <c r="AU82" i="17" s="1"/>
  <c r="BA82" i="17" s="1"/>
  <c r="AJ81" i="17"/>
  <c r="AP81" i="17" s="1"/>
  <c r="AV81" i="17" s="1"/>
  <c r="AK81" i="17"/>
  <c r="AQ81" i="17" s="1"/>
  <c r="AW81" i="17" s="1"/>
  <c r="AL81" i="17"/>
  <c r="AR81" i="17" s="1"/>
  <c r="AX81" i="17" s="1"/>
  <c r="AM81" i="17"/>
  <c r="AS81" i="17" s="1"/>
  <c r="AY81" i="17" s="1"/>
  <c r="AN81" i="17"/>
  <c r="AT81" i="17" s="1"/>
  <c r="AZ81" i="17" s="1"/>
  <c r="AI83" i="17" l="1"/>
  <c r="AO83" i="17" s="1"/>
  <c r="AU83" i="17" s="1"/>
  <c r="BA83" i="17" s="1"/>
  <c r="AJ82" i="17"/>
  <c r="AP82" i="17" s="1"/>
  <c r="AV82" i="17" s="1"/>
  <c r="AK82" i="17"/>
  <c r="AQ82" i="17" s="1"/>
  <c r="AW82" i="17" s="1"/>
  <c r="AL82" i="17"/>
  <c r="AR82" i="17" s="1"/>
  <c r="AX82" i="17" s="1"/>
  <c r="AM82" i="17"/>
  <c r="AS82" i="17" s="1"/>
  <c r="AY82" i="17" s="1"/>
  <c r="AN82" i="17"/>
  <c r="AT82" i="17" s="1"/>
  <c r="AZ82" i="17" s="1"/>
  <c r="Z82" i="17"/>
  <c r="AA82" i="17" s="1"/>
  <c r="AE81" i="17"/>
  <c r="AD81" i="17"/>
  <c r="AC81" i="17"/>
  <c r="AB81" i="17"/>
  <c r="AC82" i="17" l="1"/>
  <c r="AB82" i="17"/>
  <c r="AE82" i="17"/>
  <c r="Z83" i="17"/>
  <c r="AA83" i="17" s="1"/>
  <c r="AD82" i="17"/>
  <c r="AJ83" i="17"/>
  <c r="AP83" i="17" s="1"/>
  <c r="AV83" i="17" s="1"/>
  <c r="AI84" i="17"/>
  <c r="AO84" i="17" s="1"/>
  <c r="AU84" i="17" s="1"/>
  <c r="BA84" i="17" s="1"/>
  <c r="AK83" i="17"/>
  <c r="AQ83" i="17" s="1"/>
  <c r="AW83" i="17" s="1"/>
  <c r="AL83" i="17"/>
  <c r="AR83" i="17" s="1"/>
  <c r="AX83" i="17" s="1"/>
  <c r="AM83" i="17"/>
  <c r="AS83" i="17" s="1"/>
  <c r="AY83" i="17" s="1"/>
  <c r="AN83" i="17"/>
  <c r="AT83" i="17" s="1"/>
  <c r="AZ83" i="17" s="1"/>
  <c r="AE83" i="17" l="1"/>
  <c r="AD83" i="17"/>
  <c r="AB83" i="17"/>
  <c r="AC83" i="17"/>
  <c r="Z84" i="17"/>
  <c r="AA84" i="17" s="1"/>
  <c r="AI85" i="17"/>
  <c r="AO85" i="17" s="1"/>
  <c r="AU85" i="17" s="1"/>
  <c r="BA85" i="17" s="1"/>
  <c r="AJ84" i="17"/>
  <c r="AP84" i="17" s="1"/>
  <c r="AV84" i="17" s="1"/>
  <c r="AK84" i="17"/>
  <c r="AQ84" i="17" s="1"/>
  <c r="AW84" i="17" s="1"/>
  <c r="AL84" i="17"/>
  <c r="AR84" i="17" s="1"/>
  <c r="AX84" i="17" s="1"/>
  <c r="AM84" i="17"/>
  <c r="AS84" i="17" s="1"/>
  <c r="AY84" i="17" s="1"/>
  <c r="AN84" i="17"/>
  <c r="AT84" i="17" s="1"/>
  <c r="AZ84" i="17" s="1"/>
  <c r="AJ85" i="17" l="1"/>
  <c r="AP85" i="17" s="1"/>
  <c r="AV85" i="17" s="1"/>
  <c r="AI86" i="17"/>
  <c r="AO86" i="17" s="1"/>
  <c r="AU86" i="17" s="1"/>
  <c r="BA86" i="17" s="1"/>
  <c r="AK85" i="17"/>
  <c r="AQ85" i="17" s="1"/>
  <c r="AW85" i="17" s="1"/>
  <c r="AL85" i="17"/>
  <c r="AR85" i="17" s="1"/>
  <c r="AX85" i="17" s="1"/>
  <c r="AM85" i="17"/>
  <c r="AS85" i="17" s="1"/>
  <c r="AY85" i="17" s="1"/>
  <c r="AN85" i="17"/>
  <c r="AT85" i="17" s="1"/>
  <c r="AZ85" i="17" s="1"/>
  <c r="AC84" i="17"/>
  <c r="AE84" i="17"/>
  <c r="AD84" i="17"/>
  <c r="AB84" i="17"/>
  <c r="Z85" i="17"/>
  <c r="AA85" i="17" s="1"/>
  <c r="AI87" i="17" l="1"/>
  <c r="AO87" i="17" s="1"/>
  <c r="AU87" i="17" s="1"/>
  <c r="BA87" i="17" s="1"/>
  <c r="AJ86" i="17"/>
  <c r="AP86" i="17" s="1"/>
  <c r="AV86" i="17" s="1"/>
  <c r="AK86" i="17"/>
  <c r="AQ86" i="17" s="1"/>
  <c r="AW86" i="17" s="1"/>
  <c r="AL86" i="17"/>
  <c r="AR86" i="17" s="1"/>
  <c r="AX86" i="17" s="1"/>
  <c r="AM86" i="17"/>
  <c r="AS86" i="17" s="1"/>
  <c r="AY86" i="17" s="1"/>
  <c r="AN86" i="17"/>
  <c r="AT86" i="17" s="1"/>
  <c r="AZ86" i="17" s="1"/>
  <c r="Z86" i="17"/>
  <c r="AA86" i="17" s="1"/>
  <c r="AD85" i="17"/>
  <c r="AC85" i="17"/>
  <c r="AB85" i="17"/>
  <c r="AE85" i="17"/>
  <c r="AC86" i="17" l="1"/>
  <c r="AB86" i="17"/>
  <c r="AE86" i="17"/>
  <c r="Z87" i="17"/>
  <c r="AA87" i="17" s="1"/>
  <c r="AD86" i="17"/>
  <c r="AI88" i="17"/>
  <c r="AO88" i="17" s="1"/>
  <c r="AU88" i="17" s="1"/>
  <c r="BA88" i="17" s="1"/>
  <c r="AJ87" i="17"/>
  <c r="AP87" i="17" s="1"/>
  <c r="AV87" i="17" s="1"/>
  <c r="AK87" i="17"/>
  <c r="AQ87" i="17" s="1"/>
  <c r="AW87" i="17" s="1"/>
  <c r="AL87" i="17"/>
  <c r="AR87" i="17" s="1"/>
  <c r="AX87" i="17" s="1"/>
  <c r="AM87" i="17"/>
  <c r="AS87" i="17" s="1"/>
  <c r="AY87" i="17" s="1"/>
  <c r="AN87" i="17"/>
  <c r="AT87" i="17" s="1"/>
  <c r="AZ87" i="17" s="1"/>
  <c r="AE87" i="17" l="1"/>
  <c r="AD87" i="17"/>
  <c r="AB87" i="17"/>
  <c r="AC87" i="17"/>
  <c r="Z88" i="17"/>
  <c r="AA88" i="17" s="1"/>
  <c r="AI89" i="17"/>
  <c r="AO89" i="17" s="1"/>
  <c r="AU89" i="17" s="1"/>
  <c r="BA89" i="17" s="1"/>
  <c r="AJ88" i="17"/>
  <c r="AP88" i="17" s="1"/>
  <c r="AV88" i="17" s="1"/>
  <c r="AK88" i="17"/>
  <c r="AQ88" i="17" s="1"/>
  <c r="AW88" i="17" s="1"/>
  <c r="AL88" i="17"/>
  <c r="AR88" i="17" s="1"/>
  <c r="AX88" i="17" s="1"/>
  <c r="AM88" i="17"/>
  <c r="AS88" i="17" s="1"/>
  <c r="AY88" i="17" s="1"/>
  <c r="AN88" i="17"/>
  <c r="AT88" i="17" s="1"/>
  <c r="AZ88" i="17" s="1"/>
  <c r="AJ89" i="17" l="1"/>
  <c r="AP89" i="17" s="1"/>
  <c r="AV89" i="17" s="1"/>
  <c r="AI90" i="17"/>
  <c r="AO90" i="17" s="1"/>
  <c r="AU90" i="17" s="1"/>
  <c r="BA90" i="17" s="1"/>
  <c r="AK89" i="17"/>
  <c r="AQ89" i="17" s="1"/>
  <c r="AW89" i="17" s="1"/>
  <c r="AL89" i="17"/>
  <c r="AR89" i="17" s="1"/>
  <c r="AX89" i="17" s="1"/>
  <c r="AM89" i="17"/>
  <c r="AS89" i="17" s="1"/>
  <c r="AY89" i="17" s="1"/>
  <c r="AN89" i="17"/>
  <c r="AT89" i="17" s="1"/>
  <c r="AZ89" i="17" s="1"/>
  <c r="AC88" i="17"/>
  <c r="AE88" i="17"/>
  <c r="AB88" i="17"/>
  <c r="Z89" i="17"/>
  <c r="AA89" i="17" s="1"/>
  <c r="AD88" i="17"/>
  <c r="Z90" i="17" l="1"/>
  <c r="AA90" i="17" s="1"/>
  <c r="AC89" i="17"/>
  <c r="AB89" i="17"/>
  <c r="AE89" i="17"/>
  <c r="AD89" i="17"/>
  <c r="AI91" i="17"/>
  <c r="AO91" i="17" s="1"/>
  <c r="AU91" i="17" s="1"/>
  <c r="BA91" i="17" s="1"/>
  <c r="AJ90" i="17"/>
  <c r="AP90" i="17" s="1"/>
  <c r="AV90" i="17" s="1"/>
  <c r="AK90" i="17"/>
  <c r="AQ90" i="17" s="1"/>
  <c r="AW90" i="17" s="1"/>
  <c r="AL90" i="17"/>
  <c r="AR90" i="17" s="1"/>
  <c r="AX90" i="17" s="1"/>
  <c r="AM90" i="17"/>
  <c r="AS90" i="17" s="1"/>
  <c r="AY90" i="17" s="1"/>
  <c r="AN90" i="17"/>
  <c r="AT90" i="17" s="1"/>
  <c r="AZ90" i="17" s="1"/>
  <c r="AI92" i="17" l="1"/>
  <c r="AO92" i="17" s="1"/>
  <c r="AU92" i="17" s="1"/>
  <c r="BA92" i="17" s="1"/>
  <c r="AJ91" i="17"/>
  <c r="AP91" i="17" s="1"/>
  <c r="AV91" i="17" s="1"/>
  <c r="AK91" i="17"/>
  <c r="AQ91" i="17" s="1"/>
  <c r="AW91" i="17" s="1"/>
  <c r="AL91" i="17"/>
  <c r="AR91" i="17" s="1"/>
  <c r="AX91" i="17" s="1"/>
  <c r="AM91" i="17"/>
  <c r="AS91" i="17" s="1"/>
  <c r="AY91" i="17" s="1"/>
  <c r="AN91" i="17"/>
  <c r="AT91" i="17" s="1"/>
  <c r="AZ91" i="17" s="1"/>
  <c r="AC90" i="17"/>
  <c r="AB90" i="17"/>
  <c r="Z91" i="17"/>
  <c r="AA91" i="17" s="1"/>
  <c r="AD90" i="17"/>
  <c r="AE90" i="17"/>
  <c r="AE91" i="17" l="1"/>
  <c r="AD91" i="17"/>
  <c r="AB91" i="17"/>
  <c r="Z92" i="17"/>
  <c r="AA92" i="17" s="1"/>
  <c r="AC91" i="17"/>
  <c r="AI93" i="17"/>
  <c r="AO93" i="17" s="1"/>
  <c r="AU93" i="17" s="1"/>
  <c r="BA93" i="17" s="1"/>
  <c r="AJ92" i="17"/>
  <c r="AP92" i="17" s="1"/>
  <c r="AV92" i="17" s="1"/>
  <c r="AK92" i="17"/>
  <c r="AQ92" i="17" s="1"/>
  <c r="AW92" i="17" s="1"/>
  <c r="AL92" i="17"/>
  <c r="AR92" i="17" s="1"/>
  <c r="AX92" i="17" s="1"/>
  <c r="AM92" i="17"/>
  <c r="AS92" i="17" s="1"/>
  <c r="AY92" i="17" s="1"/>
  <c r="AN92" i="17"/>
  <c r="AT92" i="17" s="1"/>
  <c r="AZ92" i="17" s="1"/>
  <c r="AC92" i="17" l="1"/>
  <c r="AE92" i="17"/>
  <c r="Z93" i="17"/>
  <c r="AA93" i="17" s="1"/>
  <c r="AD92" i="17"/>
  <c r="AB92" i="17"/>
  <c r="AJ93" i="17"/>
  <c r="AP93" i="17" s="1"/>
  <c r="AV93" i="17" s="1"/>
  <c r="AI94" i="17"/>
  <c r="AO94" i="17" s="1"/>
  <c r="AU94" i="17" s="1"/>
  <c r="BA94" i="17" s="1"/>
  <c r="AK93" i="17"/>
  <c r="AQ93" i="17" s="1"/>
  <c r="AW93" i="17" s="1"/>
  <c r="AL93" i="17"/>
  <c r="AR93" i="17" s="1"/>
  <c r="AX93" i="17" s="1"/>
  <c r="AM93" i="17"/>
  <c r="AS93" i="17" s="1"/>
  <c r="AY93" i="17" s="1"/>
  <c r="AN93" i="17"/>
  <c r="AT93" i="17" s="1"/>
  <c r="AZ93" i="17" s="1"/>
  <c r="AI95" i="17" l="1"/>
  <c r="AO95" i="17" s="1"/>
  <c r="AU95" i="17" s="1"/>
  <c r="BA95" i="17" s="1"/>
  <c r="AJ94" i="17"/>
  <c r="AP94" i="17" s="1"/>
  <c r="AV94" i="17" s="1"/>
  <c r="AK94" i="17"/>
  <c r="AQ94" i="17" s="1"/>
  <c r="AW94" i="17" s="1"/>
  <c r="AL94" i="17"/>
  <c r="AR94" i="17" s="1"/>
  <c r="AX94" i="17" s="1"/>
  <c r="AM94" i="17"/>
  <c r="AS94" i="17" s="1"/>
  <c r="AY94" i="17" s="1"/>
  <c r="AN94" i="17"/>
  <c r="AT94" i="17" s="1"/>
  <c r="AZ94" i="17" s="1"/>
  <c r="Z94" i="17"/>
  <c r="AA94" i="17" s="1"/>
  <c r="AB93" i="17"/>
  <c r="AE93" i="17"/>
  <c r="AD93" i="17"/>
  <c r="AC93" i="17"/>
  <c r="AC94" i="17" l="1"/>
  <c r="AB94" i="17"/>
  <c r="AE94" i="17"/>
  <c r="Z95" i="17"/>
  <c r="AA95" i="17" s="1"/>
  <c r="AD94" i="17"/>
  <c r="AI96" i="17"/>
  <c r="AO96" i="17" s="1"/>
  <c r="AU96" i="17" s="1"/>
  <c r="BA96" i="17" s="1"/>
  <c r="AJ95" i="17"/>
  <c r="AP95" i="17" s="1"/>
  <c r="AV95" i="17" s="1"/>
  <c r="AK95" i="17"/>
  <c r="AQ95" i="17" s="1"/>
  <c r="AW95" i="17" s="1"/>
  <c r="AL95" i="17"/>
  <c r="AR95" i="17" s="1"/>
  <c r="AX95" i="17" s="1"/>
  <c r="AM95" i="17"/>
  <c r="AS95" i="17" s="1"/>
  <c r="AY95" i="17" s="1"/>
  <c r="AN95" i="17"/>
  <c r="AT95" i="17" s="1"/>
  <c r="AZ95" i="17" s="1"/>
  <c r="AE95" i="17" l="1"/>
  <c r="AD95" i="17"/>
  <c r="AB95" i="17"/>
  <c r="AC95" i="17"/>
  <c r="Z96" i="17"/>
  <c r="AA96" i="17" s="1"/>
  <c r="AI97" i="17"/>
  <c r="AO97" i="17" s="1"/>
  <c r="AU97" i="17" s="1"/>
  <c r="BA97" i="17" s="1"/>
  <c r="AJ96" i="17"/>
  <c r="AP96" i="17" s="1"/>
  <c r="AV96" i="17" s="1"/>
  <c r="AK96" i="17"/>
  <c r="AQ96" i="17" s="1"/>
  <c r="AW96" i="17" s="1"/>
  <c r="AL96" i="17"/>
  <c r="AR96" i="17" s="1"/>
  <c r="AX96" i="17" s="1"/>
  <c r="AM96" i="17"/>
  <c r="AS96" i="17" s="1"/>
  <c r="AY96" i="17" s="1"/>
  <c r="AN96" i="17"/>
  <c r="AT96" i="17" s="1"/>
  <c r="AZ96" i="17" s="1"/>
  <c r="AJ97" i="17" l="1"/>
  <c r="AP97" i="17" s="1"/>
  <c r="AV97" i="17" s="1"/>
  <c r="AI98" i="17"/>
  <c r="AO98" i="17" s="1"/>
  <c r="AU98" i="17" s="1"/>
  <c r="BA98" i="17" s="1"/>
  <c r="AK97" i="17"/>
  <c r="AQ97" i="17" s="1"/>
  <c r="AW97" i="17" s="1"/>
  <c r="AL97" i="17"/>
  <c r="AR97" i="17" s="1"/>
  <c r="AX97" i="17" s="1"/>
  <c r="AM97" i="17"/>
  <c r="AS97" i="17" s="1"/>
  <c r="AY97" i="17" s="1"/>
  <c r="AN97" i="17"/>
  <c r="AT97" i="17" s="1"/>
  <c r="AZ97" i="17" s="1"/>
  <c r="AC96" i="17"/>
  <c r="AE96" i="17"/>
  <c r="Z97" i="17"/>
  <c r="AA97" i="17" s="1"/>
  <c r="AD96" i="17"/>
  <c r="AB96" i="17"/>
  <c r="Z98" i="17" l="1"/>
  <c r="AA98" i="17" s="1"/>
  <c r="AE97" i="17"/>
  <c r="AD97" i="17"/>
  <c r="AC97" i="17"/>
  <c r="AB97" i="17"/>
  <c r="AI99" i="17"/>
  <c r="AO99" i="17" s="1"/>
  <c r="AU99" i="17" s="1"/>
  <c r="BA99" i="17" s="1"/>
  <c r="AJ98" i="17"/>
  <c r="AP98" i="17" s="1"/>
  <c r="AV98" i="17" s="1"/>
  <c r="AK98" i="17"/>
  <c r="AQ98" i="17" s="1"/>
  <c r="AW98" i="17" s="1"/>
  <c r="AL98" i="17"/>
  <c r="AR98" i="17" s="1"/>
  <c r="AX98" i="17" s="1"/>
  <c r="AM98" i="17"/>
  <c r="AS98" i="17" s="1"/>
  <c r="AY98" i="17" s="1"/>
  <c r="AN98" i="17"/>
  <c r="AT98" i="17" s="1"/>
  <c r="AZ98" i="17" s="1"/>
  <c r="AI100" i="17" l="1"/>
  <c r="AO100" i="17" s="1"/>
  <c r="AU100" i="17" s="1"/>
  <c r="BA100" i="17" s="1"/>
  <c r="AJ99" i="17"/>
  <c r="AP99" i="17" s="1"/>
  <c r="AV99" i="17" s="1"/>
  <c r="AK99" i="17"/>
  <c r="AQ99" i="17" s="1"/>
  <c r="AW99" i="17" s="1"/>
  <c r="AL99" i="17"/>
  <c r="AR99" i="17" s="1"/>
  <c r="AX99" i="17" s="1"/>
  <c r="AM99" i="17"/>
  <c r="AS99" i="17" s="1"/>
  <c r="AY99" i="17" s="1"/>
  <c r="AN99" i="17"/>
  <c r="AT99" i="17" s="1"/>
  <c r="AZ99" i="17" s="1"/>
  <c r="AC98" i="17"/>
  <c r="AB98" i="17"/>
  <c r="AE98" i="17"/>
  <c r="Z99" i="17"/>
  <c r="AA99" i="17" s="1"/>
  <c r="AD98" i="17"/>
  <c r="AE99" i="17" l="1"/>
  <c r="AD99" i="17"/>
  <c r="AB99" i="17"/>
  <c r="AC99" i="17"/>
  <c r="Z100" i="17"/>
  <c r="AA100" i="17" s="1"/>
  <c r="AI101" i="17"/>
  <c r="AO101" i="17" s="1"/>
  <c r="AU101" i="17" s="1"/>
  <c r="BA101" i="17" s="1"/>
  <c r="AJ100" i="17"/>
  <c r="AP100" i="17" s="1"/>
  <c r="AV100" i="17" s="1"/>
  <c r="AK100" i="17"/>
  <c r="AQ100" i="17" s="1"/>
  <c r="AW100" i="17" s="1"/>
  <c r="AL100" i="17"/>
  <c r="AR100" i="17" s="1"/>
  <c r="AX100" i="17" s="1"/>
  <c r="AM100" i="17"/>
  <c r="AS100" i="17" s="1"/>
  <c r="AY100" i="17" s="1"/>
  <c r="AN100" i="17"/>
  <c r="AT100" i="17" s="1"/>
  <c r="AZ100" i="17" s="1"/>
  <c r="AJ101" i="17" l="1"/>
  <c r="AP101" i="17" s="1"/>
  <c r="AV101" i="17" s="1"/>
  <c r="AI102" i="17"/>
  <c r="AO102" i="17" s="1"/>
  <c r="AU102" i="17" s="1"/>
  <c r="BA102" i="17" s="1"/>
  <c r="AK101" i="17"/>
  <c r="AQ101" i="17" s="1"/>
  <c r="AW101" i="17" s="1"/>
  <c r="AL101" i="17"/>
  <c r="AR101" i="17" s="1"/>
  <c r="AX101" i="17" s="1"/>
  <c r="AM101" i="17"/>
  <c r="AS101" i="17" s="1"/>
  <c r="AY101" i="17" s="1"/>
  <c r="AN101" i="17"/>
  <c r="AT101" i="17" s="1"/>
  <c r="AZ101" i="17" s="1"/>
  <c r="AC100" i="17"/>
  <c r="AE100" i="17"/>
  <c r="AD100" i="17"/>
  <c r="AB100" i="17"/>
  <c r="Z101" i="17"/>
  <c r="AA101" i="17" s="1"/>
  <c r="AI103" i="17" l="1"/>
  <c r="AO103" i="17" s="1"/>
  <c r="AU103" i="17" s="1"/>
  <c r="BA103" i="17" s="1"/>
  <c r="AJ102" i="17"/>
  <c r="AP102" i="17" s="1"/>
  <c r="AV102" i="17" s="1"/>
  <c r="AK102" i="17"/>
  <c r="AQ102" i="17" s="1"/>
  <c r="AW102" i="17" s="1"/>
  <c r="AL102" i="17"/>
  <c r="AR102" i="17" s="1"/>
  <c r="AX102" i="17" s="1"/>
  <c r="AM102" i="17"/>
  <c r="AS102" i="17" s="1"/>
  <c r="AY102" i="17" s="1"/>
  <c r="AN102" i="17"/>
  <c r="AT102" i="17" s="1"/>
  <c r="AZ102" i="17" s="1"/>
  <c r="Z102" i="17"/>
  <c r="AA102" i="17" s="1"/>
  <c r="AE101" i="17"/>
  <c r="AD101" i="17"/>
  <c r="AC101" i="17"/>
  <c r="AB101" i="17"/>
  <c r="AC102" i="17" l="1"/>
  <c r="AB102" i="17"/>
  <c r="AE102" i="17"/>
  <c r="Z103" i="17"/>
  <c r="AA103" i="17" s="1"/>
  <c r="AD102" i="17"/>
  <c r="AI104" i="17"/>
  <c r="AO104" i="17" s="1"/>
  <c r="AU104" i="17" s="1"/>
  <c r="BA104" i="17" s="1"/>
  <c r="AJ103" i="17"/>
  <c r="AP103" i="17" s="1"/>
  <c r="AV103" i="17" s="1"/>
  <c r="AK103" i="17"/>
  <c r="AQ103" i="17" s="1"/>
  <c r="AW103" i="17" s="1"/>
  <c r="AL103" i="17"/>
  <c r="AR103" i="17" s="1"/>
  <c r="AX103" i="17" s="1"/>
  <c r="AM103" i="17"/>
  <c r="AS103" i="17" s="1"/>
  <c r="AY103" i="17" s="1"/>
  <c r="AN103" i="17"/>
  <c r="AT103" i="17" s="1"/>
  <c r="AZ103" i="17" s="1"/>
  <c r="AI105" i="17" l="1"/>
  <c r="AO105" i="17" s="1"/>
  <c r="AU105" i="17" s="1"/>
  <c r="BA105" i="17" s="1"/>
  <c r="AJ104" i="17"/>
  <c r="AP104" i="17" s="1"/>
  <c r="AV104" i="17" s="1"/>
  <c r="AK104" i="17"/>
  <c r="AQ104" i="17" s="1"/>
  <c r="AW104" i="17" s="1"/>
  <c r="AL104" i="17"/>
  <c r="AR104" i="17" s="1"/>
  <c r="AX104" i="17" s="1"/>
  <c r="AM104" i="17"/>
  <c r="AS104" i="17" s="1"/>
  <c r="AY104" i="17" s="1"/>
  <c r="AN104" i="17"/>
  <c r="AT104" i="17" s="1"/>
  <c r="AZ104" i="17" s="1"/>
  <c r="AE103" i="17"/>
  <c r="AD103" i="17"/>
  <c r="AB103" i="17"/>
  <c r="AC103" i="17"/>
  <c r="Z104" i="17"/>
  <c r="AA104" i="17" s="1"/>
  <c r="AC104" i="17" l="1"/>
  <c r="AE104" i="17"/>
  <c r="AD104" i="17"/>
  <c r="AB104" i="17"/>
  <c r="Z105" i="17"/>
  <c r="AA105" i="17" s="1"/>
  <c r="AJ105" i="17"/>
  <c r="AP105" i="17" s="1"/>
  <c r="AV105" i="17" s="1"/>
  <c r="AI106" i="17"/>
  <c r="AO106" i="17" s="1"/>
  <c r="AU106" i="17" s="1"/>
  <c r="BA106" i="17" s="1"/>
  <c r="AK105" i="17"/>
  <c r="AQ105" i="17" s="1"/>
  <c r="AW105" i="17" s="1"/>
  <c r="AL105" i="17"/>
  <c r="AR105" i="17" s="1"/>
  <c r="AX105" i="17" s="1"/>
  <c r="AM105" i="17"/>
  <c r="AS105" i="17" s="1"/>
  <c r="AY105" i="17" s="1"/>
  <c r="AN105" i="17"/>
  <c r="AT105" i="17" s="1"/>
  <c r="AZ105" i="17" s="1"/>
  <c r="AI107" i="17" l="1"/>
  <c r="AO107" i="17" s="1"/>
  <c r="AU107" i="17" s="1"/>
  <c r="BA107" i="17" s="1"/>
  <c r="AJ106" i="17"/>
  <c r="AP106" i="17" s="1"/>
  <c r="AV106" i="17" s="1"/>
  <c r="AK106" i="17"/>
  <c r="AQ106" i="17" s="1"/>
  <c r="AW106" i="17" s="1"/>
  <c r="AL106" i="17"/>
  <c r="AR106" i="17" s="1"/>
  <c r="AX106" i="17" s="1"/>
  <c r="AM106" i="17"/>
  <c r="AS106" i="17" s="1"/>
  <c r="AY106" i="17" s="1"/>
  <c r="AN106" i="17"/>
  <c r="AT106" i="17" s="1"/>
  <c r="AZ106" i="17" s="1"/>
  <c r="Z106" i="17"/>
  <c r="AA106" i="17" s="1"/>
  <c r="AE105" i="17"/>
  <c r="AD105" i="17"/>
  <c r="AC105" i="17"/>
  <c r="AB105" i="17"/>
  <c r="AC106" i="17" l="1"/>
  <c r="AB106" i="17"/>
  <c r="AE106" i="17"/>
  <c r="Z107" i="17"/>
  <c r="AA107" i="17" s="1"/>
  <c r="AD106" i="17"/>
  <c r="AI108" i="17"/>
  <c r="AO108" i="17" s="1"/>
  <c r="AU108" i="17" s="1"/>
  <c r="BA108" i="17" s="1"/>
  <c r="AJ107" i="17"/>
  <c r="AP107" i="17" s="1"/>
  <c r="AV107" i="17" s="1"/>
  <c r="AK107" i="17"/>
  <c r="AQ107" i="17" s="1"/>
  <c r="AW107" i="17" s="1"/>
  <c r="AL107" i="17"/>
  <c r="AR107" i="17" s="1"/>
  <c r="AX107" i="17" s="1"/>
  <c r="AM107" i="17"/>
  <c r="AS107" i="17" s="1"/>
  <c r="AY107" i="17" s="1"/>
  <c r="AN107" i="17"/>
  <c r="AT107" i="17" s="1"/>
  <c r="AZ107" i="17" s="1"/>
  <c r="AI109" i="17" l="1"/>
  <c r="AO109" i="17" s="1"/>
  <c r="AU109" i="17" s="1"/>
  <c r="BA109" i="17" s="1"/>
  <c r="AJ108" i="17"/>
  <c r="AP108" i="17" s="1"/>
  <c r="AV108" i="17" s="1"/>
  <c r="AK108" i="17"/>
  <c r="AQ108" i="17" s="1"/>
  <c r="AW108" i="17" s="1"/>
  <c r="AL108" i="17"/>
  <c r="AR108" i="17" s="1"/>
  <c r="AX108" i="17" s="1"/>
  <c r="AM108" i="17"/>
  <c r="AS108" i="17" s="1"/>
  <c r="AY108" i="17" s="1"/>
  <c r="AN108" i="17"/>
  <c r="AT108" i="17" s="1"/>
  <c r="AZ108" i="17" s="1"/>
  <c r="AE107" i="17"/>
  <c r="AD107" i="17"/>
  <c r="AB107" i="17"/>
  <c r="AC107" i="17"/>
  <c r="Z108" i="17"/>
  <c r="AA108" i="17" s="1"/>
  <c r="AC108" i="17" l="1"/>
  <c r="AE108" i="17"/>
  <c r="AD108" i="17"/>
  <c r="AB108" i="17"/>
  <c r="Z109" i="17"/>
  <c r="AA109" i="17" s="1"/>
  <c r="AJ109" i="17"/>
  <c r="AP109" i="17" s="1"/>
  <c r="AV109" i="17" s="1"/>
  <c r="AI110" i="17"/>
  <c r="AO110" i="17" s="1"/>
  <c r="AU110" i="17" s="1"/>
  <c r="BA110" i="17" s="1"/>
  <c r="AK109" i="17"/>
  <c r="AQ109" i="17" s="1"/>
  <c r="AW109" i="17" s="1"/>
  <c r="AL109" i="17"/>
  <c r="AR109" i="17" s="1"/>
  <c r="AX109" i="17" s="1"/>
  <c r="AM109" i="17"/>
  <c r="AS109" i="17" s="1"/>
  <c r="AY109" i="17" s="1"/>
  <c r="AN109" i="17"/>
  <c r="AT109" i="17" s="1"/>
  <c r="AZ109" i="17" s="1"/>
  <c r="AI111" i="17" l="1"/>
  <c r="AO111" i="17" s="1"/>
  <c r="AU111" i="17" s="1"/>
  <c r="BA111" i="17" s="1"/>
  <c r="AJ110" i="17"/>
  <c r="AP110" i="17" s="1"/>
  <c r="AV110" i="17" s="1"/>
  <c r="AK110" i="17"/>
  <c r="AQ110" i="17" s="1"/>
  <c r="AW110" i="17" s="1"/>
  <c r="AL110" i="17"/>
  <c r="AR110" i="17" s="1"/>
  <c r="AX110" i="17" s="1"/>
  <c r="AM110" i="17"/>
  <c r="AS110" i="17" s="1"/>
  <c r="AY110" i="17" s="1"/>
  <c r="AN110" i="17"/>
  <c r="AT110" i="17" s="1"/>
  <c r="AZ110" i="17" s="1"/>
  <c r="Z110" i="17"/>
  <c r="AA110" i="17" s="1"/>
  <c r="AE109" i="17"/>
  <c r="AD109" i="17"/>
  <c r="AC109" i="17"/>
  <c r="AB109" i="17"/>
  <c r="AC110" i="17" l="1"/>
  <c r="AB110" i="17"/>
  <c r="Z111" i="17"/>
  <c r="AA111" i="17" s="1"/>
  <c r="AE110" i="17"/>
  <c r="AD110" i="17"/>
  <c r="AI112" i="17"/>
  <c r="AO112" i="17" s="1"/>
  <c r="AU112" i="17" s="1"/>
  <c r="BA112" i="17" s="1"/>
  <c r="AJ111" i="17"/>
  <c r="AP111" i="17" s="1"/>
  <c r="AV111" i="17" s="1"/>
  <c r="AK111" i="17"/>
  <c r="AQ111" i="17" s="1"/>
  <c r="AW111" i="17" s="1"/>
  <c r="AL111" i="17"/>
  <c r="AR111" i="17" s="1"/>
  <c r="AX111" i="17" s="1"/>
  <c r="AM111" i="17"/>
  <c r="AS111" i="17" s="1"/>
  <c r="AY111" i="17" s="1"/>
  <c r="AN111" i="17"/>
  <c r="AT111" i="17" s="1"/>
  <c r="AZ111" i="17" s="1"/>
  <c r="AI113" i="17" l="1"/>
  <c r="AO113" i="17" s="1"/>
  <c r="AU113" i="17" s="1"/>
  <c r="BA113" i="17" s="1"/>
  <c r="AJ112" i="17"/>
  <c r="AP112" i="17" s="1"/>
  <c r="AV112" i="17" s="1"/>
  <c r="AK112" i="17"/>
  <c r="AQ112" i="17" s="1"/>
  <c r="AW112" i="17" s="1"/>
  <c r="AL112" i="17"/>
  <c r="AR112" i="17" s="1"/>
  <c r="AX112" i="17" s="1"/>
  <c r="AM112" i="17"/>
  <c r="AS112" i="17" s="1"/>
  <c r="AY112" i="17" s="1"/>
  <c r="AN112" i="17"/>
  <c r="AT112" i="17" s="1"/>
  <c r="AZ112" i="17" s="1"/>
  <c r="AE111" i="17"/>
  <c r="AD111" i="17"/>
  <c r="AC111" i="17"/>
  <c r="AB111" i="17"/>
  <c r="Z112" i="17"/>
  <c r="AA112" i="17" s="1"/>
  <c r="AC112" i="17" l="1"/>
  <c r="AB112" i="17"/>
  <c r="AE112" i="17"/>
  <c r="AD112" i="17"/>
  <c r="Z113" i="17"/>
  <c r="AA113" i="17" s="1"/>
  <c r="AJ113" i="17"/>
  <c r="AP113" i="17" s="1"/>
  <c r="AV113" i="17" s="1"/>
  <c r="AI114" i="17"/>
  <c r="AO114" i="17" s="1"/>
  <c r="AU114" i="17" s="1"/>
  <c r="BA114" i="17" s="1"/>
  <c r="AK113" i="17"/>
  <c r="AQ113" i="17" s="1"/>
  <c r="AW113" i="17" s="1"/>
  <c r="AL113" i="17"/>
  <c r="AR113" i="17" s="1"/>
  <c r="AX113" i="17" s="1"/>
  <c r="AM113" i="17"/>
  <c r="AS113" i="17" s="1"/>
  <c r="AY113" i="17" s="1"/>
  <c r="AN113" i="17"/>
  <c r="AT113" i="17" s="1"/>
  <c r="AZ113" i="17" s="1"/>
  <c r="AI115" i="17" l="1"/>
  <c r="AO115" i="17" s="1"/>
  <c r="AU115" i="17" s="1"/>
  <c r="BA115" i="17" s="1"/>
  <c r="AJ114" i="17"/>
  <c r="AP114" i="17" s="1"/>
  <c r="AV114" i="17" s="1"/>
  <c r="AK114" i="17"/>
  <c r="AQ114" i="17" s="1"/>
  <c r="AW114" i="17" s="1"/>
  <c r="AL114" i="17"/>
  <c r="AR114" i="17" s="1"/>
  <c r="AX114" i="17" s="1"/>
  <c r="AM114" i="17"/>
  <c r="AS114" i="17" s="1"/>
  <c r="AY114" i="17" s="1"/>
  <c r="AN114" i="17"/>
  <c r="AT114" i="17" s="1"/>
  <c r="AZ114" i="17" s="1"/>
  <c r="AE113" i="17"/>
  <c r="Z114" i="17"/>
  <c r="AA114" i="17" s="1"/>
  <c r="AD113" i="17"/>
  <c r="AC113" i="17"/>
  <c r="AB113" i="17"/>
  <c r="AC114" i="17" l="1"/>
  <c r="AB114" i="17"/>
  <c r="AD114" i="17"/>
  <c r="Z115" i="17"/>
  <c r="AA115" i="17" s="1"/>
  <c r="AE114" i="17"/>
  <c r="AI116" i="17"/>
  <c r="AO116" i="17" s="1"/>
  <c r="AU116" i="17" s="1"/>
  <c r="BA116" i="17" s="1"/>
  <c r="AJ115" i="17"/>
  <c r="AP115" i="17" s="1"/>
  <c r="AV115" i="17" s="1"/>
  <c r="AK115" i="17"/>
  <c r="AQ115" i="17" s="1"/>
  <c r="AW115" i="17" s="1"/>
  <c r="AL115" i="17"/>
  <c r="AR115" i="17" s="1"/>
  <c r="AX115" i="17" s="1"/>
  <c r="AM115" i="17"/>
  <c r="AS115" i="17" s="1"/>
  <c r="AY115" i="17" s="1"/>
  <c r="AN115" i="17"/>
  <c r="AT115" i="17" s="1"/>
  <c r="AZ115" i="17" s="1"/>
  <c r="AI117" i="17" l="1"/>
  <c r="AO117" i="17" s="1"/>
  <c r="AU117" i="17" s="1"/>
  <c r="BA117" i="17" s="1"/>
  <c r="AJ116" i="17"/>
  <c r="AP116" i="17" s="1"/>
  <c r="AV116" i="17" s="1"/>
  <c r="AK116" i="17"/>
  <c r="AQ116" i="17" s="1"/>
  <c r="AW116" i="17" s="1"/>
  <c r="AL116" i="17"/>
  <c r="AR116" i="17" s="1"/>
  <c r="AX116" i="17" s="1"/>
  <c r="AM116" i="17"/>
  <c r="AS116" i="17" s="1"/>
  <c r="AY116" i="17" s="1"/>
  <c r="AN116" i="17"/>
  <c r="AT116" i="17" s="1"/>
  <c r="AZ116" i="17" s="1"/>
  <c r="AE115" i="17"/>
  <c r="AD115" i="17"/>
  <c r="AC115" i="17"/>
  <c r="AB115" i="17"/>
  <c r="Z116" i="17"/>
  <c r="AA116" i="17" s="1"/>
  <c r="AC116" i="17" l="1"/>
  <c r="AB116" i="17"/>
  <c r="AE116" i="17"/>
  <c r="AD116" i="17"/>
  <c r="Z117" i="17"/>
  <c r="AA117" i="17" s="1"/>
  <c r="AJ117" i="17"/>
  <c r="AP117" i="17" s="1"/>
  <c r="AV117" i="17" s="1"/>
  <c r="AI118" i="17"/>
  <c r="AO118" i="17" s="1"/>
  <c r="AU118" i="17" s="1"/>
  <c r="BA118" i="17" s="1"/>
  <c r="AK117" i="17"/>
  <c r="AQ117" i="17" s="1"/>
  <c r="AW117" i="17" s="1"/>
  <c r="AL117" i="17"/>
  <c r="AR117" i="17" s="1"/>
  <c r="AX117" i="17" s="1"/>
  <c r="AM117" i="17"/>
  <c r="AS117" i="17" s="1"/>
  <c r="AY117" i="17" s="1"/>
  <c r="AN117" i="17"/>
  <c r="AT117" i="17" s="1"/>
  <c r="AZ117" i="17" s="1"/>
  <c r="AI119" i="17" l="1"/>
  <c r="AO119" i="17" s="1"/>
  <c r="AU119" i="17" s="1"/>
  <c r="BA119" i="17" s="1"/>
  <c r="AJ118" i="17"/>
  <c r="AP118" i="17" s="1"/>
  <c r="AV118" i="17" s="1"/>
  <c r="AK118" i="17"/>
  <c r="AQ118" i="17" s="1"/>
  <c r="AW118" i="17" s="1"/>
  <c r="AL118" i="17"/>
  <c r="AR118" i="17" s="1"/>
  <c r="AX118" i="17" s="1"/>
  <c r="AM118" i="17"/>
  <c r="AS118" i="17" s="1"/>
  <c r="AY118" i="17" s="1"/>
  <c r="AN118" i="17"/>
  <c r="AT118" i="17" s="1"/>
  <c r="AZ118" i="17" s="1"/>
  <c r="AE117" i="17"/>
  <c r="Z118" i="17"/>
  <c r="AA118" i="17" s="1"/>
  <c r="AD117" i="17"/>
  <c r="AC117" i="17"/>
  <c r="AB117" i="17"/>
  <c r="AC118" i="17" l="1"/>
  <c r="AB118" i="17"/>
  <c r="AE118" i="17"/>
  <c r="AD118" i="17"/>
  <c r="Z119" i="17"/>
  <c r="AA119" i="17" s="1"/>
  <c r="AI120" i="17"/>
  <c r="AO120" i="17" s="1"/>
  <c r="AU120" i="17" s="1"/>
  <c r="BA120" i="17" s="1"/>
  <c r="AJ119" i="17"/>
  <c r="AP119" i="17" s="1"/>
  <c r="AV119" i="17" s="1"/>
  <c r="AK119" i="17"/>
  <c r="AQ119" i="17" s="1"/>
  <c r="AW119" i="17" s="1"/>
  <c r="AL119" i="17"/>
  <c r="AR119" i="17" s="1"/>
  <c r="AX119" i="17" s="1"/>
  <c r="AM119" i="17"/>
  <c r="AS119" i="17" s="1"/>
  <c r="AY119" i="17" s="1"/>
  <c r="AN119" i="17"/>
  <c r="AT119" i="17" s="1"/>
  <c r="AZ119" i="17" s="1"/>
  <c r="AE119" i="17" l="1"/>
  <c r="AD119" i="17"/>
  <c r="AC119" i="17"/>
  <c r="AB119" i="17"/>
  <c r="Z120" i="17"/>
  <c r="AA120" i="17" s="1"/>
  <c r="AI121" i="17"/>
  <c r="AO121" i="17" s="1"/>
  <c r="AU121" i="17" s="1"/>
  <c r="BA121" i="17" s="1"/>
  <c r="AJ120" i="17"/>
  <c r="AP120" i="17" s="1"/>
  <c r="AV120" i="17" s="1"/>
  <c r="AK120" i="17"/>
  <c r="AQ120" i="17" s="1"/>
  <c r="AW120" i="17" s="1"/>
  <c r="AL120" i="17"/>
  <c r="AR120" i="17" s="1"/>
  <c r="AX120" i="17" s="1"/>
  <c r="AM120" i="17"/>
  <c r="AS120" i="17" s="1"/>
  <c r="AY120" i="17" s="1"/>
  <c r="AN120" i="17"/>
  <c r="AT120" i="17" s="1"/>
  <c r="AZ120" i="17" s="1"/>
  <c r="AI122" i="17" l="1"/>
  <c r="AO122" i="17" s="1"/>
  <c r="AU122" i="17" s="1"/>
  <c r="BA122" i="17" s="1"/>
  <c r="AJ121" i="17"/>
  <c r="AP121" i="17" s="1"/>
  <c r="AV121" i="17" s="1"/>
  <c r="AK121" i="17"/>
  <c r="AQ121" i="17" s="1"/>
  <c r="AW121" i="17" s="1"/>
  <c r="AL121" i="17"/>
  <c r="AR121" i="17" s="1"/>
  <c r="AX121" i="17" s="1"/>
  <c r="AM121" i="17"/>
  <c r="AS121" i="17" s="1"/>
  <c r="AY121" i="17" s="1"/>
  <c r="AN121" i="17"/>
  <c r="AT121" i="17" s="1"/>
  <c r="AZ121" i="17" s="1"/>
  <c r="AC120" i="17"/>
  <c r="AB120" i="17"/>
  <c r="AE120" i="17"/>
  <c r="Z121" i="17"/>
  <c r="AA121" i="17" s="1"/>
  <c r="AD120" i="17"/>
  <c r="AE121" i="17" l="1"/>
  <c r="Z122" i="17"/>
  <c r="AA122" i="17" s="1"/>
  <c r="AD121" i="17"/>
  <c r="AC121" i="17"/>
  <c r="AB121" i="17"/>
  <c r="AI123" i="17"/>
  <c r="AO123" i="17" s="1"/>
  <c r="AU123" i="17" s="1"/>
  <c r="BA123" i="17" s="1"/>
  <c r="AJ122" i="17"/>
  <c r="AP122" i="17" s="1"/>
  <c r="AV122" i="17" s="1"/>
  <c r="AK122" i="17"/>
  <c r="AQ122" i="17" s="1"/>
  <c r="AW122" i="17" s="1"/>
  <c r="AL122" i="17"/>
  <c r="AR122" i="17" s="1"/>
  <c r="AX122" i="17" s="1"/>
  <c r="AM122" i="17"/>
  <c r="AS122" i="17" s="1"/>
  <c r="AY122" i="17" s="1"/>
  <c r="AN122" i="17"/>
  <c r="AT122" i="17" s="1"/>
  <c r="AZ122" i="17" s="1"/>
  <c r="AC122" i="17" l="1"/>
  <c r="AB122" i="17"/>
  <c r="AE122" i="17"/>
  <c r="AD122" i="17"/>
  <c r="Z123" i="17"/>
  <c r="AA123" i="17" s="1"/>
  <c r="AI124" i="17"/>
  <c r="AO124" i="17" s="1"/>
  <c r="AU124" i="17" s="1"/>
  <c r="BA124" i="17" s="1"/>
  <c r="AJ123" i="17"/>
  <c r="AP123" i="17" s="1"/>
  <c r="AV123" i="17" s="1"/>
  <c r="AK123" i="17"/>
  <c r="AQ123" i="17" s="1"/>
  <c r="AW123" i="17" s="1"/>
  <c r="AL123" i="17"/>
  <c r="AR123" i="17" s="1"/>
  <c r="AX123" i="17" s="1"/>
  <c r="AM123" i="17"/>
  <c r="AS123" i="17" s="1"/>
  <c r="AY123" i="17" s="1"/>
  <c r="AN123" i="17"/>
  <c r="AT123" i="17" s="1"/>
  <c r="AZ123" i="17" s="1"/>
  <c r="AI125" i="17" l="1"/>
  <c r="AO125" i="17" s="1"/>
  <c r="AU125" i="17" s="1"/>
  <c r="BA125" i="17" s="1"/>
  <c r="AJ124" i="17"/>
  <c r="AP124" i="17" s="1"/>
  <c r="AV124" i="17" s="1"/>
  <c r="AK124" i="17"/>
  <c r="AQ124" i="17" s="1"/>
  <c r="AW124" i="17" s="1"/>
  <c r="AL124" i="17"/>
  <c r="AR124" i="17" s="1"/>
  <c r="AX124" i="17" s="1"/>
  <c r="AM124" i="17"/>
  <c r="AS124" i="17" s="1"/>
  <c r="AY124" i="17" s="1"/>
  <c r="AN124" i="17"/>
  <c r="AT124" i="17" s="1"/>
  <c r="AZ124" i="17" s="1"/>
  <c r="AE123" i="17"/>
  <c r="AD123" i="17"/>
  <c r="AC123" i="17"/>
  <c r="AB123" i="17"/>
  <c r="Z124" i="17"/>
  <c r="AA124" i="17" s="1"/>
  <c r="AC124" i="17" l="1"/>
  <c r="AB124" i="17"/>
  <c r="AE124" i="17"/>
  <c r="Z125" i="17"/>
  <c r="AA125" i="17" s="1"/>
  <c r="AD124" i="17"/>
  <c r="AI126" i="17"/>
  <c r="AO126" i="17" s="1"/>
  <c r="AU126" i="17" s="1"/>
  <c r="BA126" i="17" s="1"/>
  <c r="AJ125" i="17"/>
  <c r="AP125" i="17" s="1"/>
  <c r="AV125" i="17" s="1"/>
  <c r="AK125" i="17"/>
  <c r="AQ125" i="17" s="1"/>
  <c r="AW125" i="17" s="1"/>
  <c r="AL125" i="17"/>
  <c r="AR125" i="17" s="1"/>
  <c r="AX125" i="17" s="1"/>
  <c r="AM125" i="17"/>
  <c r="AS125" i="17" s="1"/>
  <c r="AY125" i="17" s="1"/>
  <c r="AN125" i="17"/>
  <c r="AT125" i="17" s="1"/>
  <c r="AZ125" i="17" s="1"/>
  <c r="AI127" i="17" l="1"/>
  <c r="AO127" i="17" s="1"/>
  <c r="AU127" i="17" s="1"/>
  <c r="BA127" i="17" s="1"/>
  <c r="AJ126" i="17"/>
  <c r="AP126" i="17" s="1"/>
  <c r="AV126" i="17" s="1"/>
  <c r="AK126" i="17"/>
  <c r="AQ126" i="17" s="1"/>
  <c r="AW126" i="17" s="1"/>
  <c r="AL126" i="17"/>
  <c r="AR126" i="17" s="1"/>
  <c r="AX126" i="17" s="1"/>
  <c r="AM126" i="17"/>
  <c r="AS126" i="17" s="1"/>
  <c r="AY126" i="17" s="1"/>
  <c r="AN126" i="17"/>
  <c r="AT126" i="17" s="1"/>
  <c r="AZ126" i="17" s="1"/>
  <c r="AE125" i="17"/>
  <c r="Z126" i="17"/>
  <c r="AA126" i="17" s="1"/>
  <c r="AB125" i="17"/>
  <c r="AD125" i="17"/>
  <c r="AC125" i="17"/>
  <c r="AC126" i="17" l="1"/>
  <c r="AB126" i="17"/>
  <c r="AE126" i="17"/>
  <c r="AD126" i="17"/>
  <c r="Z127" i="17"/>
  <c r="AA127" i="17" s="1"/>
  <c r="AI128" i="17"/>
  <c r="AO128" i="17" s="1"/>
  <c r="AU128" i="17" s="1"/>
  <c r="BA128" i="17" s="1"/>
  <c r="AJ127" i="17"/>
  <c r="AP127" i="17" s="1"/>
  <c r="AV127" i="17" s="1"/>
  <c r="AK127" i="17"/>
  <c r="AQ127" i="17" s="1"/>
  <c r="AW127" i="17" s="1"/>
  <c r="AL127" i="17"/>
  <c r="AR127" i="17" s="1"/>
  <c r="AX127" i="17" s="1"/>
  <c r="AM127" i="17"/>
  <c r="AS127" i="17" s="1"/>
  <c r="AY127" i="17" s="1"/>
  <c r="AN127" i="17"/>
  <c r="AT127" i="17" s="1"/>
  <c r="AZ127" i="17" s="1"/>
  <c r="AI129" i="17" l="1"/>
  <c r="AO129" i="17" s="1"/>
  <c r="AU129" i="17" s="1"/>
  <c r="BA129" i="17" s="1"/>
  <c r="AJ128" i="17"/>
  <c r="AP128" i="17" s="1"/>
  <c r="AV128" i="17" s="1"/>
  <c r="AK128" i="17"/>
  <c r="AQ128" i="17" s="1"/>
  <c r="AW128" i="17" s="1"/>
  <c r="AL128" i="17"/>
  <c r="AR128" i="17" s="1"/>
  <c r="AX128" i="17" s="1"/>
  <c r="AM128" i="17"/>
  <c r="AS128" i="17" s="1"/>
  <c r="AY128" i="17" s="1"/>
  <c r="AN128" i="17"/>
  <c r="AT128" i="17" s="1"/>
  <c r="AZ128" i="17" s="1"/>
  <c r="AE127" i="17"/>
  <c r="AD127" i="17"/>
  <c r="AC127" i="17"/>
  <c r="AB127" i="17"/>
  <c r="Z128" i="17"/>
  <c r="AA128" i="17" s="1"/>
  <c r="AC128" i="17" l="1"/>
  <c r="AB128" i="17"/>
  <c r="AE128" i="17"/>
  <c r="Z129" i="17"/>
  <c r="AA129" i="17" s="1"/>
  <c r="AD128" i="17"/>
  <c r="AI130" i="17"/>
  <c r="AO130" i="17" s="1"/>
  <c r="AU130" i="17" s="1"/>
  <c r="BA130" i="17" s="1"/>
  <c r="AJ129" i="17"/>
  <c r="AP129" i="17" s="1"/>
  <c r="AV129" i="17" s="1"/>
  <c r="AK129" i="17"/>
  <c r="AQ129" i="17" s="1"/>
  <c r="AW129" i="17" s="1"/>
  <c r="AL129" i="17"/>
  <c r="AR129" i="17" s="1"/>
  <c r="AX129" i="17" s="1"/>
  <c r="AM129" i="17"/>
  <c r="AS129" i="17" s="1"/>
  <c r="AY129" i="17" s="1"/>
  <c r="AN129" i="17"/>
  <c r="AT129" i="17" s="1"/>
  <c r="AZ129" i="17" s="1"/>
  <c r="AI131" i="17" l="1"/>
  <c r="AO131" i="17" s="1"/>
  <c r="AU131" i="17" s="1"/>
  <c r="BA131" i="17" s="1"/>
  <c r="AJ130" i="17"/>
  <c r="AP130" i="17" s="1"/>
  <c r="AV130" i="17" s="1"/>
  <c r="AK130" i="17"/>
  <c r="AQ130" i="17" s="1"/>
  <c r="AW130" i="17" s="1"/>
  <c r="AL130" i="17"/>
  <c r="AR130" i="17" s="1"/>
  <c r="AX130" i="17" s="1"/>
  <c r="AM130" i="17"/>
  <c r="AS130" i="17" s="1"/>
  <c r="AY130" i="17" s="1"/>
  <c r="AN130" i="17"/>
  <c r="AT130" i="17" s="1"/>
  <c r="AZ130" i="17" s="1"/>
  <c r="AE129" i="17"/>
  <c r="Z130" i="17"/>
  <c r="AA130" i="17" s="1"/>
  <c r="AC129" i="17"/>
  <c r="AB129" i="17"/>
  <c r="AD129" i="17"/>
  <c r="AC130" i="17" l="1"/>
  <c r="AB130" i="17"/>
  <c r="AE130" i="17"/>
  <c r="AD130" i="17"/>
  <c r="Z131" i="17"/>
  <c r="AA131" i="17" s="1"/>
  <c r="AI132" i="17"/>
  <c r="AO132" i="17" s="1"/>
  <c r="AU132" i="17" s="1"/>
  <c r="BA132" i="17" s="1"/>
  <c r="AJ131" i="17"/>
  <c r="AP131" i="17" s="1"/>
  <c r="AV131" i="17" s="1"/>
  <c r="AK131" i="17"/>
  <c r="AQ131" i="17" s="1"/>
  <c r="AW131" i="17" s="1"/>
  <c r="AL131" i="17"/>
  <c r="AR131" i="17" s="1"/>
  <c r="AX131" i="17" s="1"/>
  <c r="AM131" i="17"/>
  <c r="AS131" i="17" s="1"/>
  <c r="AY131" i="17" s="1"/>
  <c r="AN131" i="17"/>
  <c r="AT131" i="17" s="1"/>
  <c r="AZ131" i="17" s="1"/>
  <c r="AI133" i="17" l="1"/>
  <c r="AO133" i="17" s="1"/>
  <c r="AU133" i="17" s="1"/>
  <c r="BA133" i="17" s="1"/>
  <c r="AJ132" i="17"/>
  <c r="AP132" i="17" s="1"/>
  <c r="AV132" i="17" s="1"/>
  <c r="AK132" i="17"/>
  <c r="AQ132" i="17" s="1"/>
  <c r="AW132" i="17" s="1"/>
  <c r="AL132" i="17"/>
  <c r="AR132" i="17" s="1"/>
  <c r="AX132" i="17" s="1"/>
  <c r="AM132" i="17"/>
  <c r="AS132" i="17" s="1"/>
  <c r="AY132" i="17" s="1"/>
  <c r="AN132" i="17"/>
  <c r="AT132" i="17" s="1"/>
  <c r="AZ132" i="17" s="1"/>
  <c r="AE131" i="17"/>
  <c r="AD131" i="17"/>
  <c r="AC131" i="17"/>
  <c r="AB131" i="17"/>
  <c r="Z132" i="17"/>
  <c r="AA132" i="17" s="1"/>
  <c r="AC132" i="17" l="1"/>
  <c r="AB132" i="17"/>
  <c r="AE132" i="17"/>
  <c r="Z133" i="17"/>
  <c r="AA133" i="17" s="1"/>
  <c r="AD132" i="17"/>
  <c r="AI134" i="17"/>
  <c r="AO134" i="17" s="1"/>
  <c r="AU134" i="17" s="1"/>
  <c r="BA134" i="17" s="1"/>
  <c r="AJ133" i="17"/>
  <c r="AP133" i="17" s="1"/>
  <c r="AV133" i="17" s="1"/>
  <c r="AK133" i="17"/>
  <c r="AQ133" i="17" s="1"/>
  <c r="AW133" i="17" s="1"/>
  <c r="AL133" i="17"/>
  <c r="AR133" i="17" s="1"/>
  <c r="AX133" i="17" s="1"/>
  <c r="AM133" i="17"/>
  <c r="AS133" i="17" s="1"/>
  <c r="AY133" i="17" s="1"/>
  <c r="AN133" i="17"/>
  <c r="AT133" i="17" s="1"/>
  <c r="AZ133" i="17" s="1"/>
  <c r="AE133" i="17" l="1"/>
  <c r="Z134" i="17"/>
  <c r="AA134" i="17" s="1"/>
  <c r="AD133" i="17"/>
  <c r="AC133" i="17"/>
  <c r="AB133" i="17"/>
  <c r="AI135" i="17"/>
  <c r="AO135" i="17" s="1"/>
  <c r="AU135" i="17" s="1"/>
  <c r="BA135" i="17" s="1"/>
  <c r="AJ134" i="17"/>
  <c r="AP134" i="17" s="1"/>
  <c r="AV134" i="17" s="1"/>
  <c r="AK134" i="17"/>
  <c r="AQ134" i="17" s="1"/>
  <c r="AW134" i="17" s="1"/>
  <c r="AL134" i="17"/>
  <c r="AR134" i="17" s="1"/>
  <c r="AX134" i="17" s="1"/>
  <c r="AM134" i="17"/>
  <c r="AS134" i="17" s="1"/>
  <c r="AY134" i="17" s="1"/>
  <c r="AN134" i="17"/>
  <c r="AT134" i="17" s="1"/>
  <c r="AZ134" i="17" s="1"/>
  <c r="AI136" i="17" l="1"/>
  <c r="AO136" i="17" s="1"/>
  <c r="AU136" i="17" s="1"/>
  <c r="BA136" i="17" s="1"/>
  <c r="AJ135" i="17"/>
  <c r="AP135" i="17" s="1"/>
  <c r="AV135" i="17" s="1"/>
  <c r="AK135" i="17"/>
  <c r="AQ135" i="17" s="1"/>
  <c r="AW135" i="17" s="1"/>
  <c r="AL135" i="17"/>
  <c r="AR135" i="17" s="1"/>
  <c r="AX135" i="17" s="1"/>
  <c r="AM135" i="17"/>
  <c r="AS135" i="17" s="1"/>
  <c r="AY135" i="17" s="1"/>
  <c r="AN135" i="17"/>
  <c r="AT135" i="17" s="1"/>
  <c r="AZ135" i="17" s="1"/>
  <c r="AC134" i="17"/>
  <c r="AB134" i="17"/>
  <c r="AE134" i="17"/>
  <c r="AD134" i="17"/>
  <c r="Z135" i="17"/>
  <c r="AA135" i="17" s="1"/>
  <c r="AE135" i="17" l="1"/>
  <c r="AD135" i="17"/>
  <c r="AC135" i="17"/>
  <c r="AB135" i="17"/>
  <c r="Z136" i="17"/>
  <c r="AA136" i="17" s="1"/>
  <c r="AI137" i="17"/>
  <c r="AO137" i="17" s="1"/>
  <c r="AU137" i="17" s="1"/>
  <c r="BA137" i="17" s="1"/>
  <c r="AJ136" i="17"/>
  <c r="AP136" i="17" s="1"/>
  <c r="AV136" i="17" s="1"/>
  <c r="AK136" i="17"/>
  <c r="AQ136" i="17" s="1"/>
  <c r="AW136" i="17" s="1"/>
  <c r="AL136" i="17"/>
  <c r="AR136" i="17" s="1"/>
  <c r="AX136" i="17" s="1"/>
  <c r="AM136" i="17"/>
  <c r="AS136" i="17" s="1"/>
  <c r="AY136" i="17" s="1"/>
  <c r="AN136" i="17"/>
  <c r="AT136" i="17" s="1"/>
  <c r="AZ136" i="17" s="1"/>
  <c r="AJ137" i="17" l="1"/>
  <c r="AP137" i="17" s="1"/>
  <c r="AV137" i="17" s="1"/>
  <c r="AI138" i="17"/>
  <c r="AO138" i="17" s="1"/>
  <c r="AU138" i="17" s="1"/>
  <c r="BA138" i="17" s="1"/>
  <c r="AK137" i="17"/>
  <c r="AQ137" i="17" s="1"/>
  <c r="AW137" i="17" s="1"/>
  <c r="AL137" i="17"/>
  <c r="AR137" i="17" s="1"/>
  <c r="AX137" i="17" s="1"/>
  <c r="AM137" i="17"/>
  <c r="AS137" i="17" s="1"/>
  <c r="AY137" i="17" s="1"/>
  <c r="AN137" i="17"/>
  <c r="AT137" i="17" s="1"/>
  <c r="AZ137" i="17" s="1"/>
  <c r="AC136" i="17"/>
  <c r="AB136" i="17"/>
  <c r="AE136" i="17"/>
  <c r="Z137" i="17"/>
  <c r="AA137" i="17" s="1"/>
  <c r="AD136" i="17"/>
  <c r="AE137" i="17" l="1"/>
  <c r="Z138" i="17"/>
  <c r="AA138" i="17" s="1"/>
  <c r="AD137" i="17"/>
  <c r="AC137" i="17"/>
  <c r="AB137" i="17"/>
  <c r="AI139" i="17"/>
  <c r="AO139" i="17" s="1"/>
  <c r="AU139" i="17" s="1"/>
  <c r="BA139" i="17" s="1"/>
  <c r="AJ138" i="17"/>
  <c r="AP138" i="17" s="1"/>
  <c r="AV138" i="17" s="1"/>
  <c r="AK138" i="17"/>
  <c r="AQ138" i="17" s="1"/>
  <c r="AW138" i="17" s="1"/>
  <c r="AL138" i="17"/>
  <c r="AR138" i="17" s="1"/>
  <c r="AX138" i="17" s="1"/>
  <c r="AM138" i="17"/>
  <c r="AS138" i="17" s="1"/>
  <c r="AY138" i="17" s="1"/>
  <c r="AN138" i="17"/>
  <c r="AT138" i="17" s="1"/>
  <c r="AZ138" i="17" s="1"/>
  <c r="AC138" i="17" l="1"/>
  <c r="AB138" i="17"/>
  <c r="AE138" i="17"/>
  <c r="AD138" i="17"/>
  <c r="Z139" i="17"/>
  <c r="AA139" i="17" s="1"/>
  <c r="AJ139" i="17"/>
  <c r="AP139" i="17" s="1"/>
  <c r="AV139" i="17" s="1"/>
  <c r="AI140" i="17"/>
  <c r="AO140" i="17" s="1"/>
  <c r="AU140" i="17" s="1"/>
  <c r="BA140" i="17" s="1"/>
  <c r="AK139" i="17"/>
  <c r="AQ139" i="17" s="1"/>
  <c r="AW139" i="17" s="1"/>
  <c r="AL139" i="17"/>
  <c r="AR139" i="17" s="1"/>
  <c r="AX139" i="17" s="1"/>
  <c r="AM139" i="17"/>
  <c r="AS139" i="17" s="1"/>
  <c r="AY139" i="17" s="1"/>
  <c r="AN139" i="17"/>
  <c r="AT139" i="17" s="1"/>
  <c r="AZ139" i="17" s="1"/>
  <c r="AI141" i="17" l="1"/>
  <c r="AO141" i="17" s="1"/>
  <c r="AU141" i="17" s="1"/>
  <c r="BA141" i="17" s="1"/>
  <c r="AJ140" i="17"/>
  <c r="AP140" i="17" s="1"/>
  <c r="AV140" i="17" s="1"/>
  <c r="AK140" i="17"/>
  <c r="AQ140" i="17" s="1"/>
  <c r="AW140" i="17" s="1"/>
  <c r="AL140" i="17"/>
  <c r="AR140" i="17" s="1"/>
  <c r="AX140" i="17" s="1"/>
  <c r="AM140" i="17"/>
  <c r="AS140" i="17" s="1"/>
  <c r="AY140" i="17" s="1"/>
  <c r="AN140" i="17"/>
  <c r="AT140" i="17" s="1"/>
  <c r="AZ140" i="17" s="1"/>
  <c r="AE139" i="17"/>
  <c r="AD139" i="17"/>
  <c r="AC139" i="17"/>
  <c r="AB139" i="17"/>
  <c r="Z140" i="17"/>
  <c r="AA140" i="17" s="1"/>
  <c r="AC140" i="17" l="1"/>
  <c r="AB140" i="17"/>
  <c r="Z141" i="17"/>
  <c r="AA141" i="17" s="1"/>
  <c r="AE140" i="17"/>
  <c r="AD140" i="17"/>
  <c r="AI142" i="17"/>
  <c r="AO142" i="17" s="1"/>
  <c r="AU142" i="17" s="1"/>
  <c r="BA142" i="17" s="1"/>
  <c r="AJ141" i="17"/>
  <c r="AP141" i="17" s="1"/>
  <c r="AV141" i="17" s="1"/>
  <c r="AK141" i="17"/>
  <c r="AQ141" i="17" s="1"/>
  <c r="AW141" i="17" s="1"/>
  <c r="AL141" i="17"/>
  <c r="AR141" i="17" s="1"/>
  <c r="AX141" i="17" s="1"/>
  <c r="AM141" i="17"/>
  <c r="AS141" i="17" s="1"/>
  <c r="AY141" i="17" s="1"/>
  <c r="AN141" i="17"/>
  <c r="AT141" i="17" s="1"/>
  <c r="AZ141" i="17" s="1"/>
  <c r="AI143" i="17" l="1"/>
  <c r="AO143" i="17" s="1"/>
  <c r="AU143" i="17" s="1"/>
  <c r="BA143" i="17" s="1"/>
  <c r="AJ142" i="17"/>
  <c r="AP142" i="17" s="1"/>
  <c r="AV142" i="17" s="1"/>
  <c r="AK142" i="17"/>
  <c r="AQ142" i="17" s="1"/>
  <c r="AW142" i="17" s="1"/>
  <c r="AL142" i="17"/>
  <c r="AR142" i="17" s="1"/>
  <c r="AX142" i="17" s="1"/>
  <c r="AM142" i="17"/>
  <c r="AS142" i="17" s="1"/>
  <c r="AY142" i="17" s="1"/>
  <c r="AN142" i="17"/>
  <c r="AT142" i="17" s="1"/>
  <c r="AZ142" i="17" s="1"/>
  <c r="AE141" i="17"/>
  <c r="AC141" i="17"/>
  <c r="Z142" i="17"/>
  <c r="AA142" i="17" s="1"/>
  <c r="AB141" i="17"/>
  <c r="AD141" i="17"/>
  <c r="AD142" i="17" l="1"/>
  <c r="AC142" i="17"/>
  <c r="AB142" i="17"/>
  <c r="Z143" i="17"/>
  <c r="AA143" i="17" s="1"/>
  <c r="AE142" i="17"/>
  <c r="AJ143" i="17"/>
  <c r="AP143" i="17" s="1"/>
  <c r="AV143" i="17" s="1"/>
  <c r="AI144" i="17"/>
  <c r="AO144" i="17" s="1"/>
  <c r="AU144" i="17" s="1"/>
  <c r="BA144" i="17" s="1"/>
  <c r="AK143" i="17"/>
  <c r="AQ143" i="17" s="1"/>
  <c r="AW143" i="17" s="1"/>
  <c r="AL143" i="17"/>
  <c r="AR143" i="17" s="1"/>
  <c r="AX143" i="17" s="1"/>
  <c r="AM143" i="17"/>
  <c r="AS143" i="17" s="1"/>
  <c r="AY143" i="17" s="1"/>
  <c r="AN143" i="17"/>
  <c r="AT143" i="17" s="1"/>
  <c r="AZ143" i="17" s="1"/>
  <c r="AI145" i="17" l="1"/>
  <c r="AO145" i="17" s="1"/>
  <c r="AU145" i="17" s="1"/>
  <c r="BA145" i="17" s="1"/>
  <c r="AJ144" i="17"/>
  <c r="AP144" i="17" s="1"/>
  <c r="AV144" i="17" s="1"/>
  <c r="AK144" i="17"/>
  <c r="AQ144" i="17" s="1"/>
  <c r="AW144" i="17" s="1"/>
  <c r="AL144" i="17"/>
  <c r="AR144" i="17" s="1"/>
  <c r="AX144" i="17" s="1"/>
  <c r="AM144" i="17"/>
  <c r="AS144" i="17" s="1"/>
  <c r="AY144" i="17" s="1"/>
  <c r="AN144" i="17"/>
  <c r="AT144" i="17" s="1"/>
  <c r="AZ144" i="17" s="1"/>
  <c r="AE143" i="17"/>
  <c r="AD143" i="17"/>
  <c r="AC143" i="17"/>
  <c r="AB143" i="17"/>
  <c r="Z144" i="17"/>
  <c r="AA144" i="17" s="1"/>
  <c r="AC144" i="17" l="1"/>
  <c r="AB144" i="17"/>
  <c r="Z145" i="17"/>
  <c r="AA145" i="17" s="1"/>
  <c r="AE144" i="17"/>
  <c r="AD144" i="17"/>
  <c r="AI146" i="17"/>
  <c r="AO146" i="17" s="1"/>
  <c r="AU146" i="17" s="1"/>
  <c r="BA146" i="17" s="1"/>
  <c r="AJ145" i="17"/>
  <c r="AP145" i="17" s="1"/>
  <c r="AV145" i="17" s="1"/>
  <c r="AK145" i="17"/>
  <c r="AQ145" i="17" s="1"/>
  <c r="AW145" i="17" s="1"/>
  <c r="AL145" i="17"/>
  <c r="AR145" i="17" s="1"/>
  <c r="AX145" i="17" s="1"/>
  <c r="AM145" i="17"/>
  <c r="AS145" i="17" s="1"/>
  <c r="AY145" i="17" s="1"/>
  <c r="AN145" i="17"/>
  <c r="AT145" i="17" s="1"/>
  <c r="AZ145" i="17" s="1"/>
  <c r="AJ146" i="17" l="1"/>
  <c r="AP146" i="17" s="1"/>
  <c r="AV146" i="17" s="1"/>
  <c r="AI147" i="17"/>
  <c r="AO147" i="17" s="1"/>
  <c r="AU147" i="17" s="1"/>
  <c r="BA147" i="17" s="1"/>
  <c r="AK146" i="17"/>
  <c r="AQ146" i="17" s="1"/>
  <c r="AW146" i="17" s="1"/>
  <c r="AL146" i="17"/>
  <c r="AR146" i="17" s="1"/>
  <c r="AX146" i="17" s="1"/>
  <c r="AM146" i="17"/>
  <c r="AS146" i="17" s="1"/>
  <c r="AY146" i="17" s="1"/>
  <c r="AN146" i="17"/>
  <c r="AT146" i="17" s="1"/>
  <c r="AZ146" i="17" s="1"/>
  <c r="AE145" i="17"/>
  <c r="AC145" i="17"/>
  <c r="Z146" i="17"/>
  <c r="AA146" i="17" s="1"/>
  <c r="AD145" i="17"/>
  <c r="AB145" i="17"/>
  <c r="AE146" i="17" l="1"/>
  <c r="AD146" i="17"/>
  <c r="AC146" i="17"/>
  <c r="AB146" i="17"/>
  <c r="Z147" i="17"/>
  <c r="AA147" i="17" s="1"/>
  <c r="AJ147" i="17"/>
  <c r="AP147" i="17" s="1"/>
  <c r="AV147" i="17" s="1"/>
  <c r="AI148" i="17"/>
  <c r="AO148" i="17" s="1"/>
  <c r="AU148" i="17" s="1"/>
  <c r="BA148" i="17" s="1"/>
  <c r="AK147" i="17"/>
  <c r="AQ147" i="17" s="1"/>
  <c r="AW147" i="17" s="1"/>
  <c r="AL147" i="17"/>
  <c r="AR147" i="17" s="1"/>
  <c r="AX147" i="17" s="1"/>
  <c r="AM147" i="17"/>
  <c r="AS147" i="17" s="1"/>
  <c r="AY147" i="17" s="1"/>
  <c r="AN147" i="17"/>
  <c r="AT147" i="17" s="1"/>
  <c r="AZ147" i="17" s="1"/>
  <c r="AI149" i="17" l="1"/>
  <c r="AO149" i="17" s="1"/>
  <c r="AU149" i="17" s="1"/>
  <c r="BA149" i="17" s="1"/>
  <c r="AJ148" i="17"/>
  <c r="AP148" i="17" s="1"/>
  <c r="AV148" i="17" s="1"/>
  <c r="AK148" i="17"/>
  <c r="AQ148" i="17" s="1"/>
  <c r="AW148" i="17" s="1"/>
  <c r="AL148" i="17"/>
  <c r="AR148" i="17" s="1"/>
  <c r="AX148" i="17" s="1"/>
  <c r="AM148" i="17"/>
  <c r="AS148" i="17" s="1"/>
  <c r="AY148" i="17" s="1"/>
  <c r="AN148" i="17"/>
  <c r="AT148" i="17" s="1"/>
  <c r="AZ148" i="17" s="1"/>
  <c r="Z148" i="17"/>
  <c r="AA148" i="17" s="1"/>
  <c r="AE147" i="17"/>
  <c r="AD147" i="17"/>
  <c r="AC147" i="17"/>
  <c r="AB147" i="17"/>
  <c r="AC148" i="17" l="1"/>
  <c r="AB148" i="17"/>
  <c r="Z149" i="17"/>
  <c r="AA149" i="17" s="1"/>
  <c r="AE148" i="17"/>
  <c r="AD148" i="17"/>
  <c r="AI150" i="17"/>
  <c r="AO150" i="17" s="1"/>
  <c r="AU150" i="17" s="1"/>
  <c r="BA150" i="17" s="1"/>
  <c r="AJ149" i="17"/>
  <c r="AP149" i="17" s="1"/>
  <c r="AV149" i="17" s="1"/>
  <c r="AK149" i="17"/>
  <c r="AQ149" i="17" s="1"/>
  <c r="AW149" i="17" s="1"/>
  <c r="AL149" i="17"/>
  <c r="AR149" i="17" s="1"/>
  <c r="AX149" i="17" s="1"/>
  <c r="AM149" i="17"/>
  <c r="AS149" i="17" s="1"/>
  <c r="AY149" i="17" s="1"/>
  <c r="AN149" i="17"/>
  <c r="AT149" i="17" s="1"/>
  <c r="AZ149" i="17" s="1"/>
  <c r="AE149" i="17" l="1"/>
  <c r="AD149" i="17"/>
  <c r="AC149" i="17"/>
  <c r="AB149" i="17"/>
  <c r="Z150" i="17"/>
  <c r="AA150" i="17" s="1"/>
  <c r="AJ150" i="17"/>
  <c r="AP150" i="17" s="1"/>
  <c r="AV150" i="17" s="1"/>
  <c r="AI151" i="17"/>
  <c r="AO151" i="17" s="1"/>
  <c r="AU151" i="17" s="1"/>
  <c r="BA151" i="17" s="1"/>
  <c r="AK150" i="17"/>
  <c r="AQ150" i="17" s="1"/>
  <c r="AW150" i="17" s="1"/>
  <c r="AL150" i="17"/>
  <c r="AR150" i="17" s="1"/>
  <c r="AX150" i="17" s="1"/>
  <c r="AM150" i="17"/>
  <c r="AS150" i="17" s="1"/>
  <c r="AY150" i="17" s="1"/>
  <c r="AN150" i="17"/>
  <c r="AT150" i="17" s="1"/>
  <c r="AZ150" i="17" s="1"/>
  <c r="AJ151" i="17" l="1"/>
  <c r="AP151" i="17" s="1"/>
  <c r="AV151" i="17" s="1"/>
  <c r="AI152" i="17"/>
  <c r="AO152" i="17" s="1"/>
  <c r="AU152" i="17" s="1"/>
  <c r="BA152" i="17" s="1"/>
  <c r="AK151" i="17"/>
  <c r="AQ151" i="17" s="1"/>
  <c r="AW151" i="17" s="1"/>
  <c r="AL151" i="17"/>
  <c r="AR151" i="17" s="1"/>
  <c r="AX151" i="17" s="1"/>
  <c r="AM151" i="17"/>
  <c r="AS151" i="17" s="1"/>
  <c r="AY151" i="17" s="1"/>
  <c r="AN151" i="17"/>
  <c r="AT151" i="17" s="1"/>
  <c r="AZ151" i="17" s="1"/>
  <c r="AE150" i="17"/>
  <c r="AD150" i="17"/>
  <c r="AC150" i="17"/>
  <c r="AB150" i="17"/>
  <c r="Z151" i="17"/>
  <c r="AA151" i="17" s="1"/>
  <c r="AI153" i="17" l="1"/>
  <c r="AO153" i="17" s="1"/>
  <c r="AU153" i="17" s="1"/>
  <c r="BA153" i="17" s="1"/>
  <c r="AJ152" i="17"/>
  <c r="AP152" i="17" s="1"/>
  <c r="AV152" i="17" s="1"/>
  <c r="AK152" i="17"/>
  <c r="AQ152" i="17" s="1"/>
  <c r="AW152" i="17" s="1"/>
  <c r="AL152" i="17"/>
  <c r="AR152" i="17" s="1"/>
  <c r="AX152" i="17" s="1"/>
  <c r="AM152" i="17"/>
  <c r="AS152" i="17" s="1"/>
  <c r="AY152" i="17" s="1"/>
  <c r="AN152" i="17"/>
  <c r="AT152" i="17" s="1"/>
  <c r="AZ152" i="17" s="1"/>
  <c r="Z152" i="17"/>
  <c r="AA152" i="17" s="1"/>
  <c r="AE151" i="17"/>
  <c r="AD151" i="17"/>
  <c r="AC151" i="17"/>
  <c r="AB151" i="17"/>
  <c r="AC152" i="17" l="1"/>
  <c r="AB152" i="17"/>
  <c r="Z153" i="17"/>
  <c r="AA153" i="17" s="1"/>
  <c r="AE152" i="17"/>
  <c r="AD152" i="17"/>
  <c r="AI154" i="17"/>
  <c r="AO154" i="17" s="1"/>
  <c r="AU154" i="17" s="1"/>
  <c r="BA154" i="17" s="1"/>
  <c r="AJ153" i="17"/>
  <c r="AP153" i="17" s="1"/>
  <c r="AV153" i="17" s="1"/>
  <c r="AK153" i="17"/>
  <c r="AQ153" i="17" s="1"/>
  <c r="AW153" i="17" s="1"/>
  <c r="AL153" i="17"/>
  <c r="AR153" i="17" s="1"/>
  <c r="AX153" i="17" s="1"/>
  <c r="AM153" i="17"/>
  <c r="AS153" i="17" s="1"/>
  <c r="AY153" i="17" s="1"/>
  <c r="AN153" i="17"/>
  <c r="AT153" i="17" s="1"/>
  <c r="AZ153" i="17" s="1"/>
  <c r="AJ154" i="17" l="1"/>
  <c r="AP154" i="17" s="1"/>
  <c r="AV154" i="17" s="1"/>
  <c r="AI155" i="17"/>
  <c r="AO155" i="17" s="1"/>
  <c r="AU155" i="17" s="1"/>
  <c r="BA155" i="17" s="1"/>
  <c r="AK154" i="17"/>
  <c r="AQ154" i="17" s="1"/>
  <c r="AW154" i="17" s="1"/>
  <c r="AL154" i="17"/>
  <c r="AR154" i="17" s="1"/>
  <c r="AX154" i="17" s="1"/>
  <c r="AM154" i="17"/>
  <c r="AS154" i="17" s="1"/>
  <c r="AY154" i="17" s="1"/>
  <c r="AN154" i="17"/>
  <c r="AT154" i="17" s="1"/>
  <c r="AZ154" i="17" s="1"/>
  <c r="AE153" i="17"/>
  <c r="AD153" i="17"/>
  <c r="AC153" i="17"/>
  <c r="AB153" i="17"/>
  <c r="Z154" i="17"/>
  <c r="AA154" i="17" s="1"/>
  <c r="AJ155" i="17" l="1"/>
  <c r="AP155" i="17" s="1"/>
  <c r="AV155" i="17" s="1"/>
  <c r="AI156" i="17"/>
  <c r="AO156" i="17" s="1"/>
  <c r="AU156" i="17" s="1"/>
  <c r="BA156" i="17" s="1"/>
  <c r="AK155" i="17"/>
  <c r="AQ155" i="17" s="1"/>
  <c r="AW155" i="17" s="1"/>
  <c r="AL155" i="17"/>
  <c r="AR155" i="17" s="1"/>
  <c r="AX155" i="17" s="1"/>
  <c r="AM155" i="17"/>
  <c r="AS155" i="17" s="1"/>
  <c r="AY155" i="17" s="1"/>
  <c r="AN155" i="17"/>
  <c r="AT155" i="17" s="1"/>
  <c r="AZ155" i="17" s="1"/>
  <c r="AE154" i="17"/>
  <c r="AD154" i="17"/>
  <c r="AC154" i="17"/>
  <c r="AB154" i="17"/>
  <c r="Z155" i="17"/>
  <c r="AA155" i="17" s="1"/>
  <c r="AI157" i="17" l="1"/>
  <c r="AO157" i="17" s="1"/>
  <c r="AU157" i="17" s="1"/>
  <c r="BA157" i="17" s="1"/>
  <c r="AJ156" i="17"/>
  <c r="AP156" i="17" s="1"/>
  <c r="AV156" i="17" s="1"/>
  <c r="AK156" i="17"/>
  <c r="AQ156" i="17" s="1"/>
  <c r="AW156" i="17" s="1"/>
  <c r="AL156" i="17"/>
  <c r="AR156" i="17" s="1"/>
  <c r="AX156" i="17" s="1"/>
  <c r="AM156" i="17"/>
  <c r="AS156" i="17" s="1"/>
  <c r="AY156" i="17" s="1"/>
  <c r="AN156" i="17"/>
  <c r="AT156" i="17" s="1"/>
  <c r="AZ156" i="17" s="1"/>
  <c r="Z156" i="17"/>
  <c r="AA156" i="17" s="1"/>
  <c r="AE155" i="17"/>
  <c r="AD155" i="17"/>
  <c r="AC155" i="17"/>
  <c r="AB155" i="17"/>
  <c r="AC156" i="17" l="1"/>
  <c r="AB156" i="17"/>
  <c r="Z157" i="17"/>
  <c r="AA157" i="17" s="1"/>
  <c r="AE156" i="17"/>
  <c r="AD156" i="17"/>
  <c r="AI158" i="17"/>
  <c r="AO158" i="17" s="1"/>
  <c r="AU158" i="17" s="1"/>
  <c r="BA158" i="17" s="1"/>
  <c r="AJ157" i="17"/>
  <c r="AP157" i="17" s="1"/>
  <c r="AV157" i="17" s="1"/>
  <c r="AK157" i="17"/>
  <c r="AQ157" i="17" s="1"/>
  <c r="AW157" i="17" s="1"/>
  <c r="AL157" i="17"/>
  <c r="AR157" i="17" s="1"/>
  <c r="AX157" i="17" s="1"/>
  <c r="AM157" i="17"/>
  <c r="AS157" i="17" s="1"/>
  <c r="AY157" i="17" s="1"/>
  <c r="AN157" i="17"/>
  <c r="AT157" i="17" s="1"/>
  <c r="AZ157" i="17" s="1"/>
  <c r="AJ158" i="17" l="1"/>
  <c r="AP158" i="17" s="1"/>
  <c r="AV158" i="17" s="1"/>
  <c r="AI159" i="17"/>
  <c r="AO159" i="17" s="1"/>
  <c r="AU159" i="17" s="1"/>
  <c r="BA159" i="17" s="1"/>
  <c r="AK158" i="17"/>
  <c r="AQ158" i="17" s="1"/>
  <c r="AW158" i="17" s="1"/>
  <c r="AL158" i="17"/>
  <c r="AR158" i="17" s="1"/>
  <c r="AX158" i="17" s="1"/>
  <c r="AM158" i="17"/>
  <c r="AS158" i="17" s="1"/>
  <c r="AY158" i="17" s="1"/>
  <c r="AN158" i="17"/>
  <c r="AT158" i="17" s="1"/>
  <c r="AZ158" i="17" s="1"/>
  <c r="AE157" i="17"/>
  <c r="AD157" i="17"/>
  <c r="AC157" i="17"/>
  <c r="AB157" i="17"/>
  <c r="Z158" i="17"/>
  <c r="AA158" i="17" s="1"/>
  <c r="AI160" i="17" l="1"/>
  <c r="AO160" i="17" s="1"/>
  <c r="AU160" i="17" s="1"/>
  <c r="BA160" i="17" s="1"/>
  <c r="AJ159" i="17"/>
  <c r="AP159" i="17" s="1"/>
  <c r="AV159" i="17" s="1"/>
  <c r="AK159" i="17"/>
  <c r="AQ159" i="17" s="1"/>
  <c r="AW159" i="17" s="1"/>
  <c r="AL159" i="17"/>
  <c r="AR159" i="17" s="1"/>
  <c r="AX159" i="17" s="1"/>
  <c r="AM159" i="17"/>
  <c r="AS159" i="17" s="1"/>
  <c r="AY159" i="17" s="1"/>
  <c r="AN159" i="17"/>
  <c r="AT159" i="17" s="1"/>
  <c r="AZ159" i="17" s="1"/>
  <c r="AE158" i="17"/>
  <c r="AD158" i="17"/>
  <c r="AC158" i="17"/>
  <c r="AB158" i="17"/>
  <c r="Z159" i="17"/>
  <c r="AA159" i="17" s="1"/>
  <c r="Z160" i="17" l="1"/>
  <c r="AA160" i="17" s="1"/>
  <c r="AE159" i="17"/>
  <c r="AD159" i="17"/>
  <c r="AC159" i="17"/>
  <c r="AB159" i="17"/>
  <c r="AJ160" i="17"/>
  <c r="AP160" i="17" s="1"/>
  <c r="AV160" i="17" s="1"/>
  <c r="AI161" i="17"/>
  <c r="AO161" i="17" s="1"/>
  <c r="AU161" i="17" s="1"/>
  <c r="BA161" i="17" s="1"/>
  <c r="AK160" i="17"/>
  <c r="AQ160" i="17" s="1"/>
  <c r="AW160" i="17" s="1"/>
  <c r="AL160" i="17"/>
  <c r="AR160" i="17" s="1"/>
  <c r="AX160" i="17" s="1"/>
  <c r="AM160" i="17"/>
  <c r="AS160" i="17" s="1"/>
  <c r="AY160" i="17" s="1"/>
  <c r="AN160" i="17"/>
  <c r="AT160" i="17" s="1"/>
  <c r="AZ160" i="17" s="1"/>
  <c r="AJ161" i="17" l="1"/>
  <c r="AP161" i="17" s="1"/>
  <c r="AV161" i="17" s="1"/>
  <c r="AI162" i="17"/>
  <c r="AO162" i="17" s="1"/>
  <c r="AU162" i="17" s="1"/>
  <c r="BA162" i="17" s="1"/>
  <c r="AK161" i="17"/>
  <c r="AQ161" i="17" s="1"/>
  <c r="AW161" i="17" s="1"/>
  <c r="AL161" i="17"/>
  <c r="AR161" i="17" s="1"/>
  <c r="AX161" i="17" s="1"/>
  <c r="AM161" i="17"/>
  <c r="AS161" i="17" s="1"/>
  <c r="AY161" i="17" s="1"/>
  <c r="AN161" i="17"/>
  <c r="AT161" i="17" s="1"/>
  <c r="AZ161" i="17" s="1"/>
  <c r="AE160" i="17"/>
  <c r="Z161" i="17"/>
  <c r="AA161" i="17" s="1"/>
  <c r="AD160" i="17"/>
  <c r="AC160" i="17"/>
  <c r="AB160" i="17"/>
  <c r="AI163" i="17" l="1"/>
  <c r="AO163" i="17" s="1"/>
  <c r="AU163" i="17" s="1"/>
  <c r="BA163" i="17" s="1"/>
  <c r="AJ162" i="17"/>
  <c r="AP162" i="17" s="1"/>
  <c r="AV162" i="17" s="1"/>
  <c r="AK162" i="17"/>
  <c r="AQ162" i="17" s="1"/>
  <c r="AW162" i="17" s="1"/>
  <c r="AL162" i="17"/>
  <c r="AR162" i="17" s="1"/>
  <c r="AX162" i="17" s="1"/>
  <c r="AM162" i="17"/>
  <c r="AS162" i="17" s="1"/>
  <c r="AY162" i="17" s="1"/>
  <c r="AN162" i="17"/>
  <c r="AT162" i="17" s="1"/>
  <c r="AZ162" i="17" s="1"/>
  <c r="AB161" i="17"/>
  <c r="Z162" i="17"/>
  <c r="AA162" i="17" s="1"/>
  <c r="AD161" i="17"/>
  <c r="AC161" i="17"/>
  <c r="AE161" i="17"/>
  <c r="AE162" i="17" l="1"/>
  <c r="AC162" i="17"/>
  <c r="Z163" i="17"/>
  <c r="AA163" i="17" s="1"/>
  <c r="AD162" i="17"/>
  <c r="AB162" i="17"/>
  <c r="AI164" i="17"/>
  <c r="AO164" i="17" s="1"/>
  <c r="AU164" i="17" s="1"/>
  <c r="BA164" i="17" s="1"/>
  <c r="AJ163" i="17"/>
  <c r="AP163" i="17" s="1"/>
  <c r="AV163" i="17" s="1"/>
  <c r="AK163" i="17"/>
  <c r="AQ163" i="17" s="1"/>
  <c r="AW163" i="17" s="1"/>
  <c r="AL163" i="17"/>
  <c r="AR163" i="17" s="1"/>
  <c r="AX163" i="17" s="1"/>
  <c r="AM163" i="17"/>
  <c r="AS163" i="17" s="1"/>
  <c r="AY163" i="17" s="1"/>
  <c r="AN163" i="17"/>
  <c r="AT163" i="17" s="1"/>
  <c r="AZ163" i="17" s="1"/>
  <c r="AI165" i="17" l="1"/>
  <c r="AO165" i="17" s="1"/>
  <c r="AU165" i="17" s="1"/>
  <c r="BA165" i="17" s="1"/>
  <c r="AJ164" i="17"/>
  <c r="AP164" i="17" s="1"/>
  <c r="AV164" i="17" s="1"/>
  <c r="AK164" i="17"/>
  <c r="AQ164" i="17" s="1"/>
  <c r="AW164" i="17" s="1"/>
  <c r="AL164" i="17"/>
  <c r="AR164" i="17" s="1"/>
  <c r="AX164" i="17" s="1"/>
  <c r="AM164" i="17"/>
  <c r="AS164" i="17" s="1"/>
  <c r="AY164" i="17" s="1"/>
  <c r="AN164" i="17"/>
  <c r="AT164" i="17" s="1"/>
  <c r="AZ164" i="17" s="1"/>
  <c r="AC163" i="17"/>
  <c r="AE163" i="17"/>
  <c r="Z164" i="17"/>
  <c r="AA164" i="17" s="1"/>
  <c r="AD163" i="17"/>
  <c r="AB163" i="17"/>
  <c r="AD164" i="17" l="1"/>
  <c r="AE164" i="17"/>
  <c r="Z165" i="17"/>
  <c r="AA165" i="17" s="1"/>
  <c r="AC164" i="17"/>
  <c r="AB164" i="17"/>
  <c r="AJ165" i="17"/>
  <c r="AP165" i="17" s="1"/>
  <c r="AV165" i="17" s="1"/>
  <c r="AI166" i="17"/>
  <c r="AO166" i="17" s="1"/>
  <c r="AU166" i="17" s="1"/>
  <c r="BA166" i="17" s="1"/>
  <c r="AK165" i="17"/>
  <c r="AQ165" i="17" s="1"/>
  <c r="AW165" i="17" s="1"/>
  <c r="AL165" i="17"/>
  <c r="AR165" i="17" s="1"/>
  <c r="AX165" i="17" s="1"/>
  <c r="AM165" i="17"/>
  <c r="AS165" i="17" s="1"/>
  <c r="AY165" i="17" s="1"/>
  <c r="AN165" i="17"/>
  <c r="AT165" i="17" s="1"/>
  <c r="AZ165" i="17" s="1"/>
  <c r="AI167" i="17" l="1"/>
  <c r="AO167" i="17" s="1"/>
  <c r="AU167" i="17" s="1"/>
  <c r="BA167" i="17" s="1"/>
  <c r="AJ166" i="17"/>
  <c r="AP166" i="17" s="1"/>
  <c r="AV166" i="17" s="1"/>
  <c r="AK166" i="17"/>
  <c r="AQ166" i="17" s="1"/>
  <c r="AW166" i="17" s="1"/>
  <c r="AL166" i="17"/>
  <c r="AR166" i="17" s="1"/>
  <c r="AX166" i="17" s="1"/>
  <c r="AM166" i="17"/>
  <c r="AS166" i="17" s="1"/>
  <c r="AY166" i="17" s="1"/>
  <c r="AN166" i="17"/>
  <c r="AT166" i="17" s="1"/>
  <c r="AZ166" i="17" s="1"/>
  <c r="AB165" i="17"/>
  <c r="AE165" i="17"/>
  <c r="Z166" i="17"/>
  <c r="AA166" i="17" s="1"/>
  <c r="AD165" i="17"/>
  <c r="AC165" i="17"/>
  <c r="AE166" i="17" l="1"/>
  <c r="AC166" i="17"/>
  <c r="Z167" i="17"/>
  <c r="AA167" i="17" s="1"/>
  <c r="AD166" i="17"/>
  <c r="AB166" i="17"/>
  <c r="AI168" i="17"/>
  <c r="AO168" i="17" s="1"/>
  <c r="AU168" i="17" s="1"/>
  <c r="BA168" i="17" s="1"/>
  <c r="AJ167" i="17"/>
  <c r="AP167" i="17" s="1"/>
  <c r="AV167" i="17" s="1"/>
  <c r="AK167" i="17"/>
  <c r="AQ167" i="17" s="1"/>
  <c r="AW167" i="17" s="1"/>
  <c r="AL167" i="17"/>
  <c r="AR167" i="17" s="1"/>
  <c r="AX167" i="17" s="1"/>
  <c r="AM167" i="17"/>
  <c r="AS167" i="17" s="1"/>
  <c r="AY167" i="17" s="1"/>
  <c r="AN167" i="17"/>
  <c r="AT167" i="17" s="1"/>
  <c r="AZ167" i="17" s="1"/>
  <c r="AE167" i="17" l="1"/>
  <c r="AC167" i="17"/>
  <c r="AD167" i="17"/>
  <c r="AB167" i="17"/>
  <c r="Z168" i="17"/>
  <c r="AA168" i="17" s="1"/>
  <c r="AI169" i="17"/>
  <c r="AO169" i="17" s="1"/>
  <c r="AU169" i="17" s="1"/>
  <c r="BA169" i="17" s="1"/>
  <c r="AJ168" i="17"/>
  <c r="AP168" i="17" s="1"/>
  <c r="AV168" i="17" s="1"/>
  <c r="AK168" i="17"/>
  <c r="AQ168" i="17" s="1"/>
  <c r="AW168" i="17" s="1"/>
  <c r="AL168" i="17"/>
  <c r="AR168" i="17" s="1"/>
  <c r="AX168" i="17" s="1"/>
  <c r="AM168" i="17"/>
  <c r="AS168" i="17" s="1"/>
  <c r="AY168" i="17" s="1"/>
  <c r="AN168" i="17"/>
  <c r="AT168" i="17" s="1"/>
  <c r="AZ168" i="17" s="1"/>
  <c r="AJ169" i="17" l="1"/>
  <c r="AP169" i="17" s="1"/>
  <c r="AV169" i="17" s="1"/>
  <c r="AI170" i="17"/>
  <c r="AO170" i="17" s="1"/>
  <c r="AU170" i="17" s="1"/>
  <c r="BA170" i="17" s="1"/>
  <c r="AK169" i="17"/>
  <c r="AQ169" i="17" s="1"/>
  <c r="AW169" i="17" s="1"/>
  <c r="AL169" i="17"/>
  <c r="AR169" i="17" s="1"/>
  <c r="AX169" i="17" s="1"/>
  <c r="AM169" i="17"/>
  <c r="AS169" i="17" s="1"/>
  <c r="AY169" i="17" s="1"/>
  <c r="AN169" i="17"/>
  <c r="AT169" i="17" s="1"/>
  <c r="AZ169" i="17" s="1"/>
  <c r="AD168" i="17"/>
  <c r="AE168" i="17"/>
  <c r="AC168" i="17"/>
  <c r="AB168" i="17"/>
  <c r="Z169" i="17"/>
  <c r="AA169" i="17" s="1"/>
  <c r="AI171" i="17" l="1"/>
  <c r="AO171" i="17" s="1"/>
  <c r="AU171" i="17" s="1"/>
  <c r="BA171" i="17" s="1"/>
  <c r="AJ170" i="17"/>
  <c r="AP170" i="17" s="1"/>
  <c r="AV170" i="17" s="1"/>
  <c r="AK170" i="17"/>
  <c r="AQ170" i="17" s="1"/>
  <c r="AW170" i="17" s="1"/>
  <c r="AL170" i="17"/>
  <c r="AR170" i="17" s="1"/>
  <c r="AX170" i="17" s="1"/>
  <c r="AM170" i="17"/>
  <c r="AS170" i="17" s="1"/>
  <c r="AY170" i="17" s="1"/>
  <c r="AN170" i="17"/>
  <c r="AT170" i="17" s="1"/>
  <c r="AZ170" i="17" s="1"/>
  <c r="AB169" i="17"/>
  <c r="AE169" i="17"/>
  <c r="AD169" i="17"/>
  <c r="Z170" i="17"/>
  <c r="AA170" i="17" s="1"/>
  <c r="AC169" i="17"/>
  <c r="AE170" i="17" l="1"/>
  <c r="AC170" i="17"/>
  <c r="AB170" i="17"/>
  <c r="Z171" i="17"/>
  <c r="AA171" i="17" s="1"/>
  <c r="AD170" i="17"/>
  <c r="AI172" i="17"/>
  <c r="AO172" i="17" s="1"/>
  <c r="AU172" i="17" s="1"/>
  <c r="BA172" i="17" s="1"/>
  <c r="AJ171" i="17"/>
  <c r="AP171" i="17" s="1"/>
  <c r="AV171" i="17" s="1"/>
  <c r="AK171" i="17"/>
  <c r="AQ171" i="17" s="1"/>
  <c r="AW171" i="17" s="1"/>
  <c r="AL171" i="17"/>
  <c r="AR171" i="17" s="1"/>
  <c r="AX171" i="17" s="1"/>
  <c r="AM171" i="17"/>
  <c r="AS171" i="17" s="1"/>
  <c r="AY171" i="17" s="1"/>
  <c r="AN171" i="17"/>
  <c r="AT171" i="17" s="1"/>
  <c r="AZ171" i="17" s="1"/>
  <c r="AE171" i="17" l="1"/>
  <c r="AC171" i="17"/>
  <c r="AD171" i="17"/>
  <c r="AB171" i="17"/>
  <c r="Z172" i="17"/>
  <c r="AA172" i="17" s="1"/>
  <c r="AI173" i="17"/>
  <c r="AO173" i="17" s="1"/>
  <c r="AU173" i="17" s="1"/>
  <c r="BA173" i="17" s="1"/>
  <c r="AJ172" i="17"/>
  <c r="AP172" i="17" s="1"/>
  <c r="AV172" i="17" s="1"/>
  <c r="AK172" i="17"/>
  <c r="AQ172" i="17" s="1"/>
  <c r="AW172" i="17" s="1"/>
  <c r="AL172" i="17"/>
  <c r="AR172" i="17" s="1"/>
  <c r="AX172" i="17" s="1"/>
  <c r="AM172" i="17"/>
  <c r="AS172" i="17" s="1"/>
  <c r="AY172" i="17" s="1"/>
  <c r="AN172" i="17"/>
  <c r="AT172" i="17" s="1"/>
  <c r="AZ172" i="17" s="1"/>
  <c r="AJ173" i="17" l="1"/>
  <c r="AP173" i="17" s="1"/>
  <c r="AV173" i="17" s="1"/>
  <c r="AI174" i="17"/>
  <c r="AO174" i="17" s="1"/>
  <c r="AU174" i="17" s="1"/>
  <c r="BA174" i="17" s="1"/>
  <c r="AK173" i="17"/>
  <c r="AQ173" i="17" s="1"/>
  <c r="AW173" i="17" s="1"/>
  <c r="AL173" i="17"/>
  <c r="AR173" i="17" s="1"/>
  <c r="AX173" i="17" s="1"/>
  <c r="AM173" i="17"/>
  <c r="AS173" i="17" s="1"/>
  <c r="AY173" i="17" s="1"/>
  <c r="AN173" i="17"/>
  <c r="AT173" i="17" s="1"/>
  <c r="AZ173" i="17" s="1"/>
  <c r="AB172" i="17"/>
  <c r="AD172" i="17"/>
  <c r="AE172" i="17"/>
  <c r="AC172" i="17"/>
  <c r="Z173" i="17"/>
  <c r="AA173" i="17" s="1"/>
  <c r="AI175" i="17" l="1"/>
  <c r="AO175" i="17" s="1"/>
  <c r="AU175" i="17" s="1"/>
  <c r="BA175" i="17" s="1"/>
  <c r="AJ174" i="17"/>
  <c r="AP174" i="17" s="1"/>
  <c r="AV174" i="17" s="1"/>
  <c r="AK174" i="17"/>
  <c r="AQ174" i="17" s="1"/>
  <c r="AW174" i="17" s="1"/>
  <c r="AL174" i="17"/>
  <c r="AR174" i="17" s="1"/>
  <c r="AX174" i="17" s="1"/>
  <c r="AM174" i="17"/>
  <c r="AS174" i="17" s="1"/>
  <c r="AY174" i="17" s="1"/>
  <c r="AN174" i="17"/>
  <c r="AT174" i="17" s="1"/>
  <c r="AZ174" i="17" s="1"/>
  <c r="AE173" i="17"/>
  <c r="AB173" i="17"/>
  <c r="AD173" i="17"/>
  <c r="AC173" i="17"/>
  <c r="Z174" i="17"/>
  <c r="AA174" i="17" s="1"/>
  <c r="AE174" i="17" l="1"/>
  <c r="AC174" i="17"/>
  <c r="AB174" i="17"/>
  <c r="Z175" i="17"/>
  <c r="AA175" i="17" s="1"/>
  <c r="AD174" i="17"/>
  <c r="AI176" i="17"/>
  <c r="AO176" i="17" s="1"/>
  <c r="AU176" i="17" s="1"/>
  <c r="BA176" i="17" s="1"/>
  <c r="AJ175" i="17"/>
  <c r="AP175" i="17" s="1"/>
  <c r="AV175" i="17" s="1"/>
  <c r="AK175" i="17"/>
  <c r="AQ175" i="17" s="1"/>
  <c r="AW175" i="17" s="1"/>
  <c r="AL175" i="17"/>
  <c r="AR175" i="17" s="1"/>
  <c r="AX175" i="17" s="1"/>
  <c r="AM175" i="17"/>
  <c r="AS175" i="17" s="1"/>
  <c r="AY175" i="17" s="1"/>
  <c r="AN175" i="17"/>
  <c r="AT175" i="17" s="1"/>
  <c r="AZ175" i="17" s="1"/>
  <c r="AE175" i="17" l="1"/>
  <c r="AC175" i="17"/>
  <c r="AD175" i="17"/>
  <c r="AB175" i="17"/>
  <c r="Z176" i="17"/>
  <c r="AA176" i="17" s="1"/>
  <c r="AJ176" i="17"/>
  <c r="AP176" i="17" s="1"/>
  <c r="AV176" i="17" s="1"/>
  <c r="AI177" i="17"/>
  <c r="AO177" i="17" s="1"/>
  <c r="AU177" i="17" s="1"/>
  <c r="BA177" i="17" s="1"/>
  <c r="AK176" i="17"/>
  <c r="AQ176" i="17" s="1"/>
  <c r="AW176" i="17" s="1"/>
  <c r="AL176" i="17"/>
  <c r="AR176" i="17" s="1"/>
  <c r="AX176" i="17" s="1"/>
  <c r="AM176" i="17"/>
  <c r="AS176" i="17" s="1"/>
  <c r="AY176" i="17" s="1"/>
  <c r="AN176" i="17"/>
  <c r="AT176" i="17" s="1"/>
  <c r="AZ176" i="17" s="1"/>
  <c r="AJ177" i="17" l="1"/>
  <c r="AP177" i="17" s="1"/>
  <c r="AV177" i="17" s="1"/>
  <c r="AI178" i="17"/>
  <c r="AO178" i="17" s="1"/>
  <c r="AU178" i="17" s="1"/>
  <c r="BA178" i="17" s="1"/>
  <c r="AK177" i="17"/>
  <c r="AQ177" i="17" s="1"/>
  <c r="AW177" i="17" s="1"/>
  <c r="AL177" i="17"/>
  <c r="AR177" i="17" s="1"/>
  <c r="AX177" i="17" s="1"/>
  <c r="AM177" i="17"/>
  <c r="AS177" i="17" s="1"/>
  <c r="AY177" i="17" s="1"/>
  <c r="AN177" i="17"/>
  <c r="AT177" i="17" s="1"/>
  <c r="AZ177" i="17" s="1"/>
  <c r="AB176" i="17"/>
  <c r="Z177" i="17"/>
  <c r="AA177" i="17" s="1"/>
  <c r="AD176" i="17"/>
  <c r="AE176" i="17"/>
  <c r="AC176" i="17"/>
  <c r="AI179" i="17" l="1"/>
  <c r="AO179" i="17" s="1"/>
  <c r="AU179" i="17" s="1"/>
  <c r="BA179" i="17" s="1"/>
  <c r="AJ178" i="17"/>
  <c r="AP178" i="17" s="1"/>
  <c r="AV178" i="17" s="1"/>
  <c r="AK178" i="17"/>
  <c r="AQ178" i="17" s="1"/>
  <c r="AW178" i="17" s="1"/>
  <c r="AL178" i="17"/>
  <c r="AR178" i="17" s="1"/>
  <c r="AX178" i="17" s="1"/>
  <c r="AM178" i="17"/>
  <c r="AS178" i="17" s="1"/>
  <c r="AY178" i="17" s="1"/>
  <c r="AN178" i="17"/>
  <c r="AT178" i="17" s="1"/>
  <c r="AZ178" i="17" s="1"/>
  <c r="AE177" i="17"/>
  <c r="AB177" i="17"/>
  <c r="Z178" i="17"/>
  <c r="AA178" i="17" s="1"/>
  <c r="AD177" i="17"/>
  <c r="AC177" i="17"/>
  <c r="AE178" i="17" l="1"/>
  <c r="AD178" i="17"/>
  <c r="AC178" i="17"/>
  <c r="AB178" i="17"/>
  <c r="Z179" i="17"/>
  <c r="AA179" i="17" s="1"/>
  <c r="AJ179" i="17"/>
  <c r="AP179" i="17" s="1"/>
  <c r="AV179" i="17" s="1"/>
  <c r="AI180" i="17"/>
  <c r="AO180" i="17" s="1"/>
  <c r="AU180" i="17" s="1"/>
  <c r="BA180" i="17" s="1"/>
  <c r="AK179" i="17"/>
  <c r="AQ179" i="17" s="1"/>
  <c r="AW179" i="17" s="1"/>
  <c r="AL179" i="17"/>
  <c r="AR179" i="17" s="1"/>
  <c r="AX179" i="17" s="1"/>
  <c r="AM179" i="17"/>
  <c r="AS179" i="17" s="1"/>
  <c r="AY179" i="17" s="1"/>
  <c r="AN179" i="17"/>
  <c r="AT179" i="17" s="1"/>
  <c r="AZ179" i="17" s="1"/>
  <c r="AJ180" i="17" l="1"/>
  <c r="AP180" i="17" s="1"/>
  <c r="AV180" i="17" s="1"/>
  <c r="AI181" i="17"/>
  <c r="AO181" i="17" s="1"/>
  <c r="AU181" i="17" s="1"/>
  <c r="BA181" i="17" s="1"/>
  <c r="AK180" i="17"/>
  <c r="AQ180" i="17" s="1"/>
  <c r="AW180" i="17" s="1"/>
  <c r="AL180" i="17"/>
  <c r="AR180" i="17" s="1"/>
  <c r="AX180" i="17" s="1"/>
  <c r="AM180" i="17"/>
  <c r="AS180" i="17" s="1"/>
  <c r="AY180" i="17" s="1"/>
  <c r="AN180" i="17"/>
  <c r="AT180" i="17" s="1"/>
  <c r="AZ180" i="17" s="1"/>
  <c r="AE179" i="17"/>
  <c r="AC179" i="17"/>
  <c r="AB179" i="17"/>
  <c r="Z180" i="17"/>
  <c r="AA180" i="17" s="1"/>
  <c r="AD179" i="17"/>
  <c r="AB180" i="17" l="1"/>
  <c r="Z181" i="17"/>
  <c r="AA181" i="17" s="1"/>
  <c r="AE180" i="17"/>
  <c r="AD180" i="17"/>
  <c r="AC180" i="17"/>
  <c r="AI182" i="17"/>
  <c r="AO182" i="17" s="1"/>
  <c r="AU182" i="17" s="1"/>
  <c r="BA182" i="17" s="1"/>
  <c r="AJ181" i="17"/>
  <c r="AP181" i="17" s="1"/>
  <c r="AV181" i="17" s="1"/>
  <c r="AK181" i="17"/>
  <c r="AQ181" i="17" s="1"/>
  <c r="AW181" i="17" s="1"/>
  <c r="AL181" i="17"/>
  <c r="AR181" i="17" s="1"/>
  <c r="AX181" i="17" s="1"/>
  <c r="AM181" i="17"/>
  <c r="AS181" i="17" s="1"/>
  <c r="AY181" i="17" s="1"/>
  <c r="AN181" i="17"/>
  <c r="AT181" i="17" s="1"/>
  <c r="AZ181" i="17" s="1"/>
  <c r="AE181" i="17" l="1"/>
  <c r="AC181" i="17"/>
  <c r="AB181" i="17"/>
  <c r="Z182" i="17"/>
  <c r="AA182" i="17" s="1"/>
  <c r="AD181" i="17"/>
  <c r="AI183" i="17"/>
  <c r="AO183" i="17" s="1"/>
  <c r="AU183" i="17" s="1"/>
  <c r="BA183" i="17" s="1"/>
  <c r="AJ182" i="17"/>
  <c r="AP182" i="17" s="1"/>
  <c r="AV182" i="17" s="1"/>
  <c r="AK182" i="17"/>
  <c r="AQ182" i="17" s="1"/>
  <c r="AW182" i="17" s="1"/>
  <c r="AL182" i="17"/>
  <c r="AR182" i="17" s="1"/>
  <c r="AX182" i="17" s="1"/>
  <c r="AM182" i="17"/>
  <c r="AS182" i="17" s="1"/>
  <c r="AY182" i="17" s="1"/>
  <c r="AN182" i="17"/>
  <c r="AT182" i="17" s="1"/>
  <c r="AZ182" i="17" s="1"/>
  <c r="AJ183" i="17" l="1"/>
  <c r="AP183" i="17" s="1"/>
  <c r="AV183" i="17" s="1"/>
  <c r="AI184" i="17"/>
  <c r="AO184" i="17" s="1"/>
  <c r="AU184" i="17" s="1"/>
  <c r="BA184" i="17" s="1"/>
  <c r="AK183" i="17"/>
  <c r="AQ183" i="17" s="1"/>
  <c r="AW183" i="17" s="1"/>
  <c r="AL183" i="17"/>
  <c r="AR183" i="17" s="1"/>
  <c r="AX183" i="17" s="1"/>
  <c r="AM183" i="17"/>
  <c r="AS183" i="17" s="1"/>
  <c r="AY183" i="17" s="1"/>
  <c r="AN183" i="17"/>
  <c r="AT183" i="17" s="1"/>
  <c r="AZ183" i="17" s="1"/>
  <c r="AE182" i="17"/>
  <c r="AD182" i="17"/>
  <c r="AC182" i="17"/>
  <c r="AB182" i="17"/>
  <c r="Z183" i="17"/>
  <c r="AA183" i="17" s="1"/>
  <c r="AJ184" i="17" l="1"/>
  <c r="AP184" i="17" s="1"/>
  <c r="AV184" i="17" s="1"/>
  <c r="AI185" i="17"/>
  <c r="AO185" i="17" s="1"/>
  <c r="AU185" i="17" s="1"/>
  <c r="BA185" i="17" s="1"/>
  <c r="AK184" i="17"/>
  <c r="AQ184" i="17" s="1"/>
  <c r="AW184" i="17" s="1"/>
  <c r="AL184" i="17"/>
  <c r="AR184" i="17" s="1"/>
  <c r="AX184" i="17" s="1"/>
  <c r="AM184" i="17"/>
  <c r="AS184" i="17" s="1"/>
  <c r="AY184" i="17" s="1"/>
  <c r="AN184" i="17"/>
  <c r="AT184" i="17" s="1"/>
  <c r="AZ184" i="17" s="1"/>
  <c r="Z184" i="17"/>
  <c r="AA184" i="17" s="1"/>
  <c r="AE183" i="17"/>
  <c r="AD183" i="17"/>
  <c r="AC183" i="17"/>
  <c r="AB183" i="17"/>
  <c r="AB184" i="17" l="1"/>
  <c r="Z185" i="17"/>
  <c r="AA185" i="17" s="1"/>
  <c r="AE184" i="17"/>
  <c r="AD184" i="17"/>
  <c r="AC184" i="17"/>
  <c r="AI186" i="17"/>
  <c r="AO186" i="17" s="1"/>
  <c r="AU186" i="17" s="1"/>
  <c r="BA186" i="17" s="1"/>
  <c r="AJ185" i="17"/>
  <c r="AP185" i="17" s="1"/>
  <c r="AV185" i="17" s="1"/>
  <c r="AK185" i="17"/>
  <c r="AQ185" i="17" s="1"/>
  <c r="AW185" i="17" s="1"/>
  <c r="AL185" i="17"/>
  <c r="AR185" i="17" s="1"/>
  <c r="AX185" i="17" s="1"/>
  <c r="AM185" i="17"/>
  <c r="AS185" i="17" s="1"/>
  <c r="AY185" i="17" s="1"/>
  <c r="AN185" i="17"/>
  <c r="AT185" i="17" s="1"/>
  <c r="AZ185" i="17" s="1"/>
  <c r="AE185" i="17" l="1"/>
  <c r="AD185" i="17"/>
  <c r="AC185" i="17"/>
  <c r="AB185" i="17"/>
  <c r="Z186" i="17"/>
  <c r="AA186" i="17" s="1"/>
  <c r="AJ186" i="17"/>
  <c r="AP186" i="17" s="1"/>
  <c r="AV186" i="17" s="1"/>
  <c r="AI187" i="17"/>
  <c r="AO187" i="17" s="1"/>
  <c r="AU187" i="17" s="1"/>
  <c r="BA187" i="17" s="1"/>
  <c r="AK186" i="17"/>
  <c r="AQ186" i="17" s="1"/>
  <c r="AW186" i="17" s="1"/>
  <c r="AL186" i="17"/>
  <c r="AR186" i="17" s="1"/>
  <c r="AX186" i="17" s="1"/>
  <c r="AM186" i="17"/>
  <c r="AS186" i="17" s="1"/>
  <c r="AY186" i="17" s="1"/>
  <c r="AN186" i="17"/>
  <c r="AT186" i="17" s="1"/>
  <c r="AZ186" i="17" s="1"/>
  <c r="AJ187" i="17" l="1"/>
  <c r="AP187" i="17" s="1"/>
  <c r="AV187" i="17" s="1"/>
  <c r="AI188" i="17"/>
  <c r="AO188" i="17" s="1"/>
  <c r="AU188" i="17" s="1"/>
  <c r="BA188" i="17" s="1"/>
  <c r="AK187" i="17"/>
  <c r="AQ187" i="17" s="1"/>
  <c r="AW187" i="17" s="1"/>
  <c r="AL187" i="17"/>
  <c r="AR187" i="17" s="1"/>
  <c r="AX187" i="17" s="1"/>
  <c r="AM187" i="17"/>
  <c r="AS187" i="17" s="1"/>
  <c r="AY187" i="17" s="1"/>
  <c r="AN187" i="17"/>
  <c r="AT187" i="17" s="1"/>
  <c r="AZ187" i="17" s="1"/>
  <c r="AE186" i="17"/>
  <c r="AD186" i="17"/>
  <c r="AC186" i="17"/>
  <c r="AB186" i="17"/>
  <c r="Z187" i="17"/>
  <c r="AA187" i="17" s="1"/>
  <c r="AJ188" i="17" l="1"/>
  <c r="AP188" i="17" s="1"/>
  <c r="AV188" i="17" s="1"/>
  <c r="AI189" i="17"/>
  <c r="AO189" i="17" s="1"/>
  <c r="AU189" i="17" s="1"/>
  <c r="BA189" i="17" s="1"/>
  <c r="AK188" i="17"/>
  <c r="AQ188" i="17" s="1"/>
  <c r="AW188" i="17" s="1"/>
  <c r="AL188" i="17"/>
  <c r="AR188" i="17" s="1"/>
  <c r="AX188" i="17" s="1"/>
  <c r="AM188" i="17"/>
  <c r="AS188" i="17" s="1"/>
  <c r="AY188" i="17" s="1"/>
  <c r="AN188" i="17"/>
  <c r="AT188" i="17" s="1"/>
  <c r="AZ188" i="17" s="1"/>
  <c r="Z188" i="17"/>
  <c r="AA188" i="17" s="1"/>
  <c r="AE187" i="17"/>
  <c r="AD187" i="17"/>
  <c r="AC187" i="17"/>
  <c r="AB187" i="17"/>
  <c r="AB188" i="17" l="1"/>
  <c r="Z189" i="17"/>
  <c r="AA189" i="17" s="1"/>
  <c r="AE188" i="17"/>
  <c r="AD188" i="17"/>
  <c r="AC188" i="17"/>
  <c r="AI190" i="17"/>
  <c r="AO190" i="17" s="1"/>
  <c r="AU190" i="17" s="1"/>
  <c r="BA190" i="17" s="1"/>
  <c r="AJ189" i="17"/>
  <c r="AP189" i="17" s="1"/>
  <c r="AV189" i="17" s="1"/>
  <c r="AK189" i="17"/>
  <c r="AQ189" i="17" s="1"/>
  <c r="AW189" i="17" s="1"/>
  <c r="AL189" i="17"/>
  <c r="AR189" i="17" s="1"/>
  <c r="AX189" i="17" s="1"/>
  <c r="AM189" i="17"/>
  <c r="AS189" i="17" s="1"/>
  <c r="AY189" i="17" s="1"/>
  <c r="AN189" i="17"/>
  <c r="AT189" i="17" s="1"/>
  <c r="AZ189" i="17" s="1"/>
  <c r="AE189" i="17" l="1"/>
  <c r="AD189" i="17"/>
  <c r="AC189" i="17"/>
  <c r="AB189" i="17"/>
  <c r="Z190" i="17"/>
  <c r="AA190" i="17" s="1"/>
  <c r="AJ190" i="17"/>
  <c r="AP190" i="17" s="1"/>
  <c r="AV190" i="17" s="1"/>
  <c r="AI191" i="17"/>
  <c r="AO191" i="17" s="1"/>
  <c r="AU191" i="17" s="1"/>
  <c r="BA191" i="17" s="1"/>
  <c r="AK190" i="17"/>
  <c r="AQ190" i="17" s="1"/>
  <c r="AW190" i="17" s="1"/>
  <c r="AL190" i="17"/>
  <c r="AR190" i="17" s="1"/>
  <c r="AX190" i="17" s="1"/>
  <c r="AM190" i="17"/>
  <c r="AS190" i="17" s="1"/>
  <c r="AY190" i="17" s="1"/>
  <c r="AN190" i="17"/>
  <c r="AT190" i="17" s="1"/>
  <c r="AZ190" i="17" s="1"/>
  <c r="AJ191" i="17" l="1"/>
  <c r="AP191" i="17" s="1"/>
  <c r="AV191" i="17" s="1"/>
  <c r="AI192" i="17"/>
  <c r="AO192" i="17" s="1"/>
  <c r="AU192" i="17" s="1"/>
  <c r="BA192" i="17" s="1"/>
  <c r="AK191" i="17"/>
  <c r="AQ191" i="17" s="1"/>
  <c r="AW191" i="17" s="1"/>
  <c r="AL191" i="17"/>
  <c r="AR191" i="17" s="1"/>
  <c r="AX191" i="17" s="1"/>
  <c r="AM191" i="17"/>
  <c r="AS191" i="17" s="1"/>
  <c r="AY191" i="17" s="1"/>
  <c r="AN191" i="17"/>
  <c r="AT191" i="17" s="1"/>
  <c r="AZ191" i="17" s="1"/>
  <c r="AE190" i="17"/>
  <c r="AD190" i="17"/>
  <c r="AC190" i="17"/>
  <c r="AB190" i="17"/>
  <c r="Z191" i="17"/>
  <c r="AA191" i="17" s="1"/>
  <c r="Z192" i="17" l="1"/>
  <c r="AA192" i="17" s="1"/>
  <c r="AE191" i="17"/>
  <c r="AD191" i="17"/>
  <c r="AC191" i="17"/>
  <c r="AB191" i="17"/>
  <c r="AJ192" i="17"/>
  <c r="AP192" i="17" s="1"/>
  <c r="AV192" i="17" s="1"/>
  <c r="AI193" i="17"/>
  <c r="AO193" i="17" s="1"/>
  <c r="AU193" i="17" s="1"/>
  <c r="BA193" i="17" s="1"/>
  <c r="AK192" i="17"/>
  <c r="AQ192" i="17" s="1"/>
  <c r="AW192" i="17" s="1"/>
  <c r="AL192" i="17"/>
  <c r="AR192" i="17" s="1"/>
  <c r="AX192" i="17" s="1"/>
  <c r="AM192" i="17"/>
  <c r="AS192" i="17" s="1"/>
  <c r="AY192" i="17" s="1"/>
  <c r="AN192" i="17"/>
  <c r="AT192" i="17" s="1"/>
  <c r="AZ192" i="17" s="1"/>
  <c r="AI194" i="17" l="1"/>
  <c r="AO194" i="17" s="1"/>
  <c r="AU194" i="17" s="1"/>
  <c r="BA194" i="17" s="1"/>
  <c r="AJ193" i="17"/>
  <c r="AP193" i="17" s="1"/>
  <c r="AV193" i="17" s="1"/>
  <c r="AK193" i="17"/>
  <c r="AQ193" i="17" s="1"/>
  <c r="AW193" i="17" s="1"/>
  <c r="AL193" i="17"/>
  <c r="AR193" i="17" s="1"/>
  <c r="AX193" i="17" s="1"/>
  <c r="AM193" i="17"/>
  <c r="AS193" i="17" s="1"/>
  <c r="AY193" i="17" s="1"/>
  <c r="AN193" i="17"/>
  <c r="AT193" i="17" s="1"/>
  <c r="AZ193" i="17" s="1"/>
  <c r="AB192" i="17"/>
  <c r="Z193" i="17"/>
  <c r="AA193" i="17" s="1"/>
  <c r="AE192" i="17"/>
  <c r="AD192" i="17"/>
  <c r="AC192" i="17"/>
  <c r="AE193" i="17" l="1"/>
  <c r="AD193" i="17"/>
  <c r="AC193" i="17"/>
  <c r="AB193" i="17"/>
  <c r="Z194" i="17"/>
  <c r="AA194" i="17" s="1"/>
  <c r="AJ194" i="17"/>
  <c r="AP194" i="17" s="1"/>
  <c r="AV194" i="17" s="1"/>
  <c r="AI195" i="17"/>
  <c r="AO195" i="17" s="1"/>
  <c r="AU195" i="17" s="1"/>
  <c r="BA195" i="17" s="1"/>
  <c r="AK194" i="17"/>
  <c r="AQ194" i="17" s="1"/>
  <c r="AW194" i="17" s="1"/>
  <c r="AL194" i="17"/>
  <c r="AR194" i="17" s="1"/>
  <c r="AX194" i="17" s="1"/>
  <c r="AM194" i="17"/>
  <c r="AS194" i="17" s="1"/>
  <c r="AY194" i="17" s="1"/>
  <c r="AN194" i="17"/>
  <c r="AT194" i="17" s="1"/>
  <c r="AZ194" i="17" s="1"/>
  <c r="AJ195" i="17" l="1"/>
  <c r="AP195" i="17" s="1"/>
  <c r="AV195" i="17" s="1"/>
  <c r="AI196" i="17"/>
  <c r="AO196" i="17" s="1"/>
  <c r="AU196" i="17" s="1"/>
  <c r="BA196" i="17" s="1"/>
  <c r="AK195" i="17"/>
  <c r="AQ195" i="17" s="1"/>
  <c r="AW195" i="17" s="1"/>
  <c r="AL195" i="17"/>
  <c r="AR195" i="17" s="1"/>
  <c r="AX195" i="17" s="1"/>
  <c r="AM195" i="17"/>
  <c r="AS195" i="17" s="1"/>
  <c r="AY195" i="17" s="1"/>
  <c r="AN195" i="17"/>
  <c r="AT195" i="17" s="1"/>
  <c r="AZ195" i="17" s="1"/>
  <c r="AE194" i="17"/>
  <c r="AD194" i="17"/>
  <c r="AC194" i="17"/>
  <c r="AB194" i="17"/>
  <c r="Z195" i="17"/>
  <c r="AA195" i="17" s="1"/>
  <c r="Z196" i="17" l="1"/>
  <c r="AA196" i="17" s="1"/>
  <c r="AE195" i="17"/>
  <c r="AD195" i="17"/>
  <c r="AC195" i="17"/>
  <c r="AB195" i="17"/>
  <c r="AJ196" i="17"/>
  <c r="AP196" i="17" s="1"/>
  <c r="AV196" i="17" s="1"/>
  <c r="AI197" i="17"/>
  <c r="AO197" i="17" s="1"/>
  <c r="AU197" i="17" s="1"/>
  <c r="BA197" i="17" s="1"/>
  <c r="AK196" i="17"/>
  <c r="AQ196" i="17" s="1"/>
  <c r="AW196" i="17" s="1"/>
  <c r="AL196" i="17"/>
  <c r="AR196" i="17" s="1"/>
  <c r="AX196" i="17" s="1"/>
  <c r="AM196" i="17"/>
  <c r="AS196" i="17" s="1"/>
  <c r="AY196" i="17" s="1"/>
  <c r="AN196" i="17"/>
  <c r="AT196" i="17" s="1"/>
  <c r="AZ196" i="17" s="1"/>
  <c r="AI198" i="17" l="1"/>
  <c r="AO198" i="17" s="1"/>
  <c r="AU198" i="17" s="1"/>
  <c r="BA198" i="17" s="1"/>
  <c r="AJ197" i="17"/>
  <c r="AP197" i="17" s="1"/>
  <c r="AV197" i="17" s="1"/>
  <c r="AK197" i="17"/>
  <c r="AQ197" i="17" s="1"/>
  <c r="AW197" i="17" s="1"/>
  <c r="AL197" i="17"/>
  <c r="AR197" i="17" s="1"/>
  <c r="AX197" i="17" s="1"/>
  <c r="AM197" i="17"/>
  <c r="AS197" i="17" s="1"/>
  <c r="AY197" i="17" s="1"/>
  <c r="AN197" i="17"/>
  <c r="AT197" i="17" s="1"/>
  <c r="AZ197" i="17" s="1"/>
  <c r="AB196" i="17"/>
  <c r="Z197" i="17"/>
  <c r="AA197" i="17" s="1"/>
  <c r="AE196" i="17"/>
  <c r="AD196" i="17"/>
  <c r="AC196" i="17"/>
  <c r="AE197" i="17" l="1"/>
  <c r="AD197" i="17"/>
  <c r="AC197" i="17"/>
  <c r="AB197" i="17"/>
  <c r="Z198" i="17"/>
  <c r="AA198" i="17" s="1"/>
  <c r="AJ198" i="17"/>
  <c r="AP198" i="17" s="1"/>
  <c r="AV198" i="17" s="1"/>
  <c r="AI199" i="17"/>
  <c r="AO199" i="17" s="1"/>
  <c r="AU199" i="17" s="1"/>
  <c r="BA199" i="17" s="1"/>
  <c r="AK198" i="17"/>
  <c r="AQ198" i="17" s="1"/>
  <c r="AW198" i="17" s="1"/>
  <c r="AL198" i="17"/>
  <c r="AR198" i="17" s="1"/>
  <c r="AX198" i="17" s="1"/>
  <c r="AM198" i="17"/>
  <c r="AS198" i="17" s="1"/>
  <c r="AY198" i="17" s="1"/>
  <c r="AN198" i="17"/>
  <c r="AT198" i="17" s="1"/>
  <c r="AZ198" i="17" s="1"/>
  <c r="AJ199" i="17" l="1"/>
  <c r="AP199" i="17" s="1"/>
  <c r="AV199" i="17" s="1"/>
  <c r="AI200" i="17"/>
  <c r="AO200" i="17" s="1"/>
  <c r="AU200" i="17" s="1"/>
  <c r="BA200" i="17" s="1"/>
  <c r="AK199" i="17"/>
  <c r="AQ199" i="17" s="1"/>
  <c r="AW199" i="17" s="1"/>
  <c r="AL199" i="17"/>
  <c r="AR199" i="17" s="1"/>
  <c r="AX199" i="17" s="1"/>
  <c r="AM199" i="17"/>
  <c r="AS199" i="17" s="1"/>
  <c r="AY199" i="17" s="1"/>
  <c r="AN199" i="17"/>
  <c r="AT199" i="17" s="1"/>
  <c r="AZ199" i="17" s="1"/>
  <c r="AE198" i="17"/>
  <c r="AD198" i="17"/>
  <c r="AC198" i="17"/>
  <c r="AB198" i="17"/>
  <c r="Z199" i="17"/>
  <c r="AA199" i="17" s="1"/>
  <c r="Z200" i="17" l="1"/>
  <c r="AA200" i="17" s="1"/>
  <c r="AE199" i="17"/>
  <c r="AD199" i="17"/>
  <c r="AC199" i="17"/>
  <c r="AB199" i="17"/>
  <c r="AJ200" i="17"/>
  <c r="AP200" i="17" s="1"/>
  <c r="AV200" i="17" s="1"/>
  <c r="AI201" i="17"/>
  <c r="AO201" i="17" s="1"/>
  <c r="AU201" i="17" s="1"/>
  <c r="BA201" i="17" s="1"/>
  <c r="AK200" i="17"/>
  <c r="AQ200" i="17" s="1"/>
  <c r="AW200" i="17" s="1"/>
  <c r="AL200" i="17"/>
  <c r="AR200" i="17" s="1"/>
  <c r="AX200" i="17" s="1"/>
  <c r="AM200" i="17"/>
  <c r="AS200" i="17" s="1"/>
  <c r="AY200" i="17" s="1"/>
  <c r="AN200" i="17"/>
  <c r="AT200" i="17" s="1"/>
  <c r="AZ200" i="17" s="1"/>
  <c r="AI202" i="17" l="1"/>
  <c r="AO202" i="17" s="1"/>
  <c r="AU202" i="17" s="1"/>
  <c r="BA202" i="17" s="1"/>
  <c r="AJ201" i="17"/>
  <c r="AP201" i="17" s="1"/>
  <c r="AV201" i="17" s="1"/>
  <c r="AK201" i="17"/>
  <c r="AQ201" i="17" s="1"/>
  <c r="AW201" i="17" s="1"/>
  <c r="AL201" i="17"/>
  <c r="AR201" i="17" s="1"/>
  <c r="AX201" i="17" s="1"/>
  <c r="AM201" i="17"/>
  <c r="AS201" i="17" s="1"/>
  <c r="AY201" i="17" s="1"/>
  <c r="AN201" i="17"/>
  <c r="AT201" i="17" s="1"/>
  <c r="AZ201" i="17" s="1"/>
  <c r="AB200" i="17"/>
  <c r="Z201" i="17"/>
  <c r="AA201" i="17" s="1"/>
  <c r="AE200" i="17"/>
  <c r="AD200" i="17"/>
  <c r="AC200" i="17"/>
  <c r="AE201" i="17" l="1"/>
  <c r="AD201" i="17"/>
  <c r="AC201" i="17"/>
  <c r="AB201" i="17"/>
  <c r="Z202" i="17"/>
  <c r="AA202" i="17" s="1"/>
  <c r="AJ202" i="17"/>
  <c r="AP202" i="17" s="1"/>
  <c r="AV202" i="17" s="1"/>
  <c r="AI203" i="17"/>
  <c r="AO203" i="17" s="1"/>
  <c r="AU203" i="17" s="1"/>
  <c r="BA203" i="17" s="1"/>
  <c r="AK202" i="17"/>
  <c r="AQ202" i="17" s="1"/>
  <c r="AW202" i="17" s="1"/>
  <c r="AL202" i="17"/>
  <c r="AR202" i="17" s="1"/>
  <c r="AX202" i="17" s="1"/>
  <c r="AM202" i="17"/>
  <c r="AS202" i="17" s="1"/>
  <c r="AY202" i="17" s="1"/>
  <c r="AN202" i="17"/>
  <c r="AT202" i="17" s="1"/>
  <c r="AZ202" i="17" s="1"/>
  <c r="AJ203" i="17" l="1"/>
  <c r="AP203" i="17" s="1"/>
  <c r="AV203" i="17" s="1"/>
  <c r="AI204" i="17"/>
  <c r="AO204" i="17" s="1"/>
  <c r="AU204" i="17" s="1"/>
  <c r="BA204" i="17" s="1"/>
  <c r="AK203" i="17"/>
  <c r="AQ203" i="17" s="1"/>
  <c r="AW203" i="17" s="1"/>
  <c r="AL203" i="17"/>
  <c r="AR203" i="17" s="1"/>
  <c r="AX203" i="17" s="1"/>
  <c r="AM203" i="17"/>
  <c r="AS203" i="17" s="1"/>
  <c r="AY203" i="17" s="1"/>
  <c r="AN203" i="17"/>
  <c r="AT203" i="17" s="1"/>
  <c r="AZ203" i="17" s="1"/>
  <c r="AE202" i="17"/>
  <c r="AD202" i="17"/>
  <c r="AC202" i="17"/>
  <c r="AB202" i="17"/>
  <c r="Z203" i="17"/>
  <c r="AA203" i="17" s="1"/>
  <c r="AJ204" i="17" l="1"/>
  <c r="AP204" i="17" s="1"/>
  <c r="AV204" i="17" s="1"/>
  <c r="AI205" i="17"/>
  <c r="AO205" i="17" s="1"/>
  <c r="AU205" i="17" s="1"/>
  <c r="BA205" i="17" s="1"/>
  <c r="AK204" i="17"/>
  <c r="AQ204" i="17" s="1"/>
  <c r="AW204" i="17" s="1"/>
  <c r="AL204" i="17"/>
  <c r="AR204" i="17" s="1"/>
  <c r="AX204" i="17" s="1"/>
  <c r="AM204" i="17"/>
  <c r="AS204" i="17" s="1"/>
  <c r="AY204" i="17" s="1"/>
  <c r="AN204" i="17"/>
  <c r="AT204" i="17" s="1"/>
  <c r="AZ204" i="17" s="1"/>
  <c r="Z204" i="17"/>
  <c r="AA204" i="17" s="1"/>
  <c r="AE203" i="17"/>
  <c r="AD203" i="17"/>
  <c r="AC203" i="17"/>
  <c r="AB203" i="17"/>
  <c r="AB204" i="17" l="1"/>
  <c r="Z205" i="17"/>
  <c r="AA205" i="17" s="1"/>
  <c r="AE204" i="17"/>
  <c r="AD204" i="17"/>
  <c r="AC204" i="17"/>
  <c r="AI206" i="17"/>
  <c r="AO206" i="17" s="1"/>
  <c r="AU206" i="17" s="1"/>
  <c r="BA206" i="17" s="1"/>
  <c r="AJ205" i="17"/>
  <c r="AP205" i="17" s="1"/>
  <c r="AV205" i="17" s="1"/>
  <c r="AK205" i="17"/>
  <c r="AQ205" i="17" s="1"/>
  <c r="AW205" i="17" s="1"/>
  <c r="AL205" i="17"/>
  <c r="AR205" i="17" s="1"/>
  <c r="AX205" i="17" s="1"/>
  <c r="AM205" i="17"/>
  <c r="AS205" i="17" s="1"/>
  <c r="AY205" i="17" s="1"/>
  <c r="AN205" i="17"/>
  <c r="AT205" i="17" s="1"/>
  <c r="AZ205" i="17" s="1"/>
  <c r="AE205" i="17" l="1"/>
  <c r="AD205" i="17"/>
  <c r="AC205" i="17"/>
  <c r="AB205" i="17"/>
  <c r="Z206" i="17"/>
  <c r="AA206" i="17" s="1"/>
  <c r="AJ206" i="17"/>
  <c r="AP206" i="17" s="1"/>
  <c r="AV206" i="17" s="1"/>
  <c r="AI207" i="17"/>
  <c r="AO207" i="17" s="1"/>
  <c r="AU207" i="17" s="1"/>
  <c r="BA207" i="17" s="1"/>
  <c r="AK206" i="17"/>
  <c r="AQ206" i="17" s="1"/>
  <c r="AW206" i="17" s="1"/>
  <c r="AL206" i="17"/>
  <c r="AR206" i="17" s="1"/>
  <c r="AX206" i="17" s="1"/>
  <c r="AM206" i="17"/>
  <c r="AS206" i="17" s="1"/>
  <c r="AY206" i="17" s="1"/>
  <c r="AN206" i="17"/>
  <c r="AT206" i="17" s="1"/>
  <c r="AZ206" i="17" s="1"/>
  <c r="AJ207" i="17" l="1"/>
  <c r="AP207" i="17" s="1"/>
  <c r="AV207" i="17" s="1"/>
  <c r="AI208" i="17"/>
  <c r="AO208" i="17" s="1"/>
  <c r="AU208" i="17" s="1"/>
  <c r="BA208" i="17" s="1"/>
  <c r="AK207" i="17"/>
  <c r="AQ207" i="17" s="1"/>
  <c r="AW207" i="17" s="1"/>
  <c r="AL207" i="17"/>
  <c r="AR207" i="17" s="1"/>
  <c r="AX207" i="17" s="1"/>
  <c r="AM207" i="17"/>
  <c r="AS207" i="17" s="1"/>
  <c r="AY207" i="17" s="1"/>
  <c r="AN207" i="17"/>
  <c r="AT207" i="17" s="1"/>
  <c r="AZ207" i="17" s="1"/>
  <c r="AE206" i="17"/>
  <c r="AD206" i="17"/>
  <c r="AC206" i="17"/>
  <c r="AB206" i="17"/>
  <c r="Z207" i="17"/>
  <c r="AA207" i="17" s="1"/>
  <c r="AJ208" i="17" l="1"/>
  <c r="AP208" i="17" s="1"/>
  <c r="AV208" i="17" s="1"/>
  <c r="AI209" i="17"/>
  <c r="AO209" i="17" s="1"/>
  <c r="AU209" i="17" s="1"/>
  <c r="BA209" i="17" s="1"/>
  <c r="AK208" i="17"/>
  <c r="AQ208" i="17" s="1"/>
  <c r="AW208" i="17" s="1"/>
  <c r="AL208" i="17"/>
  <c r="AR208" i="17" s="1"/>
  <c r="AX208" i="17" s="1"/>
  <c r="AM208" i="17"/>
  <c r="AS208" i="17" s="1"/>
  <c r="AY208" i="17" s="1"/>
  <c r="AN208" i="17"/>
  <c r="AT208" i="17" s="1"/>
  <c r="AZ208" i="17" s="1"/>
  <c r="Z208" i="17"/>
  <c r="AA208" i="17" s="1"/>
  <c r="AE207" i="17"/>
  <c r="AD207" i="17"/>
  <c r="AC207" i="17"/>
  <c r="AB207" i="17"/>
  <c r="AI210" i="17" l="1"/>
  <c r="AO210" i="17" s="1"/>
  <c r="AU210" i="17" s="1"/>
  <c r="BA210" i="17" s="1"/>
  <c r="AJ209" i="17"/>
  <c r="AP209" i="17" s="1"/>
  <c r="AV209" i="17" s="1"/>
  <c r="AK209" i="17"/>
  <c r="AQ209" i="17" s="1"/>
  <c r="AW209" i="17" s="1"/>
  <c r="AL209" i="17"/>
  <c r="AR209" i="17" s="1"/>
  <c r="AX209" i="17" s="1"/>
  <c r="AM209" i="17"/>
  <c r="AS209" i="17" s="1"/>
  <c r="AY209" i="17" s="1"/>
  <c r="AN209" i="17"/>
  <c r="AT209" i="17" s="1"/>
  <c r="AZ209" i="17" s="1"/>
  <c r="AB208" i="17"/>
  <c r="Z209" i="17"/>
  <c r="AA209" i="17" s="1"/>
  <c r="AE208" i="17"/>
  <c r="AD208" i="17"/>
  <c r="AC208" i="17"/>
  <c r="AE209" i="17" l="1"/>
  <c r="AD209" i="17"/>
  <c r="AC209" i="17"/>
  <c r="AB209" i="17"/>
  <c r="AI211" i="17"/>
  <c r="AO211" i="17" s="1"/>
  <c r="AU211" i="17" s="1"/>
  <c r="BA211" i="17" s="1"/>
  <c r="AJ210" i="17"/>
  <c r="AP210" i="17" s="1"/>
  <c r="AV210" i="17" s="1"/>
  <c r="AK210" i="17"/>
  <c r="AQ210" i="17" s="1"/>
  <c r="AW210" i="17" s="1"/>
  <c r="AL210" i="17"/>
  <c r="AR210" i="17" s="1"/>
  <c r="AX210" i="17" s="1"/>
  <c r="AM210" i="17"/>
  <c r="AS210" i="17" s="1"/>
  <c r="AY210" i="17" s="1"/>
  <c r="AN210" i="17"/>
  <c r="AT210" i="17" s="1"/>
  <c r="AZ210" i="17" s="1"/>
  <c r="AJ211" i="17" l="1"/>
  <c r="AP211" i="17" s="1"/>
  <c r="AV211" i="17" s="1"/>
  <c r="AI212" i="17"/>
  <c r="AO212" i="17" s="1"/>
  <c r="AU212" i="17" s="1"/>
  <c r="BA212" i="17" s="1"/>
  <c r="AK211" i="17"/>
  <c r="AQ211" i="17" s="1"/>
  <c r="AW211" i="17" s="1"/>
  <c r="AL211" i="17"/>
  <c r="AR211" i="17" s="1"/>
  <c r="AX211" i="17" s="1"/>
  <c r="AM211" i="17"/>
  <c r="AS211" i="17" s="1"/>
  <c r="AY211" i="17" s="1"/>
  <c r="AN211" i="17"/>
  <c r="AT211" i="17" s="1"/>
  <c r="AZ211" i="17" s="1"/>
  <c r="AI213" i="17" l="1"/>
  <c r="AO213" i="17" s="1"/>
  <c r="AU213" i="17" s="1"/>
  <c r="BA213" i="17" s="1"/>
  <c r="AJ212" i="17"/>
  <c r="AP212" i="17" s="1"/>
  <c r="AV212" i="17" s="1"/>
  <c r="AK212" i="17"/>
  <c r="AQ212" i="17" s="1"/>
  <c r="AW212" i="17" s="1"/>
  <c r="AL212" i="17"/>
  <c r="AR212" i="17" s="1"/>
  <c r="AX212" i="17" s="1"/>
  <c r="AM212" i="17"/>
  <c r="AS212" i="17" s="1"/>
  <c r="AY212" i="17" s="1"/>
  <c r="AN212" i="17"/>
  <c r="AT212" i="17" s="1"/>
  <c r="AZ212" i="17" s="1"/>
  <c r="AI214" i="17" l="1"/>
  <c r="AO214" i="17" s="1"/>
  <c r="AU214" i="17" s="1"/>
  <c r="BA214" i="17" s="1"/>
  <c r="AJ213" i="17"/>
  <c r="AP213" i="17" s="1"/>
  <c r="AV213" i="17" s="1"/>
  <c r="AK213" i="17"/>
  <c r="AQ213" i="17" s="1"/>
  <c r="AW213" i="17" s="1"/>
  <c r="AL213" i="17"/>
  <c r="AR213" i="17" s="1"/>
  <c r="AX213" i="17" s="1"/>
  <c r="AM213" i="17"/>
  <c r="AS213" i="17" s="1"/>
  <c r="AY213" i="17" s="1"/>
  <c r="AN213" i="17"/>
  <c r="AT213" i="17" s="1"/>
  <c r="AZ213" i="17" s="1"/>
  <c r="AJ214" i="17" l="1"/>
  <c r="AP214" i="17" s="1"/>
  <c r="AV214" i="17" s="1"/>
  <c r="AI215" i="17"/>
  <c r="AO215" i="17" s="1"/>
  <c r="AU215" i="17" s="1"/>
  <c r="BA215" i="17" s="1"/>
  <c r="AK214" i="17"/>
  <c r="AQ214" i="17" s="1"/>
  <c r="AW214" i="17" s="1"/>
  <c r="AL214" i="17"/>
  <c r="AR214" i="17" s="1"/>
  <c r="AX214" i="17" s="1"/>
  <c r="AM214" i="17"/>
  <c r="AS214" i="17" s="1"/>
  <c r="AY214" i="17" s="1"/>
  <c r="AN214" i="17"/>
  <c r="AT214" i="17" s="1"/>
  <c r="AZ214" i="17" s="1"/>
  <c r="AI216" i="17" l="1"/>
  <c r="AO216" i="17" s="1"/>
  <c r="AU216" i="17" s="1"/>
  <c r="BA216" i="17" s="1"/>
  <c r="AJ215" i="17"/>
  <c r="AP215" i="17" s="1"/>
  <c r="AV215" i="17" s="1"/>
  <c r="AK215" i="17"/>
  <c r="AQ215" i="17" s="1"/>
  <c r="AW215" i="17" s="1"/>
  <c r="AL215" i="17"/>
  <c r="AR215" i="17" s="1"/>
  <c r="AX215" i="17" s="1"/>
  <c r="AM215" i="17"/>
  <c r="AS215" i="17" s="1"/>
  <c r="AY215" i="17" s="1"/>
  <c r="AN215" i="17"/>
  <c r="AT215" i="17" s="1"/>
  <c r="AZ215" i="17" s="1"/>
  <c r="AI217" i="17" l="1"/>
  <c r="AO217" i="17" s="1"/>
  <c r="AU217" i="17" s="1"/>
  <c r="BA217" i="17" s="1"/>
  <c r="AJ216" i="17"/>
  <c r="AP216" i="17" s="1"/>
  <c r="AV216" i="17" s="1"/>
  <c r="AK216" i="17"/>
  <c r="AQ216" i="17" s="1"/>
  <c r="AW216" i="17" s="1"/>
  <c r="AL216" i="17"/>
  <c r="AR216" i="17" s="1"/>
  <c r="AX216" i="17" s="1"/>
  <c r="AM216" i="17"/>
  <c r="AS216" i="17" s="1"/>
  <c r="AY216" i="17" s="1"/>
  <c r="AN216" i="17"/>
  <c r="AT216" i="17" s="1"/>
  <c r="AZ216" i="17" s="1"/>
  <c r="AJ217" i="17" l="1"/>
  <c r="AP217" i="17" s="1"/>
  <c r="AV217" i="17" s="1"/>
  <c r="AI218" i="17"/>
  <c r="AO218" i="17" s="1"/>
  <c r="AU218" i="17" s="1"/>
  <c r="BA218" i="17" s="1"/>
  <c r="AK217" i="17"/>
  <c r="AQ217" i="17" s="1"/>
  <c r="AW217" i="17" s="1"/>
  <c r="AL217" i="17"/>
  <c r="AR217" i="17" s="1"/>
  <c r="AX217" i="17" s="1"/>
  <c r="AM217" i="17"/>
  <c r="AS217" i="17" s="1"/>
  <c r="AY217" i="17" s="1"/>
  <c r="AN217" i="17"/>
  <c r="AT217" i="17" s="1"/>
  <c r="AZ217" i="17" s="1"/>
  <c r="AI219" i="17" l="1"/>
  <c r="AO219" i="17" s="1"/>
  <c r="AU219" i="17" s="1"/>
  <c r="BA219" i="17" s="1"/>
  <c r="AJ218" i="17"/>
  <c r="AP218" i="17" s="1"/>
  <c r="AV218" i="17" s="1"/>
  <c r="AK218" i="17"/>
  <c r="AQ218" i="17" s="1"/>
  <c r="AW218" i="17" s="1"/>
  <c r="AL218" i="17"/>
  <c r="AR218" i="17" s="1"/>
  <c r="AX218" i="17" s="1"/>
  <c r="AM218" i="17"/>
  <c r="AS218" i="17" s="1"/>
  <c r="AY218" i="17" s="1"/>
  <c r="AN218" i="17"/>
  <c r="AT218" i="17" s="1"/>
  <c r="AZ218" i="17" s="1"/>
  <c r="AI220" i="17" l="1"/>
  <c r="AO220" i="17" s="1"/>
  <c r="AU220" i="17" s="1"/>
  <c r="BA220" i="17" s="1"/>
  <c r="AJ219" i="17"/>
  <c r="AP219" i="17" s="1"/>
  <c r="AV219" i="17" s="1"/>
  <c r="AK219" i="17"/>
  <c r="AQ219" i="17" s="1"/>
  <c r="AW219" i="17" s="1"/>
  <c r="AL219" i="17"/>
  <c r="AR219" i="17" s="1"/>
  <c r="AX219" i="17" s="1"/>
  <c r="AM219" i="17"/>
  <c r="AS219" i="17" s="1"/>
  <c r="AY219" i="17" s="1"/>
  <c r="AN219" i="17"/>
  <c r="AT219" i="17" s="1"/>
  <c r="AZ219" i="17" s="1"/>
  <c r="AJ220" i="17" l="1"/>
  <c r="AP220" i="17" s="1"/>
  <c r="AV220" i="17" s="1"/>
  <c r="AI221" i="17"/>
  <c r="AO221" i="17" s="1"/>
  <c r="AU221" i="17" s="1"/>
  <c r="BA221" i="17" s="1"/>
  <c r="AK220" i="17"/>
  <c r="AQ220" i="17" s="1"/>
  <c r="AW220" i="17" s="1"/>
  <c r="AL220" i="17"/>
  <c r="AR220" i="17" s="1"/>
  <c r="AX220" i="17" s="1"/>
  <c r="AM220" i="17"/>
  <c r="AS220" i="17" s="1"/>
  <c r="AY220" i="17" s="1"/>
  <c r="AN220" i="17"/>
  <c r="AT220" i="17" s="1"/>
  <c r="AZ220" i="17" s="1"/>
  <c r="AI222" i="17" l="1"/>
  <c r="AO222" i="17" s="1"/>
  <c r="AU222" i="17" s="1"/>
  <c r="BA222" i="17" s="1"/>
  <c r="AJ221" i="17"/>
  <c r="AP221" i="17" s="1"/>
  <c r="AV221" i="17" s="1"/>
  <c r="AK221" i="17"/>
  <c r="AQ221" i="17" s="1"/>
  <c r="AW221" i="17" s="1"/>
  <c r="AL221" i="17"/>
  <c r="AR221" i="17" s="1"/>
  <c r="AX221" i="17" s="1"/>
  <c r="AM221" i="17"/>
  <c r="AS221" i="17" s="1"/>
  <c r="AY221" i="17" s="1"/>
  <c r="AN221" i="17"/>
  <c r="AT221" i="17" s="1"/>
  <c r="AZ221" i="17" s="1"/>
  <c r="AI223" i="17" l="1"/>
  <c r="AO223" i="17" s="1"/>
  <c r="AU223" i="17" s="1"/>
  <c r="BA223" i="17" s="1"/>
  <c r="AJ222" i="17"/>
  <c r="AP222" i="17" s="1"/>
  <c r="AV222" i="17" s="1"/>
  <c r="AK222" i="17"/>
  <c r="AQ222" i="17" s="1"/>
  <c r="AW222" i="17" s="1"/>
  <c r="AL222" i="17"/>
  <c r="AR222" i="17" s="1"/>
  <c r="AX222" i="17" s="1"/>
  <c r="AM222" i="17"/>
  <c r="AS222" i="17" s="1"/>
  <c r="AY222" i="17" s="1"/>
  <c r="AN222" i="17"/>
  <c r="AT222" i="17" s="1"/>
  <c r="AZ222" i="17" s="1"/>
  <c r="AJ223" i="17" l="1"/>
  <c r="AP223" i="17" s="1"/>
  <c r="AV223" i="17" s="1"/>
  <c r="AI224" i="17"/>
  <c r="AO224" i="17" s="1"/>
  <c r="AU224" i="17" s="1"/>
  <c r="BA224" i="17" s="1"/>
  <c r="AK223" i="17"/>
  <c r="AQ223" i="17" s="1"/>
  <c r="AW223" i="17" s="1"/>
  <c r="AL223" i="17"/>
  <c r="AR223" i="17" s="1"/>
  <c r="AX223" i="17" s="1"/>
  <c r="AM223" i="17"/>
  <c r="AS223" i="17" s="1"/>
  <c r="AY223" i="17" s="1"/>
  <c r="AN223" i="17"/>
  <c r="AT223" i="17" s="1"/>
  <c r="AZ223" i="17" s="1"/>
  <c r="AI225" i="17" l="1"/>
  <c r="AO225" i="17" s="1"/>
  <c r="AU225" i="17" s="1"/>
  <c r="BA225" i="17" s="1"/>
  <c r="AJ224" i="17"/>
  <c r="AP224" i="17" s="1"/>
  <c r="AV224" i="17" s="1"/>
  <c r="AK224" i="17"/>
  <c r="AQ224" i="17" s="1"/>
  <c r="AW224" i="17" s="1"/>
  <c r="AL224" i="17"/>
  <c r="AR224" i="17" s="1"/>
  <c r="AX224" i="17" s="1"/>
  <c r="AM224" i="17"/>
  <c r="AS224" i="17" s="1"/>
  <c r="AY224" i="17" s="1"/>
  <c r="AN224" i="17"/>
  <c r="AT224" i="17" s="1"/>
  <c r="AZ224" i="17" s="1"/>
  <c r="AI226" i="17" l="1"/>
  <c r="AO226" i="17" s="1"/>
  <c r="AU226" i="17" s="1"/>
  <c r="BA226" i="17" s="1"/>
  <c r="AJ225" i="17"/>
  <c r="AP225" i="17" s="1"/>
  <c r="AV225" i="17" s="1"/>
  <c r="AK225" i="17"/>
  <c r="AQ225" i="17" s="1"/>
  <c r="AW225" i="17" s="1"/>
  <c r="AL225" i="17"/>
  <c r="AR225" i="17" s="1"/>
  <c r="AX225" i="17" s="1"/>
  <c r="AM225" i="17"/>
  <c r="AS225" i="17" s="1"/>
  <c r="AY225" i="17" s="1"/>
  <c r="AN225" i="17"/>
  <c r="AT225" i="17" s="1"/>
  <c r="AZ225" i="17" s="1"/>
  <c r="AJ226" i="17" l="1"/>
  <c r="AP226" i="17" s="1"/>
  <c r="AV226" i="17" s="1"/>
  <c r="AI227" i="17"/>
  <c r="AO227" i="17" s="1"/>
  <c r="AU227" i="17" s="1"/>
  <c r="BA227" i="17" s="1"/>
  <c r="AK226" i="17"/>
  <c r="AQ226" i="17" s="1"/>
  <c r="AW226" i="17" s="1"/>
  <c r="AL226" i="17"/>
  <c r="AR226" i="17" s="1"/>
  <c r="AX226" i="17" s="1"/>
  <c r="AM226" i="17"/>
  <c r="AS226" i="17" s="1"/>
  <c r="AY226" i="17" s="1"/>
  <c r="AN226" i="17"/>
  <c r="AT226" i="17" s="1"/>
  <c r="AZ226" i="17" s="1"/>
  <c r="AI228" i="17" l="1"/>
  <c r="AO228" i="17" s="1"/>
  <c r="AU228" i="17" s="1"/>
  <c r="BA228" i="17" s="1"/>
  <c r="AJ227" i="17"/>
  <c r="AP227" i="17" s="1"/>
  <c r="AV227" i="17" s="1"/>
  <c r="AK227" i="17"/>
  <c r="AQ227" i="17" s="1"/>
  <c r="AW227" i="17" s="1"/>
  <c r="AL227" i="17"/>
  <c r="AR227" i="17" s="1"/>
  <c r="AX227" i="17" s="1"/>
  <c r="AM227" i="17"/>
  <c r="AS227" i="17" s="1"/>
  <c r="AY227" i="17" s="1"/>
  <c r="AN227" i="17"/>
  <c r="AT227" i="17" s="1"/>
  <c r="AZ227" i="17" s="1"/>
  <c r="AI229" i="17" l="1"/>
  <c r="AO229" i="17" s="1"/>
  <c r="AU229" i="17" s="1"/>
  <c r="BA229" i="17" s="1"/>
  <c r="AJ228" i="17"/>
  <c r="AP228" i="17" s="1"/>
  <c r="AV228" i="17" s="1"/>
  <c r="AK228" i="17"/>
  <c r="AQ228" i="17" s="1"/>
  <c r="AW228" i="17" s="1"/>
  <c r="AL228" i="17"/>
  <c r="AR228" i="17" s="1"/>
  <c r="AX228" i="17" s="1"/>
  <c r="AM228" i="17"/>
  <c r="AS228" i="17" s="1"/>
  <c r="AY228" i="17" s="1"/>
  <c r="AN228" i="17"/>
  <c r="AT228" i="17" s="1"/>
  <c r="AZ228" i="17" s="1"/>
  <c r="AI230" i="17" l="1"/>
  <c r="AO230" i="17" s="1"/>
  <c r="AU230" i="17" s="1"/>
  <c r="BA230" i="17" s="1"/>
  <c r="AJ229" i="17"/>
  <c r="AP229" i="17" s="1"/>
  <c r="AV229" i="17" s="1"/>
  <c r="AK229" i="17"/>
  <c r="AQ229" i="17" s="1"/>
  <c r="AW229" i="17" s="1"/>
  <c r="AL229" i="17"/>
  <c r="AR229" i="17" s="1"/>
  <c r="AX229" i="17" s="1"/>
  <c r="AM229" i="17"/>
  <c r="AS229" i="17" s="1"/>
  <c r="AY229" i="17" s="1"/>
  <c r="AN229" i="17"/>
  <c r="AT229" i="17" s="1"/>
  <c r="AZ229" i="17" s="1"/>
  <c r="AI231" i="17" l="1"/>
  <c r="AO231" i="17" s="1"/>
  <c r="AU231" i="17" s="1"/>
  <c r="BA231" i="17" s="1"/>
  <c r="AJ230" i="17"/>
  <c r="AP230" i="17" s="1"/>
  <c r="AV230" i="17" s="1"/>
  <c r="AK230" i="17"/>
  <c r="AQ230" i="17" s="1"/>
  <c r="AW230" i="17" s="1"/>
  <c r="AL230" i="17"/>
  <c r="AR230" i="17" s="1"/>
  <c r="AX230" i="17" s="1"/>
  <c r="AM230" i="17"/>
  <c r="AS230" i="17" s="1"/>
  <c r="AY230" i="17" s="1"/>
  <c r="AN230" i="17"/>
  <c r="AT230" i="17" s="1"/>
  <c r="AZ230" i="17" s="1"/>
  <c r="AI232" i="17" l="1"/>
  <c r="AO232" i="17" s="1"/>
  <c r="AU232" i="17" s="1"/>
  <c r="BA232" i="17" s="1"/>
  <c r="AJ231" i="17"/>
  <c r="AP231" i="17" s="1"/>
  <c r="AV231" i="17" s="1"/>
  <c r="AK231" i="17"/>
  <c r="AQ231" i="17" s="1"/>
  <c r="AW231" i="17" s="1"/>
  <c r="AL231" i="17"/>
  <c r="AR231" i="17" s="1"/>
  <c r="AX231" i="17" s="1"/>
  <c r="AM231" i="17"/>
  <c r="AS231" i="17" s="1"/>
  <c r="AY231" i="17" s="1"/>
  <c r="AN231" i="17"/>
  <c r="AT231" i="17" s="1"/>
  <c r="AZ231" i="17" s="1"/>
  <c r="AI233" i="17" l="1"/>
  <c r="AO233" i="17" s="1"/>
  <c r="AU233" i="17" s="1"/>
  <c r="BA233" i="17" s="1"/>
  <c r="AJ232" i="17"/>
  <c r="AP232" i="17" s="1"/>
  <c r="AV232" i="17" s="1"/>
  <c r="AK232" i="17"/>
  <c r="AQ232" i="17" s="1"/>
  <c r="AW232" i="17" s="1"/>
  <c r="AL232" i="17"/>
  <c r="AR232" i="17" s="1"/>
  <c r="AX232" i="17" s="1"/>
  <c r="AM232" i="17"/>
  <c r="AS232" i="17" s="1"/>
  <c r="AY232" i="17" s="1"/>
  <c r="AN232" i="17"/>
  <c r="AT232" i="17" s="1"/>
  <c r="AZ232" i="17" s="1"/>
  <c r="AI234" i="17" l="1"/>
  <c r="AO234" i="17" s="1"/>
  <c r="AU234" i="17" s="1"/>
  <c r="BA234" i="17" s="1"/>
  <c r="AJ233" i="17"/>
  <c r="AP233" i="17" s="1"/>
  <c r="AV233" i="17" s="1"/>
  <c r="AK233" i="17"/>
  <c r="AQ233" i="17" s="1"/>
  <c r="AW233" i="17" s="1"/>
  <c r="AL233" i="17"/>
  <c r="AR233" i="17" s="1"/>
  <c r="AX233" i="17" s="1"/>
  <c r="AM233" i="17"/>
  <c r="AS233" i="17" s="1"/>
  <c r="AY233" i="17" s="1"/>
  <c r="AN233" i="17"/>
  <c r="AT233" i="17" s="1"/>
  <c r="AZ233" i="17" s="1"/>
  <c r="AI235" i="17" l="1"/>
  <c r="AO235" i="17" s="1"/>
  <c r="AU235" i="17" s="1"/>
  <c r="BA235" i="17" s="1"/>
  <c r="AJ234" i="17"/>
  <c r="AP234" i="17" s="1"/>
  <c r="AV234" i="17" s="1"/>
  <c r="AK234" i="17"/>
  <c r="AQ234" i="17" s="1"/>
  <c r="AW234" i="17" s="1"/>
  <c r="AL234" i="17"/>
  <c r="AR234" i="17" s="1"/>
  <c r="AX234" i="17" s="1"/>
  <c r="AM234" i="17"/>
  <c r="AS234" i="17" s="1"/>
  <c r="AY234" i="17" s="1"/>
  <c r="AN234" i="17"/>
  <c r="AT234" i="17" s="1"/>
  <c r="AZ234" i="17" s="1"/>
  <c r="AJ235" i="17" l="1"/>
  <c r="AP235" i="17" s="1"/>
  <c r="AV235" i="17" s="1"/>
  <c r="AI236" i="17"/>
  <c r="AO236" i="17" s="1"/>
  <c r="AU236" i="17" s="1"/>
  <c r="BA236" i="17" s="1"/>
  <c r="AK235" i="17"/>
  <c r="AQ235" i="17" s="1"/>
  <c r="AW235" i="17" s="1"/>
  <c r="AL235" i="17"/>
  <c r="AR235" i="17" s="1"/>
  <c r="AX235" i="17" s="1"/>
  <c r="AM235" i="17"/>
  <c r="AS235" i="17" s="1"/>
  <c r="AY235" i="17" s="1"/>
  <c r="AN235" i="17"/>
  <c r="AT235" i="17" s="1"/>
  <c r="AZ235" i="17" s="1"/>
  <c r="AI237" i="17" l="1"/>
  <c r="AO237" i="17" s="1"/>
  <c r="AU237" i="17" s="1"/>
  <c r="BA237" i="17" s="1"/>
  <c r="AJ236" i="17"/>
  <c r="AP236" i="17" s="1"/>
  <c r="AV236" i="17" s="1"/>
  <c r="AK236" i="17"/>
  <c r="AQ236" i="17" s="1"/>
  <c r="AW236" i="17" s="1"/>
  <c r="AL236" i="17"/>
  <c r="AR236" i="17" s="1"/>
  <c r="AX236" i="17" s="1"/>
  <c r="AM236" i="17"/>
  <c r="AS236" i="17" s="1"/>
  <c r="AY236" i="17" s="1"/>
  <c r="AN236" i="17"/>
  <c r="AT236" i="17" s="1"/>
  <c r="AZ236" i="17" s="1"/>
  <c r="AI238" i="17" l="1"/>
  <c r="AO238" i="17" s="1"/>
  <c r="AU238" i="17" s="1"/>
  <c r="BA238" i="17" s="1"/>
  <c r="AJ237" i="17"/>
  <c r="AP237" i="17" s="1"/>
  <c r="AV237" i="17" s="1"/>
  <c r="AK237" i="17"/>
  <c r="AQ237" i="17" s="1"/>
  <c r="AW237" i="17" s="1"/>
  <c r="AL237" i="17"/>
  <c r="AR237" i="17" s="1"/>
  <c r="AX237" i="17" s="1"/>
  <c r="AM237" i="17"/>
  <c r="AS237" i="17" s="1"/>
  <c r="AY237" i="17" s="1"/>
  <c r="AN237" i="17"/>
  <c r="AT237" i="17" s="1"/>
  <c r="AZ237" i="17" s="1"/>
  <c r="AI239" i="17" l="1"/>
  <c r="AO239" i="17" s="1"/>
  <c r="AU239" i="17" s="1"/>
  <c r="BA239" i="17" s="1"/>
  <c r="AJ238" i="17"/>
  <c r="AP238" i="17" s="1"/>
  <c r="AV238" i="17" s="1"/>
  <c r="AK238" i="17"/>
  <c r="AQ238" i="17" s="1"/>
  <c r="AW238" i="17" s="1"/>
  <c r="AL238" i="17"/>
  <c r="AR238" i="17" s="1"/>
  <c r="AX238" i="17" s="1"/>
  <c r="AM238" i="17"/>
  <c r="AS238" i="17" s="1"/>
  <c r="AY238" i="17" s="1"/>
  <c r="AN238" i="17"/>
  <c r="AT238" i="17" s="1"/>
  <c r="AZ238" i="17" s="1"/>
  <c r="AI240" i="17" l="1"/>
  <c r="AO240" i="17" s="1"/>
  <c r="AU240" i="17" s="1"/>
  <c r="BA240" i="17" s="1"/>
  <c r="AJ239" i="17"/>
  <c r="AP239" i="17" s="1"/>
  <c r="AV239" i="17" s="1"/>
  <c r="AK239" i="17"/>
  <c r="AQ239" i="17" s="1"/>
  <c r="AW239" i="17" s="1"/>
  <c r="AL239" i="17"/>
  <c r="AR239" i="17" s="1"/>
  <c r="AX239" i="17" s="1"/>
  <c r="AM239" i="17"/>
  <c r="AS239" i="17" s="1"/>
  <c r="AY239" i="17" s="1"/>
  <c r="AN239" i="17"/>
  <c r="AT239" i="17" s="1"/>
  <c r="AZ239" i="17" s="1"/>
  <c r="AI241" i="17" l="1"/>
  <c r="AO241" i="17" s="1"/>
  <c r="AU241" i="17" s="1"/>
  <c r="BA241" i="17" s="1"/>
  <c r="AJ240" i="17"/>
  <c r="AP240" i="17" s="1"/>
  <c r="AV240" i="17" s="1"/>
  <c r="AK240" i="17"/>
  <c r="AQ240" i="17" s="1"/>
  <c r="AW240" i="17" s="1"/>
  <c r="AL240" i="17"/>
  <c r="AR240" i="17" s="1"/>
  <c r="AX240" i="17" s="1"/>
  <c r="AM240" i="17"/>
  <c r="AS240" i="17" s="1"/>
  <c r="AY240" i="17" s="1"/>
  <c r="AN240" i="17"/>
  <c r="AT240" i="17" s="1"/>
  <c r="AZ240" i="17" s="1"/>
  <c r="AJ241" i="17" l="1"/>
  <c r="AP241" i="17" s="1"/>
  <c r="AV241" i="17" s="1"/>
  <c r="AI242" i="17"/>
  <c r="AO242" i="17" s="1"/>
  <c r="AU242" i="17" s="1"/>
  <c r="BA242" i="17" s="1"/>
  <c r="AK241" i="17"/>
  <c r="AQ241" i="17" s="1"/>
  <c r="AW241" i="17" s="1"/>
  <c r="AL241" i="17"/>
  <c r="AR241" i="17" s="1"/>
  <c r="AX241" i="17" s="1"/>
  <c r="AM241" i="17"/>
  <c r="AS241" i="17" s="1"/>
  <c r="AY241" i="17" s="1"/>
  <c r="AN241" i="17"/>
  <c r="AT241" i="17" s="1"/>
  <c r="AZ241" i="17" s="1"/>
  <c r="AJ242" i="17" l="1"/>
  <c r="AP242" i="17" s="1"/>
  <c r="AV242" i="17" s="1"/>
  <c r="AI243" i="17"/>
  <c r="AO243" i="17" s="1"/>
  <c r="AU243" i="17" s="1"/>
  <c r="BA243" i="17" s="1"/>
  <c r="AK242" i="17"/>
  <c r="AQ242" i="17" s="1"/>
  <c r="AW242" i="17" s="1"/>
  <c r="AL242" i="17"/>
  <c r="AR242" i="17" s="1"/>
  <c r="AX242" i="17" s="1"/>
  <c r="AM242" i="17"/>
  <c r="AS242" i="17" s="1"/>
  <c r="AY242" i="17" s="1"/>
  <c r="AN242" i="17"/>
  <c r="AT242" i="17" s="1"/>
  <c r="AZ242" i="17" s="1"/>
  <c r="AI244" i="17" l="1"/>
  <c r="AO244" i="17" s="1"/>
  <c r="AU244" i="17" s="1"/>
  <c r="BA244" i="17" s="1"/>
  <c r="AJ243" i="17"/>
  <c r="AP243" i="17" s="1"/>
  <c r="AV243" i="17" s="1"/>
  <c r="AK243" i="17"/>
  <c r="AQ243" i="17" s="1"/>
  <c r="AW243" i="17" s="1"/>
  <c r="AL243" i="17"/>
  <c r="AR243" i="17" s="1"/>
  <c r="AX243" i="17" s="1"/>
  <c r="AM243" i="17"/>
  <c r="AS243" i="17" s="1"/>
  <c r="AY243" i="17" s="1"/>
  <c r="AN243" i="17"/>
  <c r="AT243" i="17" s="1"/>
  <c r="AZ243" i="17" s="1"/>
  <c r="AJ244" i="17" l="1"/>
  <c r="AP244" i="17" s="1"/>
  <c r="AV244" i="17" s="1"/>
  <c r="AI245" i="17"/>
  <c r="AO245" i="17" s="1"/>
  <c r="AU245" i="17" s="1"/>
  <c r="BA245" i="17" s="1"/>
  <c r="AK244" i="17"/>
  <c r="AQ244" i="17" s="1"/>
  <c r="AW244" i="17" s="1"/>
  <c r="AL244" i="17"/>
  <c r="AR244" i="17" s="1"/>
  <c r="AX244" i="17" s="1"/>
  <c r="AM244" i="17"/>
  <c r="AS244" i="17" s="1"/>
  <c r="AY244" i="17" s="1"/>
  <c r="AN244" i="17"/>
  <c r="AT244" i="17" s="1"/>
  <c r="AZ244" i="17" s="1"/>
  <c r="AJ245" i="17" l="1"/>
  <c r="AP245" i="17" s="1"/>
  <c r="AV245" i="17" s="1"/>
  <c r="AI246" i="17"/>
  <c r="AO246" i="17" s="1"/>
  <c r="AU246" i="17" s="1"/>
  <c r="BA246" i="17" s="1"/>
  <c r="AK245" i="17"/>
  <c r="AQ245" i="17" s="1"/>
  <c r="AW245" i="17" s="1"/>
  <c r="AL245" i="17"/>
  <c r="AR245" i="17" s="1"/>
  <c r="AX245" i="17" s="1"/>
  <c r="AM245" i="17"/>
  <c r="AS245" i="17" s="1"/>
  <c r="AY245" i="17" s="1"/>
  <c r="AN245" i="17"/>
  <c r="AT245" i="17" s="1"/>
  <c r="AZ245" i="17" s="1"/>
  <c r="AI247" i="17" l="1"/>
  <c r="AO247" i="17" s="1"/>
  <c r="AU247" i="17" s="1"/>
  <c r="BA247" i="17" s="1"/>
  <c r="AJ246" i="17"/>
  <c r="AP246" i="17" s="1"/>
  <c r="AV246" i="17" s="1"/>
  <c r="AK246" i="17"/>
  <c r="AQ246" i="17" s="1"/>
  <c r="AW246" i="17" s="1"/>
  <c r="AL246" i="17"/>
  <c r="AR246" i="17" s="1"/>
  <c r="AX246" i="17" s="1"/>
  <c r="AM246" i="17"/>
  <c r="AS246" i="17" s="1"/>
  <c r="AY246" i="17" s="1"/>
  <c r="AN246" i="17"/>
  <c r="AT246" i="17" s="1"/>
  <c r="AZ246" i="17" s="1"/>
  <c r="AJ247" i="17" l="1"/>
  <c r="AP247" i="17" s="1"/>
  <c r="AV247" i="17" s="1"/>
  <c r="AI248" i="17"/>
  <c r="AO248" i="17" s="1"/>
  <c r="AU248" i="17" s="1"/>
  <c r="BA248" i="17" s="1"/>
  <c r="AK247" i="17"/>
  <c r="AQ247" i="17" s="1"/>
  <c r="AW247" i="17" s="1"/>
  <c r="AL247" i="17"/>
  <c r="AR247" i="17" s="1"/>
  <c r="AX247" i="17" s="1"/>
  <c r="AM247" i="17"/>
  <c r="AS247" i="17" s="1"/>
  <c r="AY247" i="17" s="1"/>
  <c r="AN247" i="17"/>
  <c r="AT247" i="17" s="1"/>
  <c r="AZ247" i="17" s="1"/>
  <c r="AJ248" i="17" l="1"/>
  <c r="AP248" i="17" s="1"/>
  <c r="AV248" i="17" s="1"/>
  <c r="AI249" i="17"/>
  <c r="AO249" i="17" s="1"/>
  <c r="AU249" i="17" s="1"/>
  <c r="BA249" i="17" s="1"/>
  <c r="AK248" i="17"/>
  <c r="AQ248" i="17" s="1"/>
  <c r="AW248" i="17" s="1"/>
  <c r="AL248" i="17"/>
  <c r="AR248" i="17" s="1"/>
  <c r="AX248" i="17" s="1"/>
  <c r="AM248" i="17"/>
  <c r="AS248" i="17" s="1"/>
  <c r="AY248" i="17" s="1"/>
  <c r="AN248" i="17"/>
  <c r="AT248" i="17" s="1"/>
  <c r="AZ248" i="17" s="1"/>
  <c r="AI250" i="17" l="1"/>
  <c r="AO250" i="17" s="1"/>
  <c r="AU250" i="17" s="1"/>
  <c r="BA250" i="17" s="1"/>
  <c r="AJ249" i="17"/>
  <c r="AP249" i="17" s="1"/>
  <c r="AV249" i="17" s="1"/>
  <c r="AK249" i="17"/>
  <c r="AQ249" i="17" s="1"/>
  <c r="AW249" i="17" s="1"/>
  <c r="AL249" i="17"/>
  <c r="AR249" i="17" s="1"/>
  <c r="AX249" i="17" s="1"/>
  <c r="AM249" i="17"/>
  <c r="AS249" i="17" s="1"/>
  <c r="AY249" i="17" s="1"/>
  <c r="AN249" i="17"/>
  <c r="AT249" i="17" s="1"/>
  <c r="AZ249" i="17" s="1"/>
  <c r="AJ250" i="17" l="1"/>
  <c r="AP250" i="17" s="1"/>
  <c r="AV250" i="17" s="1"/>
  <c r="AI251" i="17"/>
  <c r="AO251" i="17" s="1"/>
  <c r="AU251" i="17" s="1"/>
  <c r="BA251" i="17" s="1"/>
  <c r="AK250" i="17"/>
  <c r="AQ250" i="17" s="1"/>
  <c r="AW250" i="17" s="1"/>
  <c r="AL250" i="17"/>
  <c r="AR250" i="17" s="1"/>
  <c r="AX250" i="17" s="1"/>
  <c r="AM250" i="17"/>
  <c r="AS250" i="17" s="1"/>
  <c r="AY250" i="17" s="1"/>
  <c r="AN250" i="17"/>
  <c r="AT250" i="17" s="1"/>
  <c r="AZ250" i="17" s="1"/>
  <c r="AJ251" i="17" l="1"/>
  <c r="AP251" i="17" s="1"/>
  <c r="AV251" i="17" s="1"/>
  <c r="AI252" i="17"/>
  <c r="AO252" i="17" s="1"/>
  <c r="AU252" i="17" s="1"/>
  <c r="BA252" i="17" s="1"/>
  <c r="AK251" i="17"/>
  <c r="AQ251" i="17" s="1"/>
  <c r="AW251" i="17" s="1"/>
  <c r="AL251" i="17"/>
  <c r="AR251" i="17" s="1"/>
  <c r="AX251" i="17" s="1"/>
  <c r="AM251" i="17"/>
  <c r="AS251" i="17" s="1"/>
  <c r="AY251" i="17" s="1"/>
  <c r="AN251" i="17"/>
  <c r="AT251" i="17" s="1"/>
  <c r="AZ251" i="17" s="1"/>
  <c r="AI253" i="17" l="1"/>
  <c r="AO253" i="17" s="1"/>
  <c r="AU253" i="17" s="1"/>
  <c r="BA253" i="17" s="1"/>
  <c r="AJ252" i="17"/>
  <c r="AP252" i="17" s="1"/>
  <c r="AV252" i="17" s="1"/>
  <c r="AK252" i="17"/>
  <c r="AQ252" i="17" s="1"/>
  <c r="AW252" i="17" s="1"/>
  <c r="AL252" i="17"/>
  <c r="AR252" i="17" s="1"/>
  <c r="AX252" i="17" s="1"/>
  <c r="AM252" i="17"/>
  <c r="AS252" i="17" s="1"/>
  <c r="AY252" i="17" s="1"/>
  <c r="AN252" i="17"/>
  <c r="AT252" i="17" s="1"/>
  <c r="AZ252" i="17" s="1"/>
  <c r="AJ253" i="17" l="1"/>
  <c r="AP253" i="17" s="1"/>
  <c r="AV253" i="17" s="1"/>
  <c r="AI254" i="17"/>
  <c r="AO254" i="17" s="1"/>
  <c r="AU254" i="17" s="1"/>
  <c r="BA254" i="17" s="1"/>
  <c r="AK253" i="17"/>
  <c r="AQ253" i="17" s="1"/>
  <c r="AW253" i="17" s="1"/>
  <c r="AL253" i="17"/>
  <c r="AR253" i="17" s="1"/>
  <c r="AX253" i="17" s="1"/>
  <c r="AM253" i="17"/>
  <c r="AS253" i="17" s="1"/>
  <c r="AY253" i="17" s="1"/>
  <c r="AN253" i="17"/>
  <c r="AT253" i="17" s="1"/>
  <c r="AZ253" i="17" s="1"/>
  <c r="AJ254" i="17" l="1"/>
  <c r="AP254" i="17" s="1"/>
  <c r="AV254" i="17" s="1"/>
  <c r="AI255" i="17"/>
  <c r="AO255" i="17" s="1"/>
  <c r="AU255" i="17" s="1"/>
  <c r="BA255" i="17" s="1"/>
  <c r="AK254" i="17"/>
  <c r="AQ254" i="17" s="1"/>
  <c r="AW254" i="17" s="1"/>
  <c r="AL254" i="17"/>
  <c r="AR254" i="17" s="1"/>
  <c r="AX254" i="17" s="1"/>
  <c r="AM254" i="17"/>
  <c r="AS254" i="17" s="1"/>
  <c r="AY254" i="17" s="1"/>
  <c r="AN254" i="17"/>
  <c r="AT254" i="17" s="1"/>
  <c r="AZ254" i="17" s="1"/>
  <c r="AI256" i="17" l="1"/>
  <c r="AO256" i="17" s="1"/>
  <c r="AU256" i="17" s="1"/>
  <c r="BA256" i="17" s="1"/>
  <c r="AJ255" i="17"/>
  <c r="AP255" i="17" s="1"/>
  <c r="AV255" i="17" s="1"/>
  <c r="AK255" i="17"/>
  <c r="AQ255" i="17" s="1"/>
  <c r="AW255" i="17" s="1"/>
  <c r="AL255" i="17"/>
  <c r="AR255" i="17" s="1"/>
  <c r="AX255" i="17" s="1"/>
  <c r="AM255" i="17"/>
  <c r="AS255" i="17" s="1"/>
  <c r="AY255" i="17" s="1"/>
  <c r="AN255" i="17"/>
  <c r="AT255" i="17" s="1"/>
  <c r="AZ255" i="17" s="1"/>
  <c r="AJ256" i="17" l="1"/>
  <c r="AP256" i="17" s="1"/>
  <c r="AV256" i="17" s="1"/>
  <c r="AI257" i="17"/>
  <c r="AO257" i="17" s="1"/>
  <c r="AU257" i="17" s="1"/>
  <c r="BA257" i="17" s="1"/>
  <c r="AK256" i="17"/>
  <c r="AQ256" i="17" s="1"/>
  <c r="AW256" i="17" s="1"/>
  <c r="AL256" i="17"/>
  <c r="AR256" i="17" s="1"/>
  <c r="AX256" i="17" s="1"/>
  <c r="AM256" i="17"/>
  <c r="AS256" i="17" s="1"/>
  <c r="AY256" i="17" s="1"/>
  <c r="AN256" i="17"/>
  <c r="AT256" i="17" s="1"/>
  <c r="AZ256" i="17" s="1"/>
  <c r="AJ257" i="17" l="1"/>
  <c r="AP257" i="17" s="1"/>
  <c r="AV257" i="17" s="1"/>
  <c r="AI258" i="17"/>
  <c r="AO258" i="17" s="1"/>
  <c r="AU258" i="17" s="1"/>
  <c r="BA258" i="17" s="1"/>
  <c r="AK257" i="17"/>
  <c r="AQ257" i="17" s="1"/>
  <c r="AW257" i="17" s="1"/>
  <c r="AL257" i="17"/>
  <c r="AR257" i="17" s="1"/>
  <c r="AX257" i="17" s="1"/>
  <c r="AM257" i="17"/>
  <c r="AS257" i="17" s="1"/>
  <c r="AY257" i="17" s="1"/>
  <c r="AN257" i="17"/>
  <c r="AT257" i="17" s="1"/>
  <c r="AZ257" i="17" s="1"/>
  <c r="AI259" i="17" l="1"/>
  <c r="AO259" i="17" s="1"/>
  <c r="AU259" i="17" s="1"/>
  <c r="BA259" i="17" s="1"/>
  <c r="AJ258" i="17"/>
  <c r="AP258" i="17" s="1"/>
  <c r="AV258" i="17" s="1"/>
  <c r="AK258" i="17"/>
  <c r="AQ258" i="17" s="1"/>
  <c r="AW258" i="17" s="1"/>
  <c r="AL258" i="17"/>
  <c r="AR258" i="17" s="1"/>
  <c r="AX258" i="17" s="1"/>
  <c r="AM258" i="17"/>
  <c r="AS258" i="17" s="1"/>
  <c r="AY258" i="17" s="1"/>
  <c r="AN258" i="17"/>
  <c r="AT258" i="17" s="1"/>
  <c r="AZ258" i="17" s="1"/>
  <c r="AJ259" i="17" l="1"/>
  <c r="AP259" i="17" s="1"/>
  <c r="AV259" i="17" s="1"/>
  <c r="AI260" i="17"/>
  <c r="AO260" i="17" s="1"/>
  <c r="AU260" i="17" s="1"/>
  <c r="BA260" i="17" s="1"/>
  <c r="AK259" i="17"/>
  <c r="AQ259" i="17" s="1"/>
  <c r="AW259" i="17" s="1"/>
  <c r="AL259" i="17"/>
  <c r="AR259" i="17" s="1"/>
  <c r="AX259" i="17" s="1"/>
  <c r="AM259" i="17"/>
  <c r="AS259" i="17" s="1"/>
  <c r="AY259" i="17" s="1"/>
  <c r="AN259" i="17"/>
  <c r="AT259" i="17" s="1"/>
  <c r="AZ259" i="17" s="1"/>
  <c r="AJ260" i="17" l="1"/>
  <c r="AP260" i="17" s="1"/>
  <c r="AV260" i="17" s="1"/>
  <c r="AI261" i="17"/>
  <c r="AO261" i="17" s="1"/>
  <c r="AU261" i="17" s="1"/>
  <c r="BA261" i="17" s="1"/>
  <c r="AK260" i="17"/>
  <c r="AQ260" i="17" s="1"/>
  <c r="AW260" i="17" s="1"/>
  <c r="AL260" i="17"/>
  <c r="AR260" i="17" s="1"/>
  <c r="AX260" i="17" s="1"/>
  <c r="AM260" i="17"/>
  <c r="AS260" i="17" s="1"/>
  <c r="AY260" i="17" s="1"/>
  <c r="AN260" i="17"/>
  <c r="AT260" i="17" s="1"/>
  <c r="AZ260" i="17" s="1"/>
  <c r="AI262" i="17" l="1"/>
  <c r="AO262" i="17" s="1"/>
  <c r="AU262" i="17" s="1"/>
  <c r="BA262" i="17" s="1"/>
  <c r="AJ261" i="17"/>
  <c r="AP261" i="17" s="1"/>
  <c r="AV261" i="17" s="1"/>
  <c r="AK261" i="17"/>
  <c r="AQ261" i="17" s="1"/>
  <c r="AW261" i="17" s="1"/>
  <c r="AL261" i="17"/>
  <c r="AR261" i="17" s="1"/>
  <c r="AX261" i="17" s="1"/>
  <c r="AM261" i="17"/>
  <c r="AS261" i="17" s="1"/>
  <c r="AY261" i="17" s="1"/>
  <c r="AN261" i="17"/>
  <c r="AT261" i="17" s="1"/>
  <c r="AZ261" i="17" s="1"/>
  <c r="AJ262" i="17" l="1"/>
  <c r="AP262" i="17" s="1"/>
  <c r="AV262" i="17" s="1"/>
  <c r="AI263" i="17"/>
  <c r="AO263" i="17" s="1"/>
  <c r="AU263" i="17" s="1"/>
  <c r="BA263" i="17" s="1"/>
  <c r="AK262" i="17"/>
  <c r="AQ262" i="17" s="1"/>
  <c r="AW262" i="17" s="1"/>
  <c r="AL262" i="17"/>
  <c r="AR262" i="17" s="1"/>
  <c r="AX262" i="17" s="1"/>
  <c r="AM262" i="17"/>
  <c r="AS262" i="17" s="1"/>
  <c r="AY262" i="17" s="1"/>
  <c r="AN262" i="17"/>
  <c r="AT262" i="17" s="1"/>
  <c r="AZ262" i="17" s="1"/>
  <c r="AJ263" i="17" l="1"/>
  <c r="AP263" i="17" s="1"/>
  <c r="AV263" i="17" s="1"/>
  <c r="AI264" i="17"/>
  <c r="AO264" i="17" s="1"/>
  <c r="AU264" i="17" s="1"/>
  <c r="BA264" i="17" s="1"/>
  <c r="AK263" i="17"/>
  <c r="AQ263" i="17" s="1"/>
  <c r="AW263" i="17" s="1"/>
  <c r="AL263" i="17"/>
  <c r="AR263" i="17" s="1"/>
  <c r="AX263" i="17" s="1"/>
  <c r="AM263" i="17"/>
  <c r="AS263" i="17" s="1"/>
  <c r="AY263" i="17" s="1"/>
  <c r="AN263" i="17"/>
  <c r="AT263" i="17" s="1"/>
  <c r="AZ263" i="17" s="1"/>
  <c r="AI265" i="17" l="1"/>
  <c r="AO265" i="17" s="1"/>
  <c r="AU265" i="17" s="1"/>
  <c r="BA265" i="17" s="1"/>
  <c r="AJ264" i="17"/>
  <c r="AP264" i="17" s="1"/>
  <c r="AV264" i="17" s="1"/>
  <c r="AK264" i="17"/>
  <c r="AQ264" i="17" s="1"/>
  <c r="AW264" i="17" s="1"/>
  <c r="AL264" i="17"/>
  <c r="AR264" i="17" s="1"/>
  <c r="AX264" i="17" s="1"/>
  <c r="AM264" i="17"/>
  <c r="AS264" i="17" s="1"/>
  <c r="AY264" i="17" s="1"/>
  <c r="AN264" i="17"/>
  <c r="AT264" i="17" s="1"/>
  <c r="AZ264" i="17" s="1"/>
  <c r="AJ265" i="17" l="1"/>
  <c r="AP265" i="17" s="1"/>
  <c r="AV265" i="17" s="1"/>
  <c r="AI266" i="17"/>
  <c r="AO266" i="17" s="1"/>
  <c r="AU266" i="17" s="1"/>
  <c r="BA266" i="17" s="1"/>
  <c r="AK265" i="17"/>
  <c r="AQ265" i="17" s="1"/>
  <c r="AW265" i="17" s="1"/>
  <c r="AL265" i="17"/>
  <c r="AR265" i="17" s="1"/>
  <c r="AX265" i="17" s="1"/>
  <c r="AM265" i="17"/>
  <c r="AS265" i="17" s="1"/>
  <c r="AY265" i="17" s="1"/>
  <c r="AN265" i="17"/>
  <c r="AT265" i="17" s="1"/>
  <c r="AZ265" i="17" s="1"/>
  <c r="AI267" i="17" l="1"/>
  <c r="AO267" i="17" s="1"/>
  <c r="AU267" i="17" s="1"/>
  <c r="BA267" i="17" s="1"/>
  <c r="AJ266" i="17"/>
  <c r="AP266" i="17" s="1"/>
  <c r="AV266" i="17" s="1"/>
  <c r="AK266" i="17"/>
  <c r="AQ266" i="17" s="1"/>
  <c r="AW266" i="17" s="1"/>
  <c r="AL266" i="17"/>
  <c r="AR266" i="17" s="1"/>
  <c r="AX266" i="17" s="1"/>
  <c r="AM266" i="17"/>
  <c r="AS266" i="17" s="1"/>
  <c r="AY266" i="17" s="1"/>
  <c r="AN266" i="17"/>
  <c r="AT266" i="17" s="1"/>
  <c r="AZ266" i="17" s="1"/>
  <c r="AI268" i="17" l="1"/>
  <c r="AO268" i="17" s="1"/>
  <c r="AU268" i="17" s="1"/>
  <c r="BA268" i="17" s="1"/>
  <c r="AJ267" i="17"/>
  <c r="AP267" i="17" s="1"/>
  <c r="AV267" i="17" s="1"/>
  <c r="AK267" i="17"/>
  <c r="AQ267" i="17" s="1"/>
  <c r="AW267" i="17" s="1"/>
  <c r="AL267" i="17"/>
  <c r="AR267" i="17" s="1"/>
  <c r="AX267" i="17" s="1"/>
  <c r="AM267" i="17"/>
  <c r="AS267" i="17" s="1"/>
  <c r="AY267" i="17" s="1"/>
  <c r="AN267" i="17"/>
  <c r="AT267" i="17" s="1"/>
  <c r="AZ267" i="17" s="1"/>
  <c r="AJ268" i="17" l="1"/>
  <c r="AP268" i="17" s="1"/>
  <c r="AV268" i="17" s="1"/>
  <c r="AI269" i="17"/>
  <c r="AO269" i="17" s="1"/>
  <c r="AU269" i="17" s="1"/>
  <c r="BA269" i="17" s="1"/>
  <c r="AK268" i="17"/>
  <c r="AQ268" i="17" s="1"/>
  <c r="AW268" i="17" s="1"/>
  <c r="AL268" i="17"/>
  <c r="AR268" i="17" s="1"/>
  <c r="AX268" i="17" s="1"/>
  <c r="AM268" i="17"/>
  <c r="AS268" i="17" s="1"/>
  <c r="AY268" i="17" s="1"/>
  <c r="AN268" i="17"/>
  <c r="AT268" i="17" s="1"/>
  <c r="AZ268" i="17" s="1"/>
  <c r="AJ269" i="17" l="1"/>
  <c r="AP269" i="17" s="1"/>
  <c r="AV269" i="17" s="1"/>
  <c r="AI270" i="17"/>
  <c r="AO270" i="17" s="1"/>
  <c r="AU270" i="17" s="1"/>
  <c r="BA270" i="17" s="1"/>
  <c r="AK269" i="17"/>
  <c r="AQ269" i="17" s="1"/>
  <c r="AW269" i="17" s="1"/>
  <c r="AL269" i="17"/>
  <c r="AR269" i="17" s="1"/>
  <c r="AX269" i="17" s="1"/>
  <c r="AM269" i="17"/>
  <c r="AS269" i="17" s="1"/>
  <c r="AY269" i="17" s="1"/>
  <c r="AN269" i="17"/>
  <c r="AT269" i="17" s="1"/>
  <c r="AZ269" i="17" s="1"/>
  <c r="AI271" i="17" l="1"/>
  <c r="AO271" i="17" s="1"/>
  <c r="AU271" i="17" s="1"/>
  <c r="BA271" i="17" s="1"/>
  <c r="AJ270" i="17"/>
  <c r="AP270" i="17" s="1"/>
  <c r="AV270" i="17" s="1"/>
  <c r="AK270" i="17"/>
  <c r="AQ270" i="17" s="1"/>
  <c r="AW270" i="17" s="1"/>
  <c r="AL270" i="17"/>
  <c r="AR270" i="17" s="1"/>
  <c r="AX270" i="17" s="1"/>
  <c r="AM270" i="17"/>
  <c r="AS270" i="17" s="1"/>
  <c r="AY270" i="17" s="1"/>
  <c r="AN270" i="17"/>
  <c r="AT270" i="17" s="1"/>
  <c r="AZ270" i="17" s="1"/>
  <c r="AJ271" i="17" l="1"/>
  <c r="AP271" i="17" s="1"/>
  <c r="AV271" i="17" s="1"/>
  <c r="AI272" i="17"/>
  <c r="AO272" i="17" s="1"/>
  <c r="AU272" i="17" s="1"/>
  <c r="BA272" i="17" s="1"/>
  <c r="AK271" i="17"/>
  <c r="AQ271" i="17" s="1"/>
  <c r="AW271" i="17" s="1"/>
  <c r="AL271" i="17"/>
  <c r="AR271" i="17" s="1"/>
  <c r="AX271" i="17" s="1"/>
  <c r="AM271" i="17"/>
  <c r="AS271" i="17" s="1"/>
  <c r="AY271" i="17" s="1"/>
  <c r="AN271" i="17"/>
  <c r="AT271" i="17" s="1"/>
  <c r="AZ271" i="17" s="1"/>
  <c r="AJ272" i="17" l="1"/>
  <c r="AP272" i="17" s="1"/>
  <c r="AV272" i="17" s="1"/>
  <c r="AI273" i="17"/>
  <c r="AO273" i="17" s="1"/>
  <c r="AU273" i="17" s="1"/>
  <c r="BA273" i="17" s="1"/>
  <c r="AK272" i="17"/>
  <c r="AQ272" i="17" s="1"/>
  <c r="AW272" i="17" s="1"/>
  <c r="AL272" i="17"/>
  <c r="AR272" i="17" s="1"/>
  <c r="AX272" i="17" s="1"/>
  <c r="AM272" i="17"/>
  <c r="AS272" i="17" s="1"/>
  <c r="AY272" i="17" s="1"/>
  <c r="AN272" i="17"/>
  <c r="AT272" i="17" s="1"/>
  <c r="AZ272" i="17" s="1"/>
  <c r="AI274" i="17" l="1"/>
  <c r="AO274" i="17" s="1"/>
  <c r="AU274" i="17" s="1"/>
  <c r="BA274" i="17" s="1"/>
  <c r="AJ273" i="17"/>
  <c r="AP273" i="17" s="1"/>
  <c r="AV273" i="17" s="1"/>
  <c r="AK273" i="17"/>
  <c r="AQ273" i="17" s="1"/>
  <c r="AW273" i="17" s="1"/>
  <c r="AL273" i="17"/>
  <c r="AR273" i="17" s="1"/>
  <c r="AX273" i="17" s="1"/>
  <c r="AM273" i="17"/>
  <c r="AS273" i="17" s="1"/>
  <c r="AY273" i="17" s="1"/>
  <c r="AN273" i="17"/>
  <c r="AT273" i="17" s="1"/>
  <c r="AZ273" i="17" s="1"/>
  <c r="AJ274" i="17" l="1"/>
  <c r="AP274" i="17" s="1"/>
  <c r="AV274" i="17" s="1"/>
  <c r="AI275" i="17"/>
  <c r="AO275" i="17" s="1"/>
  <c r="AU275" i="17" s="1"/>
  <c r="BA275" i="17" s="1"/>
  <c r="AK274" i="17"/>
  <c r="AQ274" i="17" s="1"/>
  <c r="AW274" i="17" s="1"/>
  <c r="AL274" i="17"/>
  <c r="AR274" i="17" s="1"/>
  <c r="AX274" i="17" s="1"/>
  <c r="AM274" i="17"/>
  <c r="AS274" i="17" s="1"/>
  <c r="AY274" i="17" s="1"/>
  <c r="AN274" i="17"/>
  <c r="AT274" i="17" s="1"/>
  <c r="AZ274" i="17" s="1"/>
  <c r="AJ275" i="17" l="1"/>
  <c r="AP275" i="17" s="1"/>
  <c r="AV275" i="17" s="1"/>
  <c r="AI276" i="17"/>
  <c r="AO276" i="17" s="1"/>
  <c r="AU276" i="17" s="1"/>
  <c r="BA276" i="17" s="1"/>
  <c r="AK275" i="17"/>
  <c r="AQ275" i="17" s="1"/>
  <c r="AW275" i="17" s="1"/>
  <c r="AL275" i="17"/>
  <c r="AR275" i="17" s="1"/>
  <c r="AX275" i="17" s="1"/>
  <c r="AM275" i="17"/>
  <c r="AS275" i="17" s="1"/>
  <c r="AY275" i="17" s="1"/>
  <c r="AN275" i="17"/>
  <c r="AT275" i="17" s="1"/>
  <c r="AZ275" i="17" s="1"/>
  <c r="AI277" i="17" l="1"/>
  <c r="AO277" i="17" s="1"/>
  <c r="AU277" i="17" s="1"/>
  <c r="BA277" i="17" s="1"/>
  <c r="AJ276" i="17"/>
  <c r="AP276" i="17" s="1"/>
  <c r="AV276" i="17" s="1"/>
  <c r="AK276" i="17"/>
  <c r="AQ276" i="17" s="1"/>
  <c r="AW276" i="17" s="1"/>
  <c r="AL276" i="17"/>
  <c r="AR276" i="17" s="1"/>
  <c r="AX276" i="17" s="1"/>
  <c r="AM276" i="17"/>
  <c r="AS276" i="17" s="1"/>
  <c r="AY276" i="17" s="1"/>
  <c r="AN276" i="17"/>
  <c r="AT276" i="17" s="1"/>
  <c r="AZ276" i="17" s="1"/>
  <c r="AJ277" i="17" l="1"/>
  <c r="AP277" i="17" s="1"/>
  <c r="AV277" i="17" s="1"/>
  <c r="AI278" i="17"/>
  <c r="AO278" i="17" s="1"/>
  <c r="AU278" i="17" s="1"/>
  <c r="BA278" i="17" s="1"/>
  <c r="AK277" i="17"/>
  <c r="AQ277" i="17" s="1"/>
  <c r="AW277" i="17" s="1"/>
  <c r="AL277" i="17"/>
  <c r="AR277" i="17" s="1"/>
  <c r="AX277" i="17" s="1"/>
  <c r="AM277" i="17"/>
  <c r="AS277" i="17" s="1"/>
  <c r="AY277" i="17" s="1"/>
  <c r="AN277" i="17"/>
  <c r="AT277" i="17" s="1"/>
  <c r="AZ277" i="17" s="1"/>
  <c r="AJ278" i="17" l="1"/>
  <c r="AP278" i="17" s="1"/>
  <c r="AV278" i="17" s="1"/>
  <c r="AI279" i="17"/>
  <c r="AO279" i="17" s="1"/>
  <c r="AU279" i="17" s="1"/>
  <c r="BA279" i="17" s="1"/>
  <c r="AK278" i="17"/>
  <c r="AQ278" i="17" s="1"/>
  <c r="AW278" i="17" s="1"/>
  <c r="AL278" i="17"/>
  <c r="AR278" i="17" s="1"/>
  <c r="AX278" i="17" s="1"/>
  <c r="AM278" i="17"/>
  <c r="AS278" i="17" s="1"/>
  <c r="AY278" i="17" s="1"/>
  <c r="AN278" i="17"/>
  <c r="AT278" i="17" s="1"/>
  <c r="AZ278" i="17" s="1"/>
  <c r="AI280" i="17" l="1"/>
  <c r="AO280" i="17" s="1"/>
  <c r="AU280" i="17" s="1"/>
  <c r="BA280" i="17" s="1"/>
  <c r="AJ279" i="17"/>
  <c r="AP279" i="17" s="1"/>
  <c r="AV279" i="17" s="1"/>
  <c r="AK279" i="17"/>
  <c r="AQ279" i="17" s="1"/>
  <c r="AW279" i="17" s="1"/>
  <c r="AL279" i="17"/>
  <c r="AR279" i="17" s="1"/>
  <c r="AX279" i="17" s="1"/>
  <c r="AM279" i="17"/>
  <c r="AS279" i="17" s="1"/>
  <c r="AY279" i="17" s="1"/>
  <c r="AN279" i="17"/>
  <c r="AT279" i="17" s="1"/>
  <c r="AZ279" i="17" s="1"/>
  <c r="AJ280" i="17" l="1"/>
  <c r="AP280" i="17" s="1"/>
  <c r="AV280" i="17" s="1"/>
  <c r="AI281" i="17"/>
  <c r="AO281" i="17" s="1"/>
  <c r="AU281" i="17" s="1"/>
  <c r="BA281" i="17" s="1"/>
  <c r="AK280" i="17"/>
  <c r="AQ280" i="17" s="1"/>
  <c r="AW280" i="17" s="1"/>
  <c r="AL280" i="17"/>
  <c r="AR280" i="17" s="1"/>
  <c r="AX280" i="17" s="1"/>
  <c r="AM280" i="17"/>
  <c r="AS280" i="17" s="1"/>
  <c r="AY280" i="17" s="1"/>
  <c r="AN280" i="17"/>
  <c r="AT280" i="17" s="1"/>
  <c r="AZ280" i="17" s="1"/>
  <c r="AJ281" i="17" l="1"/>
  <c r="AP281" i="17" s="1"/>
  <c r="AV281" i="17" s="1"/>
  <c r="AI282" i="17"/>
  <c r="AO282" i="17" s="1"/>
  <c r="AU282" i="17" s="1"/>
  <c r="BA282" i="17" s="1"/>
  <c r="AK281" i="17"/>
  <c r="AQ281" i="17" s="1"/>
  <c r="AW281" i="17" s="1"/>
  <c r="AL281" i="17"/>
  <c r="AR281" i="17" s="1"/>
  <c r="AX281" i="17" s="1"/>
  <c r="AM281" i="17"/>
  <c r="AS281" i="17" s="1"/>
  <c r="AY281" i="17" s="1"/>
  <c r="AN281" i="17"/>
  <c r="AT281" i="17" s="1"/>
  <c r="AZ281" i="17" s="1"/>
  <c r="AI283" i="17" l="1"/>
  <c r="AO283" i="17" s="1"/>
  <c r="AU283" i="17" s="1"/>
  <c r="BA283" i="17" s="1"/>
  <c r="AJ282" i="17"/>
  <c r="AP282" i="17" s="1"/>
  <c r="AV282" i="17" s="1"/>
  <c r="AK282" i="17"/>
  <c r="AQ282" i="17" s="1"/>
  <c r="AW282" i="17" s="1"/>
  <c r="AL282" i="17"/>
  <c r="AR282" i="17" s="1"/>
  <c r="AX282" i="17" s="1"/>
  <c r="AM282" i="17"/>
  <c r="AS282" i="17" s="1"/>
  <c r="AY282" i="17" s="1"/>
  <c r="AN282" i="17"/>
  <c r="AT282" i="17" s="1"/>
  <c r="AZ282" i="17" s="1"/>
  <c r="AI284" i="17" l="1"/>
  <c r="AO284" i="17" s="1"/>
  <c r="AU284" i="17" s="1"/>
  <c r="BA284" i="17" s="1"/>
  <c r="AJ283" i="17"/>
  <c r="AP283" i="17" s="1"/>
  <c r="AV283" i="17" s="1"/>
  <c r="AK283" i="17"/>
  <c r="AQ283" i="17" s="1"/>
  <c r="AW283" i="17" s="1"/>
  <c r="AL283" i="17"/>
  <c r="AR283" i="17" s="1"/>
  <c r="AX283" i="17" s="1"/>
  <c r="AM283" i="17"/>
  <c r="AS283" i="17" s="1"/>
  <c r="AY283" i="17" s="1"/>
  <c r="AN283" i="17"/>
  <c r="AT283" i="17" s="1"/>
  <c r="AZ283" i="17" s="1"/>
  <c r="AI285" i="17" l="1"/>
  <c r="AO285" i="17" s="1"/>
  <c r="AU285" i="17" s="1"/>
  <c r="BA285" i="17" s="1"/>
  <c r="AJ284" i="17"/>
  <c r="AP284" i="17" s="1"/>
  <c r="AV284" i="17" s="1"/>
  <c r="AK284" i="17"/>
  <c r="AQ284" i="17" s="1"/>
  <c r="AW284" i="17" s="1"/>
  <c r="AL284" i="17"/>
  <c r="AR284" i="17" s="1"/>
  <c r="AX284" i="17" s="1"/>
  <c r="AM284" i="17"/>
  <c r="AS284" i="17" s="1"/>
  <c r="AY284" i="17" s="1"/>
  <c r="AN284" i="17"/>
  <c r="AT284" i="17" s="1"/>
  <c r="AZ284" i="17" s="1"/>
  <c r="AI286" i="17" l="1"/>
  <c r="AO286" i="17" s="1"/>
  <c r="AU286" i="17" s="1"/>
  <c r="BA286" i="17" s="1"/>
  <c r="AJ285" i="17"/>
  <c r="AP285" i="17" s="1"/>
  <c r="AV285" i="17" s="1"/>
  <c r="AK285" i="17"/>
  <c r="AQ285" i="17" s="1"/>
  <c r="AW285" i="17" s="1"/>
  <c r="AL285" i="17"/>
  <c r="AR285" i="17" s="1"/>
  <c r="AX285" i="17" s="1"/>
  <c r="AM285" i="17"/>
  <c r="AS285" i="17" s="1"/>
  <c r="AY285" i="17" s="1"/>
  <c r="AN285" i="17"/>
  <c r="AT285" i="17" s="1"/>
  <c r="AZ285" i="17" s="1"/>
  <c r="AI287" i="17" l="1"/>
  <c r="AO287" i="17" s="1"/>
  <c r="AU287" i="17" s="1"/>
  <c r="BA287" i="17" s="1"/>
  <c r="AJ286" i="17"/>
  <c r="AP286" i="17" s="1"/>
  <c r="AV286" i="17" s="1"/>
  <c r="AK286" i="17"/>
  <c r="AQ286" i="17" s="1"/>
  <c r="AW286" i="17" s="1"/>
  <c r="AL286" i="17"/>
  <c r="AR286" i="17" s="1"/>
  <c r="AX286" i="17" s="1"/>
  <c r="AM286" i="17"/>
  <c r="AS286" i="17" s="1"/>
  <c r="AY286" i="17" s="1"/>
  <c r="AN286" i="17"/>
  <c r="AT286" i="17" s="1"/>
  <c r="AZ286" i="17" s="1"/>
  <c r="AJ287" i="17" l="1"/>
  <c r="AP287" i="17" s="1"/>
  <c r="AV287" i="17" s="1"/>
  <c r="AI288" i="17"/>
  <c r="AO288" i="17" s="1"/>
  <c r="AU288" i="17" s="1"/>
  <c r="BA288" i="17" s="1"/>
  <c r="AK287" i="17"/>
  <c r="AQ287" i="17" s="1"/>
  <c r="AW287" i="17" s="1"/>
  <c r="AL287" i="17"/>
  <c r="AR287" i="17" s="1"/>
  <c r="AX287" i="17" s="1"/>
  <c r="AM287" i="17"/>
  <c r="AS287" i="17" s="1"/>
  <c r="AY287" i="17" s="1"/>
  <c r="AN287" i="17"/>
  <c r="AT287" i="17" s="1"/>
  <c r="AZ287" i="17" s="1"/>
  <c r="AI289" i="17" l="1"/>
  <c r="AO289" i="17" s="1"/>
  <c r="AU289" i="17" s="1"/>
  <c r="BA289" i="17" s="1"/>
  <c r="AJ288" i="17"/>
  <c r="AP288" i="17" s="1"/>
  <c r="AV288" i="17" s="1"/>
  <c r="AK288" i="17"/>
  <c r="AQ288" i="17" s="1"/>
  <c r="AW288" i="17" s="1"/>
  <c r="AL288" i="17"/>
  <c r="AR288" i="17" s="1"/>
  <c r="AX288" i="17" s="1"/>
  <c r="AM288" i="17"/>
  <c r="AS288" i="17" s="1"/>
  <c r="AY288" i="17" s="1"/>
  <c r="AN288" i="17"/>
  <c r="AT288" i="17" s="1"/>
  <c r="AZ288" i="17" s="1"/>
  <c r="AI290" i="17" l="1"/>
  <c r="AO290" i="17" s="1"/>
  <c r="AU290" i="17" s="1"/>
  <c r="BA290" i="17" s="1"/>
  <c r="AJ289" i="17"/>
  <c r="AP289" i="17" s="1"/>
  <c r="AV289" i="17" s="1"/>
  <c r="AK289" i="17"/>
  <c r="AQ289" i="17" s="1"/>
  <c r="AW289" i="17" s="1"/>
  <c r="AL289" i="17"/>
  <c r="AR289" i="17" s="1"/>
  <c r="AX289" i="17" s="1"/>
  <c r="AM289" i="17"/>
  <c r="AS289" i="17" s="1"/>
  <c r="AY289" i="17" s="1"/>
  <c r="AN289" i="17"/>
  <c r="AT289" i="17" s="1"/>
  <c r="AZ289" i="17" s="1"/>
  <c r="AJ290" i="17" l="1"/>
  <c r="AP290" i="17" s="1"/>
  <c r="AV290" i="17" s="1"/>
  <c r="AI291" i="17"/>
  <c r="AO291" i="17" s="1"/>
  <c r="AU291" i="17" s="1"/>
  <c r="BA291" i="17" s="1"/>
  <c r="AK290" i="17"/>
  <c r="AQ290" i="17" s="1"/>
  <c r="AW290" i="17" s="1"/>
  <c r="AL290" i="17"/>
  <c r="AR290" i="17" s="1"/>
  <c r="AX290" i="17" s="1"/>
  <c r="AM290" i="17"/>
  <c r="AS290" i="17" s="1"/>
  <c r="AY290" i="17" s="1"/>
  <c r="AN290" i="17"/>
  <c r="AT290" i="17" s="1"/>
  <c r="AZ290" i="17" s="1"/>
  <c r="AI292" i="17" l="1"/>
  <c r="AO292" i="17" s="1"/>
  <c r="AU292" i="17" s="1"/>
  <c r="BA292" i="17" s="1"/>
  <c r="AJ291" i="17"/>
  <c r="AP291" i="17" s="1"/>
  <c r="AV291" i="17" s="1"/>
  <c r="AK291" i="17"/>
  <c r="AQ291" i="17" s="1"/>
  <c r="AW291" i="17" s="1"/>
  <c r="AL291" i="17"/>
  <c r="AR291" i="17" s="1"/>
  <c r="AX291" i="17" s="1"/>
  <c r="AM291" i="17"/>
  <c r="AS291" i="17" s="1"/>
  <c r="AY291" i="17" s="1"/>
  <c r="AN291" i="17"/>
  <c r="AT291" i="17" s="1"/>
  <c r="AZ291" i="17" s="1"/>
  <c r="AI293" i="17" l="1"/>
  <c r="AO293" i="17" s="1"/>
  <c r="AU293" i="17" s="1"/>
  <c r="BA293" i="17" s="1"/>
  <c r="AJ292" i="17"/>
  <c r="AP292" i="17" s="1"/>
  <c r="AV292" i="17" s="1"/>
  <c r="AK292" i="17"/>
  <c r="AQ292" i="17" s="1"/>
  <c r="AW292" i="17" s="1"/>
  <c r="AL292" i="17"/>
  <c r="AR292" i="17" s="1"/>
  <c r="AX292" i="17" s="1"/>
  <c r="AM292" i="17"/>
  <c r="AS292" i="17" s="1"/>
  <c r="AY292" i="17" s="1"/>
  <c r="AN292" i="17"/>
  <c r="AT292" i="17" s="1"/>
  <c r="AZ292" i="17" s="1"/>
  <c r="AJ293" i="17" l="1"/>
  <c r="AP293" i="17" s="1"/>
  <c r="AV293" i="17" s="1"/>
  <c r="AI294" i="17"/>
  <c r="AO294" i="17" s="1"/>
  <c r="AU294" i="17" s="1"/>
  <c r="BA294" i="17" s="1"/>
  <c r="AK293" i="17"/>
  <c r="AQ293" i="17" s="1"/>
  <c r="AW293" i="17" s="1"/>
  <c r="AL293" i="17"/>
  <c r="AR293" i="17" s="1"/>
  <c r="AX293" i="17" s="1"/>
  <c r="AM293" i="17"/>
  <c r="AS293" i="17" s="1"/>
  <c r="AY293" i="17" s="1"/>
  <c r="AN293" i="17"/>
  <c r="AT293" i="17" s="1"/>
  <c r="AZ293" i="17" s="1"/>
  <c r="AI295" i="17" l="1"/>
  <c r="AO295" i="17" s="1"/>
  <c r="AU295" i="17" s="1"/>
  <c r="BA295" i="17" s="1"/>
  <c r="AJ294" i="17"/>
  <c r="AP294" i="17" s="1"/>
  <c r="AV294" i="17" s="1"/>
  <c r="AK294" i="17"/>
  <c r="AQ294" i="17" s="1"/>
  <c r="AW294" i="17" s="1"/>
  <c r="AL294" i="17"/>
  <c r="AR294" i="17" s="1"/>
  <c r="AX294" i="17" s="1"/>
  <c r="AM294" i="17"/>
  <c r="AS294" i="17" s="1"/>
  <c r="AY294" i="17" s="1"/>
  <c r="AN294" i="17"/>
  <c r="AT294" i="17" s="1"/>
  <c r="AZ294" i="17" s="1"/>
  <c r="AI296" i="17" l="1"/>
  <c r="AO296" i="17" s="1"/>
  <c r="AU296" i="17" s="1"/>
  <c r="BA296" i="17" s="1"/>
  <c r="AJ295" i="17"/>
  <c r="AP295" i="17" s="1"/>
  <c r="AV295" i="17" s="1"/>
  <c r="AK295" i="17"/>
  <c r="AQ295" i="17" s="1"/>
  <c r="AW295" i="17" s="1"/>
  <c r="AL295" i="17"/>
  <c r="AR295" i="17" s="1"/>
  <c r="AX295" i="17" s="1"/>
  <c r="AM295" i="17"/>
  <c r="AS295" i="17" s="1"/>
  <c r="AY295" i="17" s="1"/>
  <c r="AN295" i="17"/>
  <c r="AT295" i="17" s="1"/>
  <c r="AZ295" i="17" s="1"/>
  <c r="AJ296" i="17" l="1"/>
  <c r="AP296" i="17" s="1"/>
  <c r="AV296" i="17" s="1"/>
  <c r="AI297" i="17"/>
  <c r="AO297" i="17" s="1"/>
  <c r="AU297" i="17" s="1"/>
  <c r="BA297" i="17" s="1"/>
  <c r="AK296" i="17"/>
  <c r="AQ296" i="17" s="1"/>
  <c r="AW296" i="17" s="1"/>
  <c r="AL296" i="17"/>
  <c r="AR296" i="17" s="1"/>
  <c r="AX296" i="17" s="1"/>
  <c r="AM296" i="17"/>
  <c r="AS296" i="17" s="1"/>
  <c r="AY296" i="17" s="1"/>
  <c r="AN296" i="17"/>
  <c r="AT296" i="17" s="1"/>
  <c r="AZ296" i="17" s="1"/>
  <c r="AI298" i="17" l="1"/>
  <c r="AO298" i="17" s="1"/>
  <c r="AU298" i="17" s="1"/>
  <c r="BA298" i="17" s="1"/>
  <c r="AJ297" i="17"/>
  <c r="AP297" i="17" s="1"/>
  <c r="AV297" i="17" s="1"/>
  <c r="AK297" i="17"/>
  <c r="AQ297" i="17" s="1"/>
  <c r="AW297" i="17" s="1"/>
  <c r="AL297" i="17"/>
  <c r="AR297" i="17" s="1"/>
  <c r="AX297" i="17" s="1"/>
  <c r="AM297" i="17"/>
  <c r="AS297" i="17" s="1"/>
  <c r="AY297" i="17" s="1"/>
  <c r="AN297" i="17"/>
  <c r="AT297" i="17" s="1"/>
  <c r="AZ297" i="17" s="1"/>
  <c r="AI299" i="17" l="1"/>
  <c r="AO299" i="17" s="1"/>
  <c r="AU299" i="17" s="1"/>
  <c r="BA299" i="17" s="1"/>
  <c r="AJ298" i="17"/>
  <c r="AP298" i="17" s="1"/>
  <c r="AV298" i="17" s="1"/>
  <c r="AK298" i="17"/>
  <c r="AQ298" i="17" s="1"/>
  <c r="AW298" i="17" s="1"/>
  <c r="AL298" i="17"/>
  <c r="AR298" i="17" s="1"/>
  <c r="AX298" i="17" s="1"/>
  <c r="AM298" i="17"/>
  <c r="AS298" i="17" s="1"/>
  <c r="AY298" i="17" s="1"/>
  <c r="AN298" i="17"/>
  <c r="AT298" i="17" s="1"/>
  <c r="AZ298" i="17" s="1"/>
  <c r="AJ299" i="17" l="1"/>
  <c r="AP299" i="17" s="1"/>
  <c r="AV299" i="17" s="1"/>
  <c r="AI300" i="17"/>
  <c r="AO300" i="17" s="1"/>
  <c r="AU300" i="17" s="1"/>
  <c r="BA300" i="17" s="1"/>
  <c r="AK299" i="17"/>
  <c r="AQ299" i="17" s="1"/>
  <c r="AW299" i="17" s="1"/>
  <c r="AL299" i="17"/>
  <c r="AR299" i="17" s="1"/>
  <c r="AX299" i="17" s="1"/>
  <c r="AM299" i="17"/>
  <c r="AS299" i="17" s="1"/>
  <c r="AY299" i="17" s="1"/>
  <c r="AN299" i="17"/>
  <c r="AT299" i="17" s="1"/>
  <c r="AZ299" i="17" s="1"/>
  <c r="AI301" i="17" l="1"/>
  <c r="AO301" i="17" s="1"/>
  <c r="AU301" i="17" s="1"/>
  <c r="BA301" i="17" s="1"/>
  <c r="AJ300" i="17"/>
  <c r="AP300" i="17" s="1"/>
  <c r="AV300" i="17" s="1"/>
  <c r="AK300" i="17"/>
  <c r="AQ300" i="17" s="1"/>
  <c r="AW300" i="17" s="1"/>
  <c r="AL300" i="17"/>
  <c r="AR300" i="17" s="1"/>
  <c r="AX300" i="17" s="1"/>
  <c r="AM300" i="17"/>
  <c r="AS300" i="17" s="1"/>
  <c r="AY300" i="17" s="1"/>
  <c r="AN300" i="17"/>
  <c r="AT300" i="17" s="1"/>
  <c r="AZ300" i="17" s="1"/>
  <c r="AI302" i="17" l="1"/>
  <c r="AO302" i="17" s="1"/>
  <c r="AU302" i="17" s="1"/>
  <c r="BA302" i="17" s="1"/>
  <c r="AJ301" i="17"/>
  <c r="AP301" i="17" s="1"/>
  <c r="AV301" i="17" s="1"/>
  <c r="AK301" i="17"/>
  <c r="AQ301" i="17" s="1"/>
  <c r="AW301" i="17" s="1"/>
  <c r="AL301" i="17"/>
  <c r="AR301" i="17" s="1"/>
  <c r="AX301" i="17" s="1"/>
  <c r="AM301" i="17"/>
  <c r="AS301" i="17" s="1"/>
  <c r="AY301" i="17" s="1"/>
  <c r="AN301" i="17"/>
  <c r="AT301" i="17" s="1"/>
  <c r="AZ301" i="17" s="1"/>
  <c r="AJ302" i="17" l="1"/>
  <c r="AP302" i="17" s="1"/>
  <c r="AV302" i="17" s="1"/>
  <c r="AI303" i="17"/>
  <c r="AO303" i="17" s="1"/>
  <c r="AU303" i="17" s="1"/>
  <c r="BA303" i="17" s="1"/>
  <c r="AK302" i="17"/>
  <c r="AQ302" i="17" s="1"/>
  <c r="AW302" i="17" s="1"/>
  <c r="AL302" i="17"/>
  <c r="AR302" i="17" s="1"/>
  <c r="AX302" i="17" s="1"/>
  <c r="AM302" i="17"/>
  <c r="AS302" i="17" s="1"/>
  <c r="AY302" i="17" s="1"/>
  <c r="AN302" i="17"/>
  <c r="AT302" i="17" s="1"/>
  <c r="AZ302" i="17" s="1"/>
  <c r="AI304" i="17" l="1"/>
  <c r="AO304" i="17" s="1"/>
  <c r="AU304" i="17" s="1"/>
  <c r="BA304" i="17" s="1"/>
  <c r="AJ303" i="17"/>
  <c r="AP303" i="17" s="1"/>
  <c r="AV303" i="17" s="1"/>
  <c r="AK303" i="17"/>
  <c r="AQ303" i="17" s="1"/>
  <c r="AW303" i="17" s="1"/>
  <c r="AL303" i="17"/>
  <c r="AR303" i="17" s="1"/>
  <c r="AX303" i="17" s="1"/>
  <c r="AM303" i="17"/>
  <c r="AS303" i="17" s="1"/>
  <c r="AY303" i="17" s="1"/>
  <c r="AN303" i="17"/>
  <c r="AT303" i="17" s="1"/>
  <c r="AZ303" i="17" s="1"/>
  <c r="AI305" i="17" l="1"/>
  <c r="AO305" i="17" s="1"/>
  <c r="AU305" i="17" s="1"/>
  <c r="BA305" i="17" s="1"/>
  <c r="AJ304" i="17"/>
  <c r="AP304" i="17" s="1"/>
  <c r="AV304" i="17" s="1"/>
  <c r="AK304" i="17"/>
  <c r="AQ304" i="17" s="1"/>
  <c r="AW304" i="17" s="1"/>
  <c r="AL304" i="17"/>
  <c r="AR304" i="17" s="1"/>
  <c r="AX304" i="17" s="1"/>
  <c r="AM304" i="17"/>
  <c r="AS304" i="17" s="1"/>
  <c r="AY304" i="17" s="1"/>
  <c r="AN304" i="17"/>
  <c r="AT304" i="17" s="1"/>
  <c r="AZ304" i="17" s="1"/>
  <c r="AJ305" i="17" l="1"/>
  <c r="AP305" i="17" s="1"/>
  <c r="AV305" i="17" s="1"/>
  <c r="AI306" i="17"/>
  <c r="AO306" i="17" s="1"/>
  <c r="AU306" i="17" s="1"/>
  <c r="BA306" i="17" s="1"/>
  <c r="AK305" i="17"/>
  <c r="AQ305" i="17" s="1"/>
  <c r="AW305" i="17" s="1"/>
  <c r="AL305" i="17"/>
  <c r="AR305" i="17" s="1"/>
  <c r="AX305" i="17" s="1"/>
  <c r="AM305" i="17"/>
  <c r="AS305" i="17" s="1"/>
  <c r="AY305" i="17" s="1"/>
  <c r="AN305" i="17"/>
  <c r="AT305" i="17" s="1"/>
  <c r="AZ305" i="17" s="1"/>
  <c r="AI307" i="17" l="1"/>
  <c r="AO307" i="17" s="1"/>
  <c r="AU307" i="17" s="1"/>
  <c r="BA307" i="17" s="1"/>
  <c r="AJ306" i="17"/>
  <c r="AP306" i="17" s="1"/>
  <c r="AV306" i="17" s="1"/>
  <c r="AK306" i="17"/>
  <c r="AQ306" i="17" s="1"/>
  <c r="AW306" i="17" s="1"/>
  <c r="AL306" i="17"/>
  <c r="AR306" i="17" s="1"/>
  <c r="AX306" i="17" s="1"/>
  <c r="AM306" i="17"/>
  <c r="AS306" i="17" s="1"/>
  <c r="AY306" i="17" s="1"/>
  <c r="AN306" i="17"/>
  <c r="AT306" i="17" s="1"/>
  <c r="AZ306" i="17" s="1"/>
  <c r="AI308" i="17" l="1"/>
  <c r="AO308" i="17" s="1"/>
  <c r="AU308" i="17" s="1"/>
  <c r="BA308" i="17" s="1"/>
  <c r="AJ307" i="17"/>
  <c r="AP307" i="17" s="1"/>
  <c r="AV307" i="17" s="1"/>
  <c r="AK307" i="17"/>
  <c r="AQ307" i="17" s="1"/>
  <c r="AW307" i="17" s="1"/>
  <c r="AL307" i="17"/>
  <c r="AR307" i="17" s="1"/>
  <c r="AX307" i="17" s="1"/>
  <c r="AM307" i="17"/>
  <c r="AS307" i="17" s="1"/>
  <c r="AY307" i="17" s="1"/>
  <c r="AN307" i="17"/>
  <c r="AT307" i="17" s="1"/>
  <c r="AZ307" i="17" s="1"/>
  <c r="AJ308" i="17" l="1"/>
  <c r="AP308" i="17" s="1"/>
  <c r="AV308" i="17" s="1"/>
  <c r="AI309" i="17"/>
  <c r="AO309" i="17" s="1"/>
  <c r="AU309" i="17" s="1"/>
  <c r="BA309" i="17" s="1"/>
  <c r="AK308" i="17"/>
  <c r="AQ308" i="17" s="1"/>
  <c r="AW308" i="17" s="1"/>
  <c r="AL308" i="17"/>
  <c r="AR308" i="17" s="1"/>
  <c r="AX308" i="17" s="1"/>
  <c r="AM308" i="17"/>
  <c r="AS308" i="17" s="1"/>
  <c r="AY308" i="17" s="1"/>
  <c r="AN308" i="17"/>
  <c r="AT308" i="17" s="1"/>
  <c r="AZ308" i="17" s="1"/>
  <c r="AI310" i="17" l="1"/>
  <c r="AO310" i="17" s="1"/>
  <c r="AU310" i="17" s="1"/>
  <c r="BA310" i="17" s="1"/>
  <c r="AJ309" i="17"/>
  <c r="AP309" i="17" s="1"/>
  <c r="AV309" i="17" s="1"/>
  <c r="AK309" i="17"/>
  <c r="AQ309" i="17" s="1"/>
  <c r="AW309" i="17" s="1"/>
  <c r="AL309" i="17"/>
  <c r="AR309" i="17" s="1"/>
  <c r="AX309" i="17" s="1"/>
  <c r="AM309" i="17"/>
  <c r="AS309" i="17" s="1"/>
  <c r="AY309" i="17" s="1"/>
  <c r="AN309" i="17"/>
  <c r="AT309" i="17" s="1"/>
  <c r="AZ309" i="17" s="1"/>
  <c r="AI311" i="17" l="1"/>
  <c r="AO311" i="17" s="1"/>
  <c r="AU311" i="17" s="1"/>
  <c r="BA311" i="17" s="1"/>
  <c r="AJ310" i="17"/>
  <c r="AP310" i="17" s="1"/>
  <c r="AV310" i="17" s="1"/>
  <c r="AK310" i="17"/>
  <c r="AQ310" i="17" s="1"/>
  <c r="AW310" i="17" s="1"/>
  <c r="AL310" i="17"/>
  <c r="AR310" i="17" s="1"/>
  <c r="AX310" i="17" s="1"/>
  <c r="AM310" i="17"/>
  <c r="AS310" i="17" s="1"/>
  <c r="AY310" i="17" s="1"/>
  <c r="AN310" i="17"/>
  <c r="AT310" i="17" s="1"/>
  <c r="AZ310" i="17" s="1"/>
  <c r="AJ311" i="17" l="1"/>
  <c r="AP311" i="17" s="1"/>
  <c r="AV311" i="17" s="1"/>
  <c r="AI312" i="17"/>
  <c r="AO312" i="17" s="1"/>
  <c r="AU312" i="17" s="1"/>
  <c r="BA312" i="17" s="1"/>
  <c r="AK311" i="17"/>
  <c r="AQ311" i="17" s="1"/>
  <c r="AW311" i="17" s="1"/>
  <c r="AL311" i="17"/>
  <c r="AR311" i="17" s="1"/>
  <c r="AX311" i="17" s="1"/>
  <c r="AM311" i="17"/>
  <c r="AS311" i="17" s="1"/>
  <c r="AY311" i="17" s="1"/>
  <c r="AN311" i="17"/>
  <c r="AT311" i="17" s="1"/>
  <c r="AZ311" i="17" s="1"/>
  <c r="AI313" i="17" l="1"/>
  <c r="AO313" i="17" s="1"/>
  <c r="AU313" i="17" s="1"/>
  <c r="BA313" i="17" s="1"/>
  <c r="AJ312" i="17"/>
  <c r="AP312" i="17" s="1"/>
  <c r="AV312" i="17" s="1"/>
  <c r="AK312" i="17"/>
  <c r="AQ312" i="17" s="1"/>
  <c r="AW312" i="17" s="1"/>
  <c r="AL312" i="17"/>
  <c r="AR312" i="17" s="1"/>
  <c r="AX312" i="17" s="1"/>
  <c r="AM312" i="17"/>
  <c r="AS312" i="17" s="1"/>
  <c r="AY312" i="17" s="1"/>
  <c r="AN312" i="17"/>
  <c r="AT312" i="17" s="1"/>
  <c r="AZ312" i="17" s="1"/>
  <c r="AI314" i="17" l="1"/>
  <c r="AO314" i="17" s="1"/>
  <c r="AU314" i="17" s="1"/>
  <c r="BA314" i="17" s="1"/>
  <c r="AJ313" i="17"/>
  <c r="AP313" i="17" s="1"/>
  <c r="AV313" i="17" s="1"/>
  <c r="AK313" i="17"/>
  <c r="AQ313" i="17" s="1"/>
  <c r="AW313" i="17" s="1"/>
  <c r="AL313" i="17"/>
  <c r="AR313" i="17" s="1"/>
  <c r="AX313" i="17" s="1"/>
  <c r="AM313" i="17"/>
  <c r="AS313" i="17" s="1"/>
  <c r="AY313" i="17" s="1"/>
  <c r="AN313" i="17"/>
  <c r="AT313" i="17" s="1"/>
  <c r="AZ313" i="17" s="1"/>
  <c r="AJ314" i="17" l="1"/>
  <c r="AP314" i="17" s="1"/>
  <c r="AV314" i="17" s="1"/>
  <c r="AI315" i="17"/>
  <c r="AO315" i="17" s="1"/>
  <c r="AU315" i="17" s="1"/>
  <c r="BA315" i="17" s="1"/>
  <c r="AK314" i="17"/>
  <c r="AQ314" i="17" s="1"/>
  <c r="AW314" i="17" s="1"/>
  <c r="AL314" i="17"/>
  <c r="AR314" i="17" s="1"/>
  <c r="AX314" i="17" s="1"/>
  <c r="AM314" i="17"/>
  <c r="AS314" i="17" s="1"/>
  <c r="AY314" i="17" s="1"/>
  <c r="AN314" i="17"/>
  <c r="AT314" i="17" s="1"/>
  <c r="AZ314" i="17" s="1"/>
  <c r="AI316" i="17" l="1"/>
  <c r="AO316" i="17" s="1"/>
  <c r="AU316" i="17" s="1"/>
  <c r="BA316" i="17" s="1"/>
  <c r="AJ315" i="17"/>
  <c r="AP315" i="17" s="1"/>
  <c r="AV315" i="17" s="1"/>
  <c r="AK315" i="17"/>
  <c r="AQ315" i="17" s="1"/>
  <c r="AW315" i="17" s="1"/>
  <c r="AL315" i="17"/>
  <c r="AR315" i="17" s="1"/>
  <c r="AX315" i="17" s="1"/>
  <c r="AM315" i="17"/>
  <c r="AS315" i="17" s="1"/>
  <c r="AY315" i="17" s="1"/>
  <c r="AN315" i="17"/>
  <c r="AT315" i="17" s="1"/>
  <c r="AZ315" i="17" s="1"/>
  <c r="AI317" i="17" l="1"/>
  <c r="AO317" i="17" s="1"/>
  <c r="AU317" i="17" s="1"/>
  <c r="BA317" i="17" s="1"/>
  <c r="AJ316" i="17"/>
  <c r="AP316" i="17" s="1"/>
  <c r="AV316" i="17" s="1"/>
  <c r="AK316" i="17"/>
  <c r="AQ316" i="17" s="1"/>
  <c r="AW316" i="17" s="1"/>
  <c r="AL316" i="17"/>
  <c r="AR316" i="17" s="1"/>
  <c r="AX316" i="17" s="1"/>
  <c r="AM316" i="17"/>
  <c r="AS316" i="17" s="1"/>
  <c r="AY316" i="17" s="1"/>
  <c r="AN316" i="17"/>
  <c r="AT316" i="17" s="1"/>
  <c r="AZ316" i="17" s="1"/>
  <c r="AJ317" i="17" l="1"/>
  <c r="AP317" i="17" s="1"/>
  <c r="AV317" i="17" s="1"/>
  <c r="AI318" i="17"/>
  <c r="AO318" i="17" s="1"/>
  <c r="AU318" i="17" s="1"/>
  <c r="BA318" i="17" s="1"/>
  <c r="AK317" i="17"/>
  <c r="AQ317" i="17" s="1"/>
  <c r="AW317" i="17" s="1"/>
  <c r="AL317" i="17"/>
  <c r="AR317" i="17" s="1"/>
  <c r="AX317" i="17" s="1"/>
  <c r="AM317" i="17"/>
  <c r="AS317" i="17" s="1"/>
  <c r="AY317" i="17" s="1"/>
  <c r="AN317" i="17"/>
  <c r="AT317" i="17" s="1"/>
  <c r="AZ317" i="17" s="1"/>
  <c r="AI319" i="17" l="1"/>
  <c r="AO319" i="17" s="1"/>
  <c r="AU319" i="17" s="1"/>
  <c r="BA319" i="17" s="1"/>
  <c r="AJ318" i="17"/>
  <c r="AP318" i="17" s="1"/>
  <c r="AV318" i="17" s="1"/>
  <c r="AK318" i="17"/>
  <c r="AQ318" i="17" s="1"/>
  <c r="AW318" i="17" s="1"/>
  <c r="AL318" i="17"/>
  <c r="AR318" i="17" s="1"/>
  <c r="AX318" i="17" s="1"/>
  <c r="AM318" i="17"/>
  <c r="AS318" i="17" s="1"/>
  <c r="AY318" i="17" s="1"/>
  <c r="AN318" i="17"/>
  <c r="AT318" i="17" s="1"/>
  <c r="AZ318" i="17" s="1"/>
  <c r="AI320" i="17" l="1"/>
  <c r="AO320" i="17" s="1"/>
  <c r="AU320" i="17" s="1"/>
  <c r="BA320" i="17" s="1"/>
  <c r="AJ319" i="17"/>
  <c r="AP319" i="17" s="1"/>
  <c r="AV319" i="17" s="1"/>
  <c r="AK319" i="17"/>
  <c r="AQ319" i="17" s="1"/>
  <c r="AW319" i="17" s="1"/>
  <c r="AL319" i="17"/>
  <c r="AR319" i="17" s="1"/>
  <c r="AX319" i="17" s="1"/>
  <c r="AM319" i="17"/>
  <c r="AS319" i="17" s="1"/>
  <c r="AY319" i="17" s="1"/>
  <c r="AN319" i="17"/>
  <c r="AT319" i="17" s="1"/>
  <c r="AZ319" i="17" s="1"/>
  <c r="AJ320" i="17" l="1"/>
  <c r="AP320" i="17" s="1"/>
  <c r="AV320" i="17" s="1"/>
  <c r="AI321" i="17"/>
  <c r="AO321" i="17" s="1"/>
  <c r="AU321" i="17" s="1"/>
  <c r="BA321" i="17" s="1"/>
  <c r="AK320" i="17"/>
  <c r="AQ320" i="17" s="1"/>
  <c r="AW320" i="17" s="1"/>
  <c r="AL320" i="17"/>
  <c r="AR320" i="17" s="1"/>
  <c r="AX320" i="17" s="1"/>
  <c r="AM320" i="17"/>
  <c r="AS320" i="17" s="1"/>
  <c r="AY320" i="17" s="1"/>
  <c r="AN320" i="17"/>
  <c r="AT320" i="17" s="1"/>
  <c r="AZ320" i="17" s="1"/>
  <c r="AI322" i="17" l="1"/>
  <c r="AO322" i="17" s="1"/>
  <c r="AU322" i="17" s="1"/>
  <c r="BA322" i="17" s="1"/>
  <c r="AJ321" i="17"/>
  <c r="AP321" i="17" s="1"/>
  <c r="AV321" i="17" s="1"/>
  <c r="AK321" i="17"/>
  <c r="AQ321" i="17" s="1"/>
  <c r="AW321" i="17" s="1"/>
  <c r="AL321" i="17"/>
  <c r="AR321" i="17" s="1"/>
  <c r="AX321" i="17" s="1"/>
  <c r="AM321" i="17"/>
  <c r="AS321" i="17" s="1"/>
  <c r="AY321" i="17" s="1"/>
  <c r="AN321" i="17"/>
  <c r="AT321" i="17" s="1"/>
  <c r="AZ321" i="17" s="1"/>
  <c r="AI323" i="17" l="1"/>
  <c r="AO323" i="17" s="1"/>
  <c r="AU323" i="17" s="1"/>
  <c r="BA323" i="17" s="1"/>
  <c r="AJ322" i="17"/>
  <c r="AP322" i="17" s="1"/>
  <c r="AV322" i="17" s="1"/>
  <c r="AK322" i="17"/>
  <c r="AQ322" i="17" s="1"/>
  <c r="AW322" i="17" s="1"/>
  <c r="AL322" i="17"/>
  <c r="AR322" i="17" s="1"/>
  <c r="AX322" i="17" s="1"/>
  <c r="AM322" i="17"/>
  <c r="AS322" i="17" s="1"/>
  <c r="AY322" i="17" s="1"/>
  <c r="AN322" i="17"/>
  <c r="AT322" i="17" s="1"/>
  <c r="AZ322" i="17" s="1"/>
  <c r="AI324" i="17" l="1"/>
  <c r="AO324" i="17" s="1"/>
  <c r="AU324" i="17" s="1"/>
  <c r="BA324" i="17" s="1"/>
  <c r="AJ323" i="17"/>
  <c r="AP323" i="17" s="1"/>
  <c r="AV323" i="17" s="1"/>
  <c r="AK323" i="17"/>
  <c r="AQ323" i="17" s="1"/>
  <c r="AW323" i="17" s="1"/>
  <c r="AL323" i="17"/>
  <c r="AR323" i="17" s="1"/>
  <c r="AX323" i="17" s="1"/>
  <c r="AM323" i="17"/>
  <c r="AS323" i="17" s="1"/>
  <c r="AY323" i="17" s="1"/>
  <c r="AN323" i="17"/>
  <c r="AT323" i="17" s="1"/>
  <c r="AZ323" i="17" s="1"/>
  <c r="AJ324" i="17" l="1"/>
  <c r="AP324" i="17" s="1"/>
  <c r="AV324" i="17" s="1"/>
  <c r="AI325" i="17"/>
  <c r="AO325" i="17" s="1"/>
  <c r="AU325" i="17" s="1"/>
  <c r="BA325" i="17" s="1"/>
  <c r="AK324" i="17"/>
  <c r="AQ324" i="17" s="1"/>
  <c r="AW324" i="17" s="1"/>
  <c r="AL324" i="17"/>
  <c r="AR324" i="17" s="1"/>
  <c r="AX324" i="17" s="1"/>
  <c r="AM324" i="17"/>
  <c r="AS324" i="17" s="1"/>
  <c r="AY324" i="17" s="1"/>
  <c r="AN324" i="17"/>
  <c r="AT324" i="17" s="1"/>
  <c r="AZ324" i="17" s="1"/>
  <c r="AI326" i="17" l="1"/>
  <c r="AO326" i="17" s="1"/>
  <c r="AU326" i="17" s="1"/>
  <c r="BA326" i="17" s="1"/>
  <c r="AJ325" i="17"/>
  <c r="AP325" i="17" s="1"/>
  <c r="AV325" i="17" s="1"/>
  <c r="AK325" i="17"/>
  <c r="AQ325" i="17" s="1"/>
  <c r="AW325" i="17" s="1"/>
  <c r="AL325" i="17"/>
  <c r="AR325" i="17" s="1"/>
  <c r="AX325" i="17" s="1"/>
  <c r="AM325" i="17"/>
  <c r="AS325" i="17" s="1"/>
  <c r="AY325" i="17" s="1"/>
  <c r="AN325" i="17"/>
  <c r="AT325" i="17" s="1"/>
  <c r="AZ325" i="17" s="1"/>
  <c r="AI327" i="17" l="1"/>
  <c r="AO327" i="17" s="1"/>
  <c r="AU327" i="17" s="1"/>
  <c r="BA327" i="17" s="1"/>
  <c r="AJ326" i="17"/>
  <c r="AP326" i="17" s="1"/>
  <c r="AV326" i="17" s="1"/>
  <c r="AK326" i="17"/>
  <c r="AQ326" i="17" s="1"/>
  <c r="AW326" i="17" s="1"/>
  <c r="AL326" i="17"/>
  <c r="AR326" i="17" s="1"/>
  <c r="AX326" i="17" s="1"/>
  <c r="AM326" i="17"/>
  <c r="AS326" i="17" s="1"/>
  <c r="AY326" i="17" s="1"/>
  <c r="AN326" i="17"/>
  <c r="AT326" i="17" s="1"/>
  <c r="AZ326" i="17" s="1"/>
  <c r="AI328" i="17" l="1"/>
  <c r="AO328" i="17" s="1"/>
  <c r="AU328" i="17" s="1"/>
  <c r="BA328" i="17" s="1"/>
  <c r="AJ327" i="17"/>
  <c r="AP327" i="17" s="1"/>
  <c r="AV327" i="17" s="1"/>
  <c r="AK327" i="17"/>
  <c r="AQ327" i="17" s="1"/>
  <c r="AW327" i="17" s="1"/>
  <c r="AL327" i="17"/>
  <c r="AR327" i="17" s="1"/>
  <c r="AX327" i="17" s="1"/>
  <c r="AM327" i="17"/>
  <c r="AS327" i="17" s="1"/>
  <c r="AY327" i="17" s="1"/>
  <c r="AN327" i="17"/>
  <c r="AT327" i="17" s="1"/>
  <c r="AZ327" i="17" s="1"/>
  <c r="AI329" i="17" l="1"/>
  <c r="AO329" i="17" s="1"/>
  <c r="AU329" i="17" s="1"/>
  <c r="BA329" i="17" s="1"/>
  <c r="AJ328" i="17"/>
  <c r="AP328" i="17" s="1"/>
  <c r="AV328" i="17" s="1"/>
  <c r="AK328" i="17"/>
  <c r="AQ328" i="17" s="1"/>
  <c r="AW328" i="17" s="1"/>
  <c r="AL328" i="17"/>
  <c r="AR328" i="17" s="1"/>
  <c r="AX328" i="17" s="1"/>
  <c r="AM328" i="17"/>
  <c r="AS328" i="17" s="1"/>
  <c r="AY328" i="17" s="1"/>
  <c r="AN328" i="17"/>
  <c r="AT328" i="17" s="1"/>
  <c r="AZ328" i="17" s="1"/>
  <c r="AI330" i="17" l="1"/>
  <c r="AO330" i="17" s="1"/>
  <c r="AU330" i="17" s="1"/>
  <c r="BA330" i="17" s="1"/>
  <c r="AJ329" i="17"/>
  <c r="AP329" i="17" s="1"/>
  <c r="AV329" i="17" s="1"/>
  <c r="AK329" i="17"/>
  <c r="AQ329" i="17" s="1"/>
  <c r="AW329" i="17" s="1"/>
  <c r="AL329" i="17"/>
  <c r="AR329" i="17" s="1"/>
  <c r="AX329" i="17" s="1"/>
  <c r="AM329" i="17"/>
  <c r="AS329" i="17" s="1"/>
  <c r="AY329" i="17" s="1"/>
  <c r="AN329" i="17"/>
  <c r="AT329" i="17" s="1"/>
  <c r="AZ329" i="17" s="1"/>
  <c r="AI331" i="17" l="1"/>
  <c r="AO331" i="17" s="1"/>
  <c r="AU331" i="17" s="1"/>
  <c r="BA331" i="17" s="1"/>
  <c r="AJ330" i="17"/>
  <c r="AP330" i="17" s="1"/>
  <c r="AV330" i="17" s="1"/>
  <c r="AK330" i="17"/>
  <c r="AQ330" i="17" s="1"/>
  <c r="AW330" i="17" s="1"/>
  <c r="AL330" i="17"/>
  <c r="AR330" i="17" s="1"/>
  <c r="AX330" i="17" s="1"/>
  <c r="AM330" i="17"/>
  <c r="AS330" i="17" s="1"/>
  <c r="AY330" i="17" s="1"/>
  <c r="AN330" i="17"/>
  <c r="AT330" i="17" s="1"/>
  <c r="AZ330" i="17" s="1"/>
  <c r="AI332" i="17" l="1"/>
  <c r="AO332" i="17" s="1"/>
  <c r="AU332" i="17" s="1"/>
  <c r="BA332" i="17" s="1"/>
  <c r="AJ331" i="17"/>
  <c r="AP331" i="17" s="1"/>
  <c r="AV331" i="17" s="1"/>
  <c r="AK331" i="17"/>
  <c r="AQ331" i="17" s="1"/>
  <c r="AW331" i="17" s="1"/>
  <c r="AL331" i="17"/>
  <c r="AR331" i="17" s="1"/>
  <c r="AX331" i="17" s="1"/>
  <c r="AM331" i="17"/>
  <c r="AS331" i="17" s="1"/>
  <c r="AY331" i="17" s="1"/>
  <c r="AN331" i="17"/>
  <c r="AT331" i="17" s="1"/>
  <c r="AZ331" i="17" s="1"/>
  <c r="AI333" i="17" l="1"/>
  <c r="AO333" i="17" s="1"/>
  <c r="AU333" i="17" s="1"/>
  <c r="BA333" i="17" s="1"/>
  <c r="AJ332" i="17"/>
  <c r="AP332" i="17" s="1"/>
  <c r="AV332" i="17" s="1"/>
  <c r="AK332" i="17"/>
  <c r="AQ332" i="17" s="1"/>
  <c r="AW332" i="17" s="1"/>
  <c r="AL332" i="17"/>
  <c r="AR332" i="17" s="1"/>
  <c r="AX332" i="17" s="1"/>
  <c r="AM332" i="17"/>
  <c r="AS332" i="17" s="1"/>
  <c r="AY332" i="17" s="1"/>
  <c r="AN332" i="17"/>
  <c r="AT332" i="17" s="1"/>
  <c r="AZ332" i="17" s="1"/>
  <c r="AJ333" i="17" l="1"/>
  <c r="AP333" i="17" s="1"/>
  <c r="AV333" i="17" s="1"/>
  <c r="AI334" i="17"/>
  <c r="AO334" i="17" s="1"/>
  <c r="AU334" i="17" s="1"/>
  <c r="BA334" i="17" s="1"/>
  <c r="AK333" i="17"/>
  <c r="AQ333" i="17" s="1"/>
  <c r="AW333" i="17" s="1"/>
  <c r="AL333" i="17"/>
  <c r="AR333" i="17" s="1"/>
  <c r="AX333" i="17" s="1"/>
  <c r="AM333" i="17"/>
  <c r="AS333" i="17" s="1"/>
  <c r="AY333" i="17" s="1"/>
  <c r="AN333" i="17"/>
  <c r="AT333" i="17" s="1"/>
  <c r="AZ333" i="17" s="1"/>
  <c r="AI335" i="17" l="1"/>
  <c r="AO335" i="17" s="1"/>
  <c r="AU335" i="17" s="1"/>
  <c r="BA335" i="17" s="1"/>
  <c r="AJ334" i="17"/>
  <c r="AP334" i="17" s="1"/>
  <c r="AV334" i="17" s="1"/>
  <c r="AK334" i="17"/>
  <c r="AQ334" i="17" s="1"/>
  <c r="AW334" i="17" s="1"/>
  <c r="AL334" i="17"/>
  <c r="AR334" i="17" s="1"/>
  <c r="AX334" i="17" s="1"/>
  <c r="AM334" i="17"/>
  <c r="AS334" i="17" s="1"/>
  <c r="AY334" i="17" s="1"/>
  <c r="AN334" i="17"/>
  <c r="AT334" i="17" s="1"/>
  <c r="AZ334" i="17" s="1"/>
  <c r="AI336" i="17" l="1"/>
  <c r="AO336" i="17" s="1"/>
  <c r="AU336" i="17" s="1"/>
  <c r="BA336" i="17" s="1"/>
  <c r="AJ335" i="17"/>
  <c r="AP335" i="17" s="1"/>
  <c r="AV335" i="17" s="1"/>
  <c r="AK335" i="17"/>
  <c r="AQ335" i="17" s="1"/>
  <c r="AW335" i="17" s="1"/>
  <c r="AL335" i="17"/>
  <c r="AR335" i="17" s="1"/>
  <c r="AX335" i="17" s="1"/>
  <c r="AM335" i="17"/>
  <c r="AS335" i="17" s="1"/>
  <c r="AY335" i="17" s="1"/>
  <c r="AN335" i="17"/>
  <c r="AT335" i="17" s="1"/>
  <c r="AZ335" i="17" s="1"/>
  <c r="AI337" i="17" l="1"/>
  <c r="AO337" i="17" s="1"/>
  <c r="AU337" i="17" s="1"/>
  <c r="BA337" i="17" s="1"/>
  <c r="AJ336" i="17"/>
  <c r="AP336" i="17" s="1"/>
  <c r="AV336" i="17" s="1"/>
  <c r="AK336" i="17"/>
  <c r="AQ336" i="17" s="1"/>
  <c r="AW336" i="17" s="1"/>
  <c r="AL336" i="17"/>
  <c r="AR336" i="17" s="1"/>
  <c r="AX336" i="17" s="1"/>
  <c r="AM336" i="17"/>
  <c r="AS336" i="17" s="1"/>
  <c r="AY336" i="17" s="1"/>
  <c r="AN336" i="17"/>
  <c r="AT336" i="17" s="1"/>
  <c r="AZ336" i="17" s="1"/>
  <c r="AI338" i="17" l="1"/>
  <c r="AO338" i="17" s="1"/>
  <c r="AU338" i="17" s="1"/>
  <c r="BA338" i="17" s="1"/>
  <c r="AJ337" i="17"/>
  <c r="AP337" i="17" s="1"/>
  <c r="AV337" i="17" s="1"/>
  <c r="AK337" i="17"/>
  <c r="AQ337" i="17" s="1"/>
  <c r="AW337" i="17" s="1"/>
  <c r="AL337" i="17"/>
  <c r="AR337" i="17" s="1"/>
  <c r="AX337" i="17" s="1"/>
  <c r="AM337" i="17"/>
  <c r="AS337" i="17" s="1"/>
  <c r="AY337" i="17" s="1"/>
  <c r="AN337" i="17"/>
  <c r="AT337" i="17" s="1"/>
  <c r="AZ337" i="17" s="1"/>
  <c r="AJ338" i="17" l="1"/>
  <c r="AP338" i="17" s="1"/>
  <c r="AV338" i="17" s="1"/>
  <c r="AI339" i="17"/>
  <c r="AO339" i="17" s="1"/>
  <c r="AU339" i="17" s="1"/>
  <c r="BA339" i="17" s="1"/>
  <c r="AK338" i="17"/>
  <c r="AQ338" i="17" s="1"/>
  <c r="AW338" i="17" s="1"/>
  <c r="AL338" i="17"/>
  <c r="AR338" i="17" s="1"/>
  <c r="AX338" i="17" s="1"/>
  <c r="AM338" i="17"/>
  <c r="AS338" i="17" s="1"/>
  <c r="AY338" i="17" s="1"/>
  <c r="AN338" i="17"/>
  <c r="AT338" i="17" s="1"/>
  <c r="AZ338" i="17" s="1"/>
  <c r="AI340" i="17" l="1"/>
  <c r="AO340" i="17" s="1"/>
  <c r="AU340" i="17" s="1"/>
  <c r="BA340" i="17" s="1"/>
  <c r="AJ339" i="17"/>
  <c r="AP339" i="17" s="1"/>
  <c r="AV339" i="17" s="1"/>
  <c r="AK339" i="17"/>
  <c r="AQ339" i="17" s="1"/>
  <c r="AW339" i="17" s="1"/>
  <c r="AL339" i="17"/>
  <c r="AR339" i="17" s="1"/>
  <c r="AX339" i="17" s="1"/>
  <c r="AM339" i="17"/>
  <c r="AS339" i="17" s="1"/>
  <c r="AY339" i="17" s="1"/>
  <c r="AN339" i="17"/>
  <c r="AT339" i="17" s="1"/>
  <c r="AZ339" i="17" s="1"/>
  <c r="AI341" i="17" l="1"/>
  <c r="AO341" i="17" s="1"/>
  <c r="AU341" i="17" s="1"/>
  <c r="BA341" i="17" s="1"/>
  <c r="AJ340" i="17"/>
  <c r="AP340" i="17" s="1"/>
  <c r="AV340" i="17" s="1"/>
  <c r="AK340" i="17"/>
  <c r="AQ340" i="17" s="1"/>
  <c r="AW340" i="17" s="1"/>
  <c r="AL340" i="17"/>
  <c r="AR340" i="17" s="1"/>
  <c r="AX340" i="17" s="1"/>
  <c r="AM340" i="17"/>
  <c r="AS340" i="17" s="1"/>
  <c r="AY340" i="17" s="1"/>
  <c r="AN340" i="17"/>
  <c r="AT340" i="17" s="1"/>
  <c r="AZ340" i="17" s="1"/>
  <c r="AJ341" i="17" l="1"/>
  <c r="AP341" i="17" s="1"/>
  <c r="AV341" i="17" s="1"/>
  <c r="AI342" i="17"/>
  <c r="AO342" i="17" s="1"/>
  <c r="AU342" i="17" s="1"/>
  <c r="BA342" i="17" s="1"/>
  <c r="AK341" i="17"/>
  <c r="AQ341" i="17" s="1"/>
  <c r="AW341" i="17" s="1"/>
  <c r="AL341" i="17"/>
  <c r="AR341" i="17" s="1"/>
  <c r="AX341" i="17" s="1"/>
  <c r="AM341" i="17"/>
  <c r="AS341" i="17" s="1"/>
  <c r="AY341" i="17" s="1"/>
  <c r="AN341" i="17"/>
  <c r="AT341" i="17" s="1"/>
  <c r="AZ341" i="17" s="1"/>
  <c r="AI343" i="17" l="1"/>
  <c r="AO343" i="17" s="1"/>
  <c r="AU343" i="17" s="1"/>
  <c r="BA343" i="17" s="1"/>
  <c r="AJ342" i="17"/>
  <c r="AP342" i="17" s="1"/>
  <c r="AV342" i="17" s="1"/>
  <c r="AK342" i="17"/>
  <c r="AQ342" i="17" s="1"/>
  <c r="AW342" i="17" s="1"/>
  <c r="AL342" i="17"/>
  <c r="AR342" i="17" s="1"/>
  <c r="AX342" i="17" s="1"/>
  <c r="AM342" i="17"/>
  <c r="AS342" i="17" s="1"/>
  <c r="AY342" i="17" s="1"/>
  <c r="AN342" i="17"/>
  <c r="AT342" i="17" s="1"/>
  <c r="AZ342" i="17" s="1"/>
  <c r="AI344" i="17" l="1"/>
  <c r="AO344" i="17" s="1"/>
  <c r="AU344" i="17" s="1"/>
  <c r="BA344" i="17" s="1"/>
  <c r="AJ343" i="17"/>
  <c r="AP343" i="17" s="1"/>
  <c r="AV343" i="17" s="1"/>
  <c r="AK343" i="17"/>
  <c r="AQ343" i="17" s="1"/>
  <c r="AW343" i="17" s="1"/>
  <c r="AL343" i="17"/>
  <c r="AR343" i="17" s="1"/>
  <c r="AX343" i="17" s="1"/>
  <c r="AM343" i="17"/>
  <c r="AS343" i="17" s="1"/>
  <c r="AY343" i="17" s="1"/>
  <c r="AN343" i="17"/>
  <c r="AT343" i="17" s="1"/>
  <c r="AZ343" i="17" s="1"/>
  <c r="AJ344" i="17" l="1"/>
  <c r="AP344" i="17" s="1"/>
  <c r="AV344" i="17" s="1"/>
  <c r="AI345" i="17"/>
  <c r="AO345" i="17" s="1"/>
  <c r="AU345" i="17" s="1"/>
  <c r="BA345" i="17" s="1"/>
  <c r="AK344" i="17"/>
  <c r="AQ344" i="17" s="1"/>
  <c r="AW344" i="17" s="1"/>
  <c r="AL344" i="17"/>
  <c r="AR344" i="17" s="1"/>
  <c r="AX344" i="17" s="1"/>
  <c r="AM344" i="17"/>
  <c r="AS344" i="17" s="1"/>
  <c r="AY344" i="17" s="1"/>
  <c r="AN344" i="17"/>
  <c r="AT344" i="17" s="1"/>
  <c r="AZ344" i="17" s="1"/>
  <c r="AI346" i="17" l="1"/>
  <c r="AO346" i="17" s="1"/>
  <c r="AU346" i="17" s="1"/>
  <c r="BA346" i="17" s="1"/>
  <c r="AJ345" i="17"/>
  <c r="AP345" i="17" s="1"/>
  <c r="AV345" i="17" s="1"/>
  <c r="AK345" i="17"/>
  <c r="AQ345" i="17" s="1"/>
  <c r="AW345" i="17" s="1"/>
  <c r="AL345" i="17"/>
  <c r="AR345" i="17" s="1"/>
  <c r="AX345" i="17" s="1"/>
  <c r="AM345" i="17"/>
  <c r="AS345" i="17" s="1"/>
  <c r="AY345" i="17" s="1"/>
  <c r="AN345" i="17"/>
  <c r="AT345" i="17" s="1"/>
  <c r="AZ345" i="17" s="1"/>
  <c r="AI347" i="17" l="1"/>
  <c r="AO347" i="17" s="1"/>
  <c r="AU347" i="17" s="1"/>
  <c r="BA347" i="17" s="1"/>
  <c r="AJ346" i="17"/>
  <c r="AP346" i="17" s="1"/>
  <c r="AV346" i="17" s="1"/>
  <c r="AK346" i="17"/>
  <c r="AQ346" i="17" s="1"/>
  <c r="AW346" i="17" s="1"/>
  <c r="AL346" i="17"/>
  <c r="AR346" i="17" s="1"/>
  <c r="AX346" i="17" s="1"/>
  <c r="AM346" i="17"/>
  <c r="AS346" i="17" s="1"/>
  <c r="AY346" i="17" s="1"/>
  <c r="AN346" i="17"/>
  <c r="AT346" i="17" s="1"/>
  <c r="AZ346" i="17" s="1"/>
  <c r="AJ347" i="17" l="1"/>
  <c r="AP347" i="17" s="1"/>
  <c r="AV347" i="17" s="1"/>
  <c r="AI348" i="17"/>
  <c r="AO348" i="17" s="1"/>
  <c r="AU348" i="17" s="1"/>
  <c r="BA348" i="17" s="1"/>
  <c r="AK347" i="17"/>
  <c r="AQ347" i="17" s="1"/>
  <c r="AW347" i="17" s="1"/>
  <c r="AL347" i="17"/>
  <c r="AR347" i="17" s="1"/>
  <c r="AX347" i="17" s="1"/>
  <c r="AM347" i="17"/>
  <c r="AS347" i="17" s="1"/>
  <c r="AY347" i="17" s="1"/>
  <c r="AN347" i="17"/>
  <c r="AT347" i="17" s="1"/>
  <c r="AZ347" i="17" s="1"/>
  <c r="AI349" i="17" l="1"/>
  <c r="AO349" i="17" s="1"/>
  <c r="AU349" i="17" s="1"/>
  <c r="BA349" i="17" s="1"/>
  <c r="AJ348" i="17"/>
  <c r="AP348" i="17" s="1"/>
  <c r="AV348" i="17" s="1"/>
  <c r="AK348" i="17"/>
  <c r="AQ348" i="17" s="1"/>
  <c r="AW348" i="17" s="1"/>
  <c r="AL348" i="17"/>
  <c r="AR348" i="17" s="1"/>
  <c r="AX348" i="17" s="1"/>
  <c r="AM348" i="17"/>
  <c r="AS348" i="17" s="1"/>
  <c r="AY348" i="17" s="1"/>
  <c r="AN348" i="17"/>
  <c r="AT348" i="17" s="1"/>
  <c r="AZ348" i="17" s="1"/>
  <c r="AI350" i="17" l="1"/>
  <c r="AO350" i="17" s="1"/>
  <c r="AU350" i="17" s="1"/>
  <c r="BA350" i="17" s="1"/>
  <c r="AJ349" i="17"/>
  <c r="AP349" i="17" s="1"/>
  <c r="AV349" i="17" s="1"/>
  <c r="AK349" i="17"/>
  <c r="AQ349" i="17" s="1"/>
  <c r="AW349" i="17" s="1"/>
  <c r="AL349" i="17"/>
  <c r="AR349" i="17" s="1"/>
  <c r="AX349" i="17" s="1"/>
  <c r="AM349" i="17"/>
  <c r="AS349" i="17" s="1"/>
  <c r="AY349" i="17" s="1"/>
  <c r="AN349" i="17"/>
  <c r="AT349" i="17" s="1"/>
  <c r="AZ349" i="17" s="1"/>
  <c r="AJ350" i="17" l="1"/>
  <c r="AP350" i="17" s="1"/>
  <c r="AV350" i="17" s="1"/>
  <c r="AI351" i="17"/>
  <c r="AO351" i="17" s="1"/>
  <c r="AU351" i="17" s="1"/>
  <c r="BA351" i="17" s="1"/>
  <c r="AK350" i="17"/>
  <c r="AQ350" i="17" s="1"/>
  <c r="AW350" i="17" s="1"/>
  <c r="AL350" i="17"/>
  <c r="AR350" i="17" s="1"/>
  <c r="AX350" i="17" s="1"/>
  <c r="AM350" i="17"/>
  <c r="AS350" i="17" s="1"/>
  <c r="AY350" i="17" s="1"/>
  <c r="AN350" i="17"/>
  <c r="AT350" i="17" s="1"/>
  <c r="AZ350" i="17" s="1"/>
  <c r="AJ351" i="17" l="1"/>
  <c r="AP351" i="17" s="1"/>
  <c r="AV351" i="17" s="1"/>
  <c r="AI352" i="17"/>
  <c r="AO352" i="17" s="1"/>
  <c r="AU352" i="17" s="1"/>
  <c r="BA352" i="17" s="1"/>
  <c r="AK351" i="17"/>
  <c r="AQ351" i="17" s="1"/>
  <c r="AW351" i="17" s="1"/>
  <c r="AL351" i="17"/>
  <c r="AR351" i="17" s="1"/>
  <c r="AX351" i="17" s="1"/>
  <c r="AM351" i="17"/>
  <c r="AS351" i="17" s="1"/>
  <c r="AY351" i="17" s="1"/>
  <c r="AN351" i="17"/>
  <c r="AT351" i="17" s="1"/>
  <c r="AZ351" i="17" s="1"/>
  <c r="AI353" i="17" l="1"/>
  <c r="AO353" i="17" s="1"/>
  <c r="AU353" i="17" s="1"/>
  <c r="BA353" i="17" s="1"/>
  <c r="AJ352" i="17"/>
  <c r="AP352" i="17" s="1"/>
  <c r="AV352" i="17" s="1"/>
  <c r="AK352" i="17"/>
  <c r="AQ352" i="17" s="1"/>
  <c r="AW352" i="17" s="1"/>
  <c r="AL352" i="17"/>
  <c r="AR352" i="17" s="1"/>
  <c r="AX352" i="17" s="1"/>
  <c r="AM352" i="17"/>
  <c r="AS352" i="17" s="1"/>
  <c r="AY352" i="17" s="1"/>
  <c r="AN352" i="17"/>
  <c r="AT352" i="17" s="1"/>
  <c r="AZ352" i="17" s="1"/>
  <c r="AI354" i="17" l="1"/>
  <c r="AO354" i="17" s="1"/>
  <c r="AU354" i="17" s="1"/>
  <c r="BA354" i="17" s="1"/>
  <c r="AJ353" i="17"/>
  <c r="AP353" i="17" s="1"/>
  <c r="AV353" i="17" s="1"/>
  <c r="AK353" i="17"/>
  <c r="AQ353" i="17" s="1"/>
  <c r="AW353" i="17" s="1"/>
  <c r="AL353" i="17"/>
  <c r="AR353" i="17" s="1"/>
  <c r="AX353" i="17" s="1"/>
  <c r="AM353" i="17"/>
  <c r="AS353" i="17" s="1"/>
  <c r="AY353" i="17" s="1"/>
  <c r="AN353" i="17"/>
  <c r="AT353" i="17" s="1"/>
  <c r="AZ353" i="17" s="1"/>
  <c r="AJ354" i="17" l="1"/>
  <c r="AP354" i="17" s="1"/>
  <c r="AV354" i="17" s="1"/>
  <c r="AI355" i="17"/>
  <c r="AO355" i="17" s="1"/>
  <c r="AU355" i="17" s="1"/>
  <c r="BA355" i="17" s="1"/>
  <c r="AK354" i="17"/>
  <c r="AQ354" i="17" s="1"/>
  <c r="AW354" i="17" s="1"/>
  <c r="AL354" i="17"/>
  <c r="AR354" i="17" s="1"/>
  <c r="AX354" i="17" s="1"/>
  <c r="AM354" i="17"/>
  <c r="AS354" i="17" s="1"/>
  <c r="AY354" i="17" s="1"/>
  <c r="AN354" i="17"/>
  <c r="AT354" i="17" s="1"/>
  <c r="AZ354" i="17" s="1"/>
  <c r="AI356" i="17" l="1"/>
  <c r="AO356" i="17" s="1"/>
  <c r="AU356" i="17" s="1"/>
  <c r="BA356" i="17" s="1"/>
  <c r="AJ355" i="17"/>
  <c r="AP355" i="17" s="1"/>
  <c r="AV355" i="17" s="1"/>
  <c r="AK355" i="17"/>
  <c r="AQ355" i="17" s="1"/>
  <c r="AW355" i="17" s="1"/>
  <c r="AL355" i="17"/>
  <c r="AR355" i="17" s="1"/>
  <c r="AX355" i="17" s="1"/>
  <c r="AM355" i="17"/>
  <c r="AS355" i="17" s="1"/>
  <c r="AY355" i="17" s="1"/>
  <c r="AN355" i="17"/>
  <c r="AT355" i="17" s="1"/>
  <c r="AZ355" i="17" s="1"/>
  <c r="AI357" i="17" l="1"/>
  <c r="AO357" i="17" s="1"/>
  <c r="AU357" i="17" s="1"/>
  <c r="BA357" i="17" s="1"/>
  <c r="AJ356" i="17"/>
  <c r="AP356" i="17" s="1"/>
  <c r="AV356" i="17" s="1"/>
  <c r="AK356" i="17"/>
  <c r="AQ356" i="17" s="1"/>
  <c r="AW356" i="17" s="1"/>
  <c r="AL356" i="17"/>
  <c r="AR356" i="17" s="1"/>
  <c r="AX356" i="17" s="1"/>
  <c r="AM356" i="17"/>
  <c r="AS356" i="17" s="1"/>
  <c r="AY356" i="17" s="1"/>
  <c r="AN356" i="17"/>
  <c r="AT356" i="17" s="1"/>
  <c r="AZ356" i="17" s="1"/>
  <c r="AI358" i="17" l="1"/>
  <c r="AO358" i="17" s="1"/>
  <c r="AU358" i="17" s="1"/>
  <c r="BA358" i="17" s="1"/>
  <c r="AJ357" i="17"/>
  <c r="AP357" i="17" s="1"/>
  <c r="AV357" i="17" s="1"/>
  <c r="AK357" i="17"/>
  <c r="AQ357" i="17" s="1"/>
  <c r="AW357" i="17" s="1"/>
  <c r="AL357" i="17"/>
  <c r="AR357" i="17" s="1"/>
  <c r="AX357" i="17" s="1"/>
  <c r="AM357" i="17"/>
  <c r="AS357" i="17" s="1"/>
  <c r="AY357" i="17" s="1"/>
  <c r="AN357" i="17"/>
  <c r="AT357" i="17" s="1"/>
  <c r="AZ357" i="17" s="1"/>
  <c r="AI359" i="17" l="1"/>
  <c r="AO359" i="17" s="1"/>
  <c r="AU359" i="17" s="1"/>
  <c r="BA359" i="17" s="1"/>
  <c r="AJ358" i="17"/>
  <c r="AP358" i="17" s="1"/>
  <c r="AV358" i="17" s="1"/>
  <c r="AK358" i="17"/>
  <c r="AQ358" i="17" s="1"/>
  <c r="AW358" i="17" s="1"/>
  <c r="AL358" i="17"/>
  <c r="AR358" i="17" s="1"/>
  <c r="AX358" i="17" s="1"/>
  <c r="AM358" i="17"/>
  <c r="AS358" i="17" s="1"/>
  <c r="AY358" i="17" s="1"/>
  <c r="AN358" i="17"/>
  <c r="AT358" i="17" s="1"/>
  <c r="AZ358" i="17" s="1"/>
  <c r="AI360" i="17" l="1"/>
  <c r="AO360" i="17" s="1"/>
  <c r="AU360" i="17" s="1"/>
  <c r="BA360" i="17" s="1"/>
  <c r="AJ359" i="17"/>
  <c r="AP359" i="17" s="1"/>
  <c r="AV359" i="17" s="1"/>
  <c r="AK359" i="17"/>
  <c r="AQ359" i="17" s="1"/>
  <c r="AW359" i="17" s="1"/>
  <c r="AL359" i="17"/>
  <c r="AR359" i="17" s="1"/>
  <c r="AX359" i="17" s="1"/>
  <c r="AM359" i="17"/>
  <c r="AS359" i="17" s="1"/>
  <c r="AY359" i="17" s="1"/>
  <c r="AN359" i="17"/>
  <c r="AT359" i="17" s="1"/>
  <c r="AZ359" i="17" s="1"/>
  <c r="AI361" i="17" l="1"/>
  <c r="AO361" i="17" s="1"/>
  <c r="AU361" i="17" s="1"/>
  <c r="BA361" i="17" s="1"/>
  <c r="AJ360" i="17"/>
  <c r="AP360" i="17" s="1"/>
  <c r="AV360" i="17" s="1"/>
  <c r="AK360" i="17"/>
  <c r="AQ360" i="17" s="1"/>
  <c r="AW360" i="17" s="1"/>
  <c r="AL360" i="17"/>
  <c r="AR360" i="17" s="1"/>
  <c r="AX360" i="17" s="1"/>
  <c r="AM360" i="17"/>
  <c r="AS360" i="17" s="1"/>
  <c r="AY360" i="17" s="1"/>
  <c r="AN360" i="17"/>
  <c r="AT360" i="17" s="1"/>
  <c r="AZ360" i="17" s="1"/>
  <c r="AI362" i="17" l="1"/>
  <c r="AO362" i="17" s="1"/>
  <c r="AU362" i="17" s="1"/>
  <c r="BA362" i="17" s="1"/>
  <c r="AJ361" i="17"/>
  <c r="AP361" i="17" s="1"/>
  <c r="AV361" i="17" s="1"/>
  <c r="AK361" i="17"/>
  <c r="AQ361" i="17" s="1"/>
  <c r="AW361" i="17" s="1"/>
  <c r="AL361" i="17"/>
  <c r="AR361" i="17" s="1"/>
  <c r="AX361" i="17" s="1"/>
  <c r="AM361" i="17"/>
  <c r="AS361" i="17" s="1"/>
  <c r="AY361" i="17" s="1"/>
  <c r="AN361" i="17"/>
  <c r="AT361" i="17" s="1"/>
  <c r="AZ361" i="17" s="1"/>
  <c r="AI363" i="17" l="1"/>
  <c r="AO363" i="17" s="1"/>
  <c r="AU363" i="17" s="1"/>
  <c r="BA363" i="17" s="1"/>
  <c r="AJ362" i="17"/>
  <c r="AP362" i="17" s="1"/>
  <c r="AV362" i="17" s="1"/>
  <c r="AK362" i="17"/>
  <c r="AQ362" i="17" s="1"/>
  <c r="AW362" i="17" s="1"/>
  <c r="AL362" i="17"/>
  <c r="AR362" i="17" s="1"/>
  <c r="AX362" i="17" s="1"/>
  <c r="AM362" i="17"/>
  <c r="AS362" i="17" s="1"/>
  <c r="AY362" i="17" s="1"/>
  <c r="AN362" i="17"/>
  <c r="AT362" i="17" s="1"/>
  <c r="AZ362" i="17" s="1"/>
  <c r="AI364" i="17" l="1"/>
  <c r="AO364" i="17" s="1"/>
  <c r="AU364" i="17" s="1"/>
  <c r="BA364" i="17" s="1"/>
  <c r="AJ363" i="17"/>
  <c r="AP363" i="17" s="1"/>
  <c r="AV363" i="17" s="1"/>
  <c r="AK363" i="17"/>
  <c r="AQ363" i="17" s="1"/>
  <c r="AW363" i="17" s="1"/>
  <c r="AL363" i="17"/>
  <c r="AR363" i="17" s="1"/>
  <c r="AX363" i="17" s="1"/>
  <c r="AM363" i="17"/>
  <c r="AS363" i="17" s="1"/>
  <c r="AY363" i="17" s="1"/>
  <c r="AN363" i="17"/>
  <c r="AT363" i="17" s="1"/>
  <c r="AZ363" i="17" s="1"/>
  <c r="AI365" i="17" l="1"/>
  <c r="AO365" i="17" s="1"/>
  <c r="AU365" i="17" s="1"/>
  <c r="BA365" i="17" s="1"/>
  <c r="AJ364" i="17"/>
  <c r="AP364" i="17" s="1"/>
  <c r="AV364" i="17" s="1"/>
  <c r="AK364" i="17"/>
  <c r="AQ364" i="17" s="1"/>
  <c r="AW364" i="17" s="1"/>
  <c r="AL364" i="17"/>
  <c r="AR364" i="17" s="1"/>
  <c r="AX364" i="17" s="1"/>
  <c r="AM364" i="17"/>
  <c r="AS364" i="17" s="1"/>
  <c r="AY364" i="17" s="1"/>
  <c r="AN364" i="17"/>
  <c r="AT364" i="17" s="1"/>
  <c r="AZ364" i="17" s="1"/>
  <c r="AI366" i="17" l="1"/>
  <c r="AO366" i="17" s="1"/>
  <c r="AU366" i="17" s="1"/>
  <c r="BA366" i="17" s="1"/>
  <c r="AJ365" i="17"/>
  <c r="AP365" i="17" s="1"/>
  <c r="AV365" i="17" s="1"/>
  <c r="AK365" i="17"/>
  <c r="AQ365" i="17" s="1"/>
  <c r="AW365" i="17" s="1"/>
  <c r="AL365" i="17"/>
  <c r="AR365" i="17" s="1"/>
  <c r="AX365" i="17" s="1"/>
  <c r="AM365" i="17"/>
  <c r="AS365" i="17" s="1"/>
  <c r="AY365" i="17" s="1"/>
  <c r="AN365" i="17"/>
  <c r="AT365" i="17" s="1"/>
  <c r="AZ365" i="17" s="1"/>
  <c r="AI367" i="17" l="1"/>
  <c r="AO367" i="17" s="1"/>
  <c r="AU367" i="17" s="1"/>
  <c r="BA367" i="17" s="1"/>
  <c r="AJ366" i="17"/>
  <c r="AP366" i="17" s="1"/>
  <c r="AV366" i="17" s="1"/>
  <c r="AK366" i="17"/>
  <c r="AQ366" i="17" s="1"/>
  <c r="AW366" i="17" s="1"/>
  <c r="AL366" i="17"/>
  <c r="AR366" i="17" s="1"/>
  <c r="AX366" i="17" s="1"/>
  <c r="AM366" i="17"/>
  <c r="AS366" i="17" s="1"/>
  <c r="AY366" i="17" s="1"/>
  <c r="AN366" i="17"/>
  <c r="AT366" i="17" s="1"/>
  <c r="AZ366" i="17" s="1"/>
  <c r="AI368" i="17" l="1"/>
  <c r="AO368" i="17" s="1"/>
  <c r="AU368" i="17" s="1"/>
  <c r="BA368" i="17" s="1"/>
  <c r="AJ367" i="17"/>
  <c r="AP367" i="17" s="1"/>
  <c r="AV367" i="17" s="1"/>
  <c r="AK367" i="17"/>
  <c r="AQ367" i="17" s="1"/>
  <c r="AW367" i="17" s="1"/>
  <c r="AL367" i="17"/>
  <c r="AR367" i="17" s="1"/>
  <c r="AX367" i="17" s="1"/>
  <c r="AM367" i="17"/>
  <c r="AS367" i="17" s="1"/>
  <c r="AY367" i="17" s="1"/>
  <c r="AN367" i="17"/>
  <c r="AT367" i="17" s="1"/>
  <c r="AZ367" i="17" s="1"/>
  <c r="AJ368" i="17" l="1"/>
  <c r="AP368" i="17" s="1"/>
  <c r="AV368" i="17" s="1"/>
  <c r="AI369" i="17"/>
  <c r="AO369" i="17" s="1"/>
  <c r="AU369" i="17" s="1"/>
  <c r="BA369" i="17" s="1"/>
  <c r="AK368" i="17"/>
  <c r="AQ368" i="17" s="1"/>
  <c r="AW368" i="17" s="1"/>
  <c r="AL368" i="17"/>
  <c r="AR368" i="17" s="1"/>
  <c r="AX368" i="17" s="1"/>
  <c r="AM368" i="17"/>
  <c r="AS368" i="17" s="1"/>
  <c r="AY368" i="17" s="1"/>
  <c r="AN368" i="17"/>
  <c r="AT368" i="17" s="1"/>
  <c r="AZ368" i="17" s="1"/>
  <c r="AI370" i="17" l="1"/>
  <c r="AO370" i="17" s="1"/>
  <c r="AU370" i="17" s="1"/>
  <c r="BA370" i="17" s="1"/>
  <c r="AJ369" i="17"/>
  <c r="AP369" i="17" s="1"/>
  <c r="AV369" i="17" s="1"/>
  <c r="AK369" i="17"/>
  <c r="AQ369" i="17" s="1"/>
  <c r="AW369" i="17" s="1"/>
  <c r="AL369" i="17"/>
  <c r="AR369" i="17" s="1"/>
  <c r="AX369" i="17" s="1"/>
  <c r="AM369" i="17"/>
  <c r="AS369" i="17" s="1"/>
  <c r="AY369" i="17" s="1"/>
  <c r="AN369" i="17"/>
  <c r="AT369" i="17" s="1"/>
  <c r="AZ369" i="17" s="1"/>
  <c r="AI371" i="17" l="1"/>
  <c r="AO371" i="17" s="1"/>
  <c r="AU371" i="17" s="1"/>
  <c r="BA371" i="17" s="1"/>
  <c r="AJ370" i="17"/>
  <c r="AP370" i="17" s="1"/>
  <c r="AV370" i="17" s="1"/>
  <c r="AK370" i="17"/>
  <c r="AQ370" i="17" s="1"/>
  <c r="AW370" i="17" s="1"/>
  <c r="AL370" i="17"/>
  <c r="AR370" i="17" s="1"/>
  <c r="AX370" i="17" s="1"/>
  <c r="AM370" i="17"/>
  <c r="AS370" i="17" s="1"/>
  <c r="AY370" i="17" s="1"/>
  <c r="AN370" i="17"/>
  <c r="AT370" i="17" s="1"/>
  <c r="AZ370" i="17" s="1"/>
  <c r="AI372" i="17" l="1"/>
  <c r="AO372" i="17" s="1"/>
  <c r="AU372" i="17" s="1"/>
  <c r="BA372" i="17" s="1"/>
  <c r="AJ371" i="17"/>
  <c r="AP371" i="17" s="1"/>
  <c r="AV371" i="17" s="1"/>
  <c r="AK371" i="17"/>
  <c r="AQ371" i="17" s="1"/>
  <c r="AW371" i="17" s="1"/>
  <c r="AL371" i="17"/>
  <c r="AR371" i="17" s="1"/>
  <c r="AX371" i="17" s="1"/>
  <c r="AM371" i="17"/>
  <c r="AS371" i="17" s="1"/>
  <c r="AY371" i="17" s="1"/>
  <c r="AN371" i="17"/>
  <c r="AT371" i="17" s="1"/>
  <c r="AZ371" i="17" s="1"/>
  <c r="AI373" i="17" l="1"/>
  <c r="AO373" i="17" s="1"/>
  <c r="AU373" i="17" s="1"/>
  <c r="BA373" i="17" s="1"/>
  <c r="AJ372" i="17"/>
  <c r="AP372" i="17" s="1"/>
  <c r="AV372" i="17" s="1"/>
  <c r="AK372" i="17"/>
  <c r="AQ372" i="17" s="1"/>
  <c r="AW372" i="17" s="1"/>
  <c r="AL372" i="17"/>
  <c r="AR372" i="17" s="1"/>
  <c r="AX372" i="17" s="1"/>
  <c r="AM372" i="17"/>
  <c r="AS372" i="17" s="1"/>
  <c r="AY372" i="17" s="1"/>
  <c r="AN372" i="17"/>
  <c r="AT372" i="17" s="1"/>
  <c r="AZ372" i="17" s="1"/>
  <c r="AI374" i="17" l="1"/>
  <c r="AO374" i="17" s="1"/>
  <c r="AU374" i="17" s="1"/>
  <c r="BA374" i="17" s="1"/>
  <c r="AJ373" i="17"/>
  <c r="AP373" i="17" s="1"/>
  <c r="AV373" i="17" s="1"/>
  <c r="AK373" i="17"/>
  <c r="AQ373" i="17" s="1"/>
  <c r="AW373" i="17" s="1"/>
  <c r="AL373" i="17"/>
  <c r="AR373" i="17" s="1"/>
  <c r="AX373" i="17" s="1"/>
  <c r="AM373" i="17"/>
  <c r="AS373" i="17" s="1"/>
  <c r="AY373" i="17" s="1"/>
  <c r="AN373" i="17"/>
  <c r="AT373" i="17" s="1"/>
  <c r="AZ373" i="17" s="1"/>
  <c r="AJ374" i="17" l="1"/>
  <c r="AP374" i="17" s="1"/>
  <c r="AV374" i="17" s="1"/>
  <c r="AI375" i="17"/>
  <c r="AO375" i="17" s="1"/>
  <c r="AU375" i="17" s="1"/>
  <c r="BA375" i="17" s="1"/>
  <c r="AK374" i="17"/>
  <c r="AQ374" i="17" s="1"/>
  <c r="AW374" i="17" s="1"/>
  <c r="AL374" i="17"/>
  <c r="AR374" i="17" s="1"/>
  <c r="AX374" i="17" s="1"/>
  <c r="AM374" i="17"/>
  <c r="AS374" i="17" s="1"/>
  <c r="AY374" i="17" s="1"/>
  <c r="AN374" i="17"/>
  <c r="AT374" i="17" s="1"/>
  <c r="AZ374" i="17" s="1"/>
  <c r="AI376" i="17" l="1"/>
  <c r="AO376" i="17" s="1"/>
  <c r="AU376" i="17" s="1"/>
  <c r="BA376" i="17" s="1"/>
  <c r="AJ375" i="17"/>
  <c r="AP375" i="17" s="1"/>
  <c r="AV375" i="17" s="1"/>
  <c r="AK375" i="17"/>
  <c r="AQ375" i="17" s="1"/>
  <c r="AW375" i="17" s="1"/>
  <c r="AL375" i="17"/>
  <c r="AR375" i="17" s="1"/>
  <c r="AX375" i="17" s="1"/>
  <c r="AM375" i="17"/>
  <c r="AS375" i="17" s="1"/>
  <c r="AY375" i="17" s="1"/>
  <c r="AN375" i="17"/>
  <c r="AT375" i="17" s="1"/>
  <c r="AZ375" i="17" s="1"/>
  <c r="AJ376" i="17" l="1"/>
  <c r="AP376" i="17" s="1"/>
  <c r="AV376" i="17" s="1"/>
  <c r="AI377" i="17"/>
  <c r="AO377" i="17" s="1"/>
  <c r="AU377" i="17" s="1"/>
  <c r="BA377" i="17" s="1"/>
  <c r="AK376" i="17"/>
  <c r="AQ376" i="17" s="1"/>
  <c r="AW376" i="17" s="1"/>
  <c r="AL376" i="17"/>
  <c r="AR376" i="17" s="1"/>
  <c r="AX376" i="17" s="1"/>
  <c r="AM376" i="17"/>
  <c r="AS376" i="17" s="1"/>
  <c r="AY376" i="17" s="1"/>
  <c r="AN376" i="17"/>
  <c r="AT376" i="17" s="1"/>
  <c r="AZ376" i="17" s="1"/>
  <c r="AJ377" i="17" l="1"/>
  <c r="AP377" i="17" s="1"/>
  <c r="AV377" i="17" s="1"/>
  <c r="AI378" i="17"/>
  <c r="AO378" i="17" s="1"/>
  <c r="AU378" i="17" s="1"/>
  <c r="BA378" i="17" s="1"/>
  <c r="AK377" i="17"/>
  <c r="AQ377" i="17" s="1"/>
  <c r="AW377" i="17" s="1"/>
  <c r="AL377" i="17"/>
  <c r="AR377" i="17" s="1"/>
  <c r="AX377" i="17" s="1"/>
  <c r="AM377" i="17"/>
  <c r="AS377" i="17" s="1"/>
  <c r="AY377" i="17" s="1"/>
  <c r="AN377" i="17"/>
  <c r="AT377" i="17" s="1"/>
  <c r="AZ377" i="17" s="1"/>
  <c r="AI379" i="17" l="1"/>
  <c r="AO379" i="17" s="1"/>
  <c r="AU379" i="17" s="1"/>
  <c r="BA379" i="17" s="1"/>
  <c r="AJ378" i="17"/>
  <c r="AP378" i="17" s="1"/>
  <c r="AV378" i="17" s="1"/>
  <c r="AK378" i="17"/>
  <c r="AQ378" i="17" s="1"/>
  <c r="AW378" i="17" s="1"/>
  <c r="AL378" i="17"/>
  <c r="AR378" i="17" s="1"/>
  <c r="AX378" i="17" s="1"/>
  <c r="AM378" i="17"/>
  <c r="AS378" i="17" s="1"/>
  <c r="AY378" i="17" s="1"/>
  <c r="AN378" i="17"/>
  <c r="AT378" i="17" s="1"/>
  <c r="AZ378" i="17" s="1"/>
  <c r="AJ379" i="17" l="1"/>
  <c r="AP379" i="17" s="1"/>
  <c r="AV379" i="17" s="1"/>
  <c r="AI380" i="17"/>
  <c r="AO380" i="17" s="1"/>
  <c r="AU380" i="17" s="1"/>
  <c r="BA380" i="17" s="1"/>
  <c r="AK379" i="17"/>
  <c r="AQ379" i="17" s="1"/>
  <c r="AW379" i="17" s="1"/>
  <c r="AL379" i="17"/>
  <c r="AR379" i="17" s="1"/>
  <c r="AX379" i="17" s="1"/>
  <c r="AM379" i="17"/>
  <c r="AS379" i="17" s="1"/>
  <c r="AY379" i="17" s="1"/>
  <c r="AN379" i="17"/>
  <c r="AT379" i="17" s="1"/>
  <c r="AZ379" i="17" s="1"/>
  <c r="AJ380" i="17" l="1"/>
  <c r="AP380" i="17" s="1"/>
  <c r="AV380" i="17" s="1"/>
  <c r="AI381" i="17"/>
  <c r="AO381" i="17" s="1"/>
  <c r="AU381" i="17" s="1"/>
  <c r="BA381" i="17" s="1"/>
  <c r="AK380" i="17"/>
  <c r="AQ380" i="17" s="1"/>
  <c r="AW380" i="17" s="1"/>
  <c r="AL380" i="17"/>
  <c r="AR380" i="17" s="1"/>
  <c r="AX380" i="17" s="1"/>
  <c r="AM380" i="17"/>
  <c r="AS380" i="17" s="1"/>
  <c r="AY380" i="17" s="1"/>
  <c r="AN380" i="17"/>
  <c r="AT380" i="17" s="1"/>
  <c r="AZ380" i="17" s="1"/>
  <c r="AI382" i="17" l="1"/>
  <c r="AO382" i="17" s="1"/>
  <c r="AU382" i="17" s="1"/>
  <c r="BA382" i="17" s="1"/>
  <c r="AJ381" i="17"/>
  <c r="AP381" i="17" s="1"/>
  <c r="AV381" i="17" s="1"/>
  <c r="AK381" i="17"/>
  <c r="AQ381" i="17" s="1"/>
  <c r="AW381" i="17" s="1"/>
  <c r="AL381" i="17"/>
  <c r="AR381" i="17" s="1"/>
  <c r="AX381" i="17" s="1"/>
  <c r="AM381" i="17"/>
  <c r="AS381" i="17" s="1"/>
  <c r="AY381" i="17" s="1"/>
  <c r="AN381" i="17"/>
  <c r="AT381" i="17" s="1"/>
  <c r="AZ381" i="17" s="1"/>
  <c r="AJ382" i="17" l="1"/>
  <c r="AP382" i="17" s="1"/>
  <c r="AV382" i="17" s="1"/>
  <c r="AI383" i="17"/>
  <c r="AO383" i="17" s="1"/>
  <c r="AU383" i="17" s="1"/>
  <c r="BA383" i="17" s="1"/>
  <c r="AK382" i="17"/>
  <c r="AQ382" i="17" s="1"/>
  <c r="AW382" i="17" s="1"/>
  <c r="AL382" i="17"/>
  <c r="AR382" i="17" s="1"/>
  <c r="AX382" i="17" s="1"/>
  <c r="AM382" i="17"/>
  <c r="AS382" i="17" s="1"/>
  <c r="AY382" i="17" s="1"/>
  <c r="AN382" i="17"/>
  <c r="AT382" i="17" s="1"/>
  <c r="AZ382" i="17" s="1"/>
  <c r="AJ383" i="17" l="1"/>
  <c r="AP383" i="17" s="1"/>
  <c r="AV383" i="17" s="1"/>
  <c r="AI384" i="17"/>
  <c r="AO384" i="17" s="1"/>
  <c r="AU384" i="17" s="1"/>
  <c r="BA384" i="17" s="1"/>
  <c r="AK383" i="17"/>
  <c r="AQ383" i="17" s="1"/>
  <c r="AW383" i="17" s="1"/>
  <c r="AL383" i="17"/>
  <c r="AR383" i="17" s="1"/>
  <c r="AX383" i="17" s="1"/>
  <c r="AM383" i="17"/>
  <c r="AS383" i="17" s="1"/>
  <c r="AY383" i="17" s="1"/>
  <c r="AN383" i="17"/>
  <c r="AT383" i="17" s="1"/>
  <c r="AZ383" i="17" s="1"/>
  <c r="AI385" i="17" l="1"/>
  <c r="AO385" i="17" s="1"/>
  <c r="AU385" i="17" s="1"/>
  <c r="BA385" i="17" s="1"/>
  <c r="AJ384" i="17"/>
  <c r="AP384" i="17" s="1"/>
  <c r="AV384" i="17" s="1"/>
  <c r="AK384" i="17"/>
  <c r="AQ384" i="17" s="1"/>
  <c r="AW384" i="17" s="1"/>
  <c r="AL384" i="17"/>
  <c r="AR384" i="17" s="1"/>
  <c r="AX384" i="17" s="1"/>
  <c r="AM384" i="17"/>
  <c r="AS384" i="17" s="1"/>
  <c r="AY384" i="17" s="1"/>
  <c r="AN384" i="17"/>
  <c r="AT384" i="17" s="1"/>
  <c r="AZ384" i="17" s="1"/>
  <c r="AJ385" i="17" l="1"/>
  <c r="AP385" i="17" s="1"/>
  <c r="AV385" i="17" s="1"/>
  <c r="AI386" i="17"/>
  <c r="AO386" i="17" s="1"/>
  <c r="AU386" i="17" s="1"/>
  <c r="BA386" i="17" s="1"/>
  <c r="AK385" i="17"/>
  <c r="AQ385" i="17" s="1"/>
  <c r="AW385" i="17" s="1"/>
  <c r="AL385" i="17"/>
  <c r="AR385" i="17" s="1"/>
  <c r="AX385" i="17" s="1"/>
  <c r="AM385" i="17"/>
  <c r="AS385" i="17" s="1"/>
  <c r="AY385" i="17" s="1"/>
  <c r="AN385" i="17"/>
  <c r="AT385" i="17" s="1"/>
  <c r="AZ385" i="17" s="1"/>
  <c r="AI387" i="17" l="1"/>
  <c r="AO387" i="17" s="1"/>
  <c r="AU387" i="17" s="1"/>
  <c r="BA387" i="17" s="1"/>
  <c r="AJ386" i="17"/>
  <c r="AP386" i="17" s="1"/>
  <c r="AV386" i="17" s="1"/>
  <c r="AK386" i="17"/>
  <c r="AQ386" i="17" s="1"/>
  <c r="AW386" i="17" s="1"/>
  <c r="AL386" i="17"/>
  <c r="AR386" i="17" s="1"/>
  <c r="AX386" i="17" s="1"/>
  <c r="AM386" i="17"/>
  <c r="AS386" i="17" s="1"/>
  <c r="AY386" i="17" s="1"/>
  <c r="AN386" i="17"/>
  <c r="AT386" i="17" s="1"/>
  <c r="AZ386" i="17" s="1"/>
  <c r="AI388" i="17" l="1"/>
  <c r="AO388" i="17" s="1"/>
  <c r="AU388" i="17" s="1"/>
  <c r="BA388" i="17" s="1"/>
  <c r="AJ387" i="17"/>
  <c r="AP387" i="17" s="1"/>
  <c r="AV387" i="17" s="1"/>
  <c r="AK387" i="17"/>
  <c r="AQ387" i="17" s="1"/>
  <c r="AW387" i="17" s="1"/>
  <c r="AL387" i="17"/>
  <c r="AR387" i="17" s="1"/>
  <c r="AX387" i="17" s="1"/>
  <c r="AM387" i="17"/>
  <c r="AS387" i="17" s="1"/>
  <c r="AY387" i="17" s="1"/>
  <c r="AN387" i="17"/>
  <c r="AT387" i="17" s="1"/>
  <c r="AZ387" i="17" s="1"/>
  <c r="AJ388" i="17" l="1"/>
  <c r="AP388" i="17" s="1"/>
  <c r="AV388" i="17" s="1"/>
  <c r="AI389" i="17"/>
  <c r="AO389" i="17" s="1"/>
  <c r="AU389" i="17" s="1"/>
  <c r="BA389" i="17" s="1"/>
  <c r="AK388" i="17"/>
  <c r="AQ388" i="17" s="1"/>
  <c r="AW388" i="17" s="1"/>
  <c r="AL388" i="17"/>
  <c r="AR388" i="17" s="1"/>
  <c r="AX388" i="17" s="1"/>
  <c r="AM388" i="17"/>
  <c r="AS388" i="17" s="1"/>
  <c r="AY388" i="17" s="1"/>
  <c r="AN388" i="17"/>
  <c r="AT388" i="17" s="1"/>
  <c r="AZ388" i="17" s="1"/>
  <c r="AJ389" i="17" l="1"/>
  <c r="AP389" i="17" s="1"/>
  <c r="AV389" i="17" s="1"/>
  <c r="AI390" i="17"/>
  <c r="AO390" i="17" s="1"/>
  <c r="AU390" i="17" s="1"/>
  <c r="BA390" i="17" s="1"/>
  <c r="AK389" i="17"/>
  <c r="AQ389" i="17" s="1"/>
  <c r="AW389" i="17" s="1"/>
  <c r="AL389" i="17"/>
  <c r="AR389" i="17" s="1"/>
  <c r="AX389" i="17" s="1"/>
  <c r="AM389" i="17"/>
  <c r="AS389" i="17" s="1"/>
  <c r="AY389" i="17" s="1"/>
  <c r="AN389" i="17"/>
  <c r="AT389" i="17" s="1"/>
  <c r="AZ389" i="17" s="1"/>
  <c r="AI391" i="17" l="1"/>
  <c r="AO391" i="17" s="1"/>
  <c r="AU391" i="17" s="1"/>
  <c r="BA391" i="17" s="1"/>
  <c r="AJ390" i="17"/>
  <c r="AP390" i="17" s="1"/>
  <c r="AV390" i="17" s="1"/>
  <c r="AK390" i="17"/>
  <c r="AQ390" i="17" s="1"/>
  <c r="AW390" i="17" s="1"/>
  <c r="AL390" i="17"/>
  <c r="AR390" i="17" s="1"/>
  <c r="AX390" i="17" s="1"/>
  <c r="AM390" i="17"/>
  <c r="AS390" i="17" s="1"/>
  <c r="AY390" i="17" s="1"/>
  <c r="AN390" i="17"/>
  <c r="AT390" i="17" s="1"/>
  <c r="AZ390" i="17" s="1"/>
  <c r="AJ391" i="17" l="1"/>
  <c r="AP391" i="17" s="1"/>
  <c r="AV391" i="17" s="1"/>
  <c r="AI392" i="17"/>
  <c r="AO392" i="17" s="1"/>
  <c r="AU392" i="17" s="1"/>
  <c r="BA392" i="17" s="1"/>
  <c r="AK391" i="17"/>
  <c r="AQ391" i="17" s="1"/>
  <c r="AW391" i="17" s="1"/>
  <c r="AL391" i="17"/>
  <c r="AR391" i="17" s="1"/>
  <c r="AX391" i="17" s="1"/>
  <c r="AM391" i="17"/>
  <c r="AS391" i="17" s="1"/>
  <c r="AY391" i="17" s="1"/>
  <c r="AN391" i="17"/>
  <c r="AT391" i="17" s="1"/>
  <c r="AZ391" i="17" s="1"/>
  <c r="AJ392" i="17" l="1"/>
  <c r="AP392" i="17" s="1"/>
  <c r="AV392" i="17" s="1"/>
  <c r="AI393" i="17"/>
  <c r="AO393" i="17" s="1"/>
  <c r="AU393" i="17" s="1"/>
  <c r="BA393" i="17" s="1"/>
  <c r="AK392" i="17"/>
  <c r="AQ392" i="17" s="1"/>
  <c r="AW392" i="17" s="1"/>
  <c r="AL392" i="17"/>
  <c r="AR392" i="17" s="1"/>
  <c r="AX392" i="17" s="1"/>
  <c r="AM392" i="17"/>
  <c r="AS392" i="17" s="1"/>
  <c r="AY392" i="17" s="1"/>
  <c r="AN392" i="17"/>
  <c r="AT392" i="17" s="1"/>
  <c r="AZ392" i="17" s="1"/>
  <c r="AI394" i="17" l="1"/>
  <c r="AO394" i="17" s="1"/>
  <c r="AU394" i="17" s="1"/>
  <c r="BA394" i="17" s="1"/>
  <c r="AJ393" i="17"/>
  <c r="AP393" i="17" s="1"/>
  <c r="AV393" i="17" s="1"/>
  <c r="AK393" i="17"/>
  <c r="AQ393" i="17" s="1"/>
  <c r="AW393" i="17" s="1"/>
  <c r="AL393" i="17"/>
  <c r="AR393" i="17" s="1"/>
  <c r="AX393" i="17" s="1"/>
  <c r="AM393" i="17"/>
  <c r="AS393" i="17" s="1"/>
  <c r="AY393" i="17" s="1"/>
  <c r="AN393" i="17"/>
  <c r="AT393" i="17" s="1"/>
  <c r="AZ393" i="17" s="1"/>
  <c r="AJ394" i="17" l="1"/>
  <c r="AP394" i="17" s="1"/>
  <c r="AV394" i="17" s="1"/>
  <c r="AI395" i="17"/>
  <c r="AO395" i="17" s="1"/>
  <c r="AU395" i="17" s="1"/>
  <c r="BA395" i="17" s="1"/>
  <c r="AK394" i="17"/>
  <c r="AQ394" i="17" s="1"/>
  <c r="AW394" i="17" s="1"/>
  <c r="AL394" i="17"/>
  <c r="AR394" i="17" s="1"/>
  <c r="AX394" i="17" s="1"/>
  <c r="AM394" i="17"/>
  <c r="AS394" i="17" s="1"/>
  <c r="AY394" i="17" s="1"/>
  <c r="AN394" i="17"/>
  <c r="AT394" i="17" s="1"/>
  <c r="AZ394" i="17" s="1"/>
  <c r="AI396" i="17" l="1"/>
  <c r="AO396" i="17" s="1"/>
  <c r="AU396" i="17" s="1"/>
  <c r="BA396" i="17" s="1"/>
  <c r="AJ395" i="17"/>
  <c r="AP395" i="17" s="1"/>
  <c r="AV395" i="17" s="1"/>
  <c r="AK395" i="17"/>
  <c r="AQ395" i="17" s="1"/>
  <c r="AW395" i="17" s="1"/>
  <c r="AL395" i="17"/>
  <c r="AR395" i="17" s="1"/>
  <c r="AX395" i="17" s="1"/>
  <c r="AM395" i="17"/>
  <c r="AS395" i="17" s="1"/>
  <c r="AY395" i="17" s="1"/>
  <c r="AN395" i="17"/>
  <c r="AT395" i="17" s="1"/>
  <c r="AZ395" i="17" s="1"/>
  <c r="AI397" i="17" l="1"/>
  <c r="AO397" i="17" s="1"/>
  <c r="AU397" i="17" s="1"/>
  <c r="BA397" i="17" s="1"/>
  <c r="AJ396" i="17"/>
  <c r="AP396" i="17" s="1"/>
  <c r="AV396" i="17" s="1"/>
  <c r="AK396" i="17"/>
  <c r="AQ396" i="17" s="1"/>
  <c r="AW396" i="17" s="1"/>
  <c r="AL396" i="17"/>
  <c r="AR396" i="17" s="1"/>
  <c r="AX396" i="17" s="1"/>
  <c r="AM396" i="17"/>
  <c r="AS396" i="17" s="1"/>
  <c r="AY396" i="17" s="1"/>
  <c r="AN396" i="17"/>
  <c r="AT396" i="17" s="1"/>
  <c r="AZ396" i="17" s="1"/>
  <c r="AJ397" i="17" l="1"/>
  <c r="AP397" i="17" s="1"/>
  <c r="AV397" i="17" s="1"/>
  <c r="AI398" i="17"/>
  <c r="AO398" i="17" s="1"/>
  <c r="AU398" i="17" s="1"/>
  <c r="BA398" i="17" s="1"/>
  <c r="AK397" i="17"/>
  <c r="AQ397" i="17" s="1"/>
  <c r="AW397" i="17" s="1"/>
  <c r="AL397" i="17"/>
  <c r="AR397" i="17" s="1"/>
  <c r="AX397" i="17" s="1"/>
  <c r="AM397" i="17"/>
  <c r="AS397" i="17" s="1"/>
  <c r="AY397" i="17" s="1"/>
  <c r="AN397" i="17"/>
  <c r="AT397" i="17" s="1"/>
  <c r="AZ397" i="17" s="1"/>
  <c r="AJ398" i="17" l="1"/>
  <c r="AP398" i="17" s="1"/>
  <c r="AV398" i="17" s="1"/>
  <c r="AI399" i="17"/>
  <c r="AO399" i="17" s="1"/>
  <c r="AU399" i="17" s="1"/>
  <c r="BA399" i="17" s="1"/>
  <c r="AK398" i="17"/>
  <c r="AQ398" i="17" s="1"/>
  <c r="AW398" i="17" s="1"/>
  <c r="AL398" i="17"/>
  <c r="AR398" i="17" s="1"/>
  <c r="AX398" i="17" s="1"/>
  <c r="AM398" i="17"/>
  <c r="AS398" i="17" s="1"/>
  <c r="AY398" i="17" s="1"/>
  <c r="AN398" i="17"/>
  <c r="AT398" i="17" s="1"/>
  <c r="AZ398" i="17" s="1"/>
  <c r="AI400" i="17" l="1"/>
  <c r="AO400" i="17" s="1"/>
  <c r="AU400" i="17" s="1"/>
  <c r="BA400" i="17" s="1"/>
  <c r="AJ399" i="17"/>
  <c r="AP399" i="17" s="1"/>
  <c r="AV399" i="17" s="1"/>
  <c r="AK399" i="17"/>
  <c r="AQ399" i="17" s="1"/>
  <c r="AW399" i="17" s="1"/>
  <c r="AL399" i="17"/>
  <c r="AR399" i="17" s="1"/>
  <c r="AX399" i="17" s="1"/>
  <c r="AM399" i="17"/>
  <c r="AS399" i="17" s="1"/>
  <c r="AY399" i="17" s="1"/>
  <c r="AN399" i="17"/>
  <c r="AT399" i="17" s="1"/>
  <c r="AZ399" i="17" s="1"/>
  <c r="AJ400" i="17" l="1"/>
  <c r="AP400" i="17" s="1"/>
  <c r="AV400" i="17" s="1"/>
  <c r="AI401" i="17"/>
  <c r="AO401" i="17" s="1"/>
  <c r="AU401" i="17" s="1"/>
  <c r="BA401" i="17" s="1"/>
  <c r="AK400" i="17"/>
  <c r="AQ400" i="17" s="1"/>
  <c r="AW400" i="17" s="1"/>
  <c r="AL400" i="17"/>
  <c r="AR400" i="17" s="1"/>
  <c r="AX400" i="17" s="1"/>
  <c r="AM400" i="17"/>
  <c r="AS400" i="17" s="1"/>
  <c r="AY400" i="17" s="1"/>
  <c r="AN400" i="17"/>
  <c r="AT400" i="17" s="1"/>
  <c r="AZ400" i="17" s="1"/>
  <c r="AJ401" i="17" l="1"/>
  <c r="AP401" i="17" s="1"/>
  <c r="AV401" i="17" s="1"/>
  <c r="AI402" i="17"/>
  <c r="AO402" i="17" s="1"/>
  <c r="AU402" i="17" s="1"/>
  <c r="BA402" i="17" s="1"/>
  <c r="AK401" i="17"/>
  <c r="AQ401" i="17" s="1"/>
  <c r="AW401" i="17" s="1"/>
  <c r="AL401" i="17"/>
  <c r="AR401" i="17" s="1"/>
  <c r="AX401" i="17" s="1"/>
  <c r="AM401" i="17"/>
  <c r="AS401" i="17" s="1"/>
  <c r="AY401" i="17" s="1"/>
  <c r="AN401" i="17"/>
  <c r="AT401" i="17" s="1"/>
  <c r="AZ401" i="17" s="1"/>
  <c r="AI403" i="17" l="1"/>
  <c r="AO403" i="17" s="1"/>
  <c r="AU403" i="17" s="1"/>
  <c r="BA403" i="17" s="1"/>
  <c r="AJ402" i="17"/>
  <c r="AP402" i="17" s="1"/>
  <c r="AV402" i="17" s="1"/>
  <c r="AK402" i="17"/>
  <c r="AQ402" i="17" s="1"/>
  <c r="AW402" i="17" s="1"/>
  <c r="AL402" i="17"/>
  <c r="AR402" i="17" s="1"/>
  <c r="AX402" i="17" s="1"/>
  <c r="AM402" i="17"/>
  <c r="AS402" i="17" s="1"/>
  <c r="AY402" i="17" s="1"/>
  <c r="AN402" i="17"/>
  <c r="AT402" i="17" s="1"/>
  <c r="AZ402" i="17" s="1"/>
  <c r="AJ403" i="17" l="1"/>
  <c r="AP403" i="17" s="1"/>
  <c r="AV403" i="17" s="1"/>
  <c r="AI404" i="17"/>
  <c r="AO404" i="17" s="1"/>
  <c r="AU404" i="17" s="1"/>
  <c r="BA404" i="17" s="1"/>
  <c r="AK403" i="17"/>
  <c r="AQ403" i="17" s="1"/>
  <c r="AW403" i="17" s="1"/>
  <c r="AL403" i="17"/>
  <c r="AR403" i="17" s="1"/>
  <c r="AX403" i="17" s="1"/>
  <c r="AM403" i="17"/>
  <c r="AS403" i="17" s="1"/>
  <c r="AY403" i="17" s="1"/>
  <c r="AN403" i="17"/>
  <c r="AT403" i="17" s="1"/>
  <c r="AZ403" i="17" s="1"/>
  <c r="AI405" i="17" l="1"/>
  <c r="AO405" i="17" s="1"/>
  <c r="AU405" i="17" s="1"/>
  <c r="BA405" i="17" s="1"/>
  <c r="AJ404" i="17"/>
  <c r="AP404" i="17" s="1"/>
  <c r="AV404" i="17" s="1"/>
  <c r="AK404" i="17"/>
  <c r="AQ404" i="17" s="1"/>
  <c r="AW404" i="17" s="1"/>
  <c r="AL404" i="17"/>
  <c r="AR404" i="17" s="1"/>
  <c r="AX404" i="17" s="1"/>
  <c r="AM404" i="17"/>
  <c r="AS404" i="17" s="1"/>
  <c r="AY404" i="17" s="1"/>
  <c r="AN404" i="17"/>
  <c r="AT404" i="17" s="1"/>
  <c r="AZ404" i="17" s="1"/>
  <c r="AJ405" i="17" l="1"/>
  <c r="AP405" i="17" s="1"/>
  <c r="AV405" i="17" s="1"/>
  <c r="AI406" i="17"/>
  <c r="AO406" i="17" s="1"/>
  <c r="AU406" i="17" s="1"/>
  <c r="BA406" i="17" s="1"/>
  <c r="AK405" i="17"/>
  <c r="AQ405" i="17" s="1"/>
  <c r="AW405" i="17" s="1"/>
  <c r="AL405" i="17"/>
  <c r="AR405" i="17" s="1"/>
  <c r="AX405" i="17" s="1"/>
  <c r="AM405" i="17"/>
  <c r="AS405" i="17" s="1"/>
  <c r="AY405" i="17" s="1"/>
  <c r="AN405" i="17"/>
  <c r="AT405" i="17" s="1"/>
  <c r="AZ405" i="17" s="1"/>
  <c r="AJ406" i="17" l="1"/>
  <c r="AP406" i="17" s="1"/>
  <c r="AV406" i="17" s="1"/>
  <c r="AI407" i="17"/>
  <c r="AO407" i="17" s="1"/>
  <c r="AU407" i="17" s="1"/>
  <c r="BA407" i="17" s="1"/>
  <c r="AK406" i="17"/>
  <c r="AQ406" i="17" s="1"/>
  <c r="AW406" i="17" s="1"/>
  <c r="AL406" i="17"/>
  <c r="AR406" i="17" s="1"/>
  <c r="AX406" i="17" s="1"/>
  <c r="AM406" i="17"/>
  <c r="AS406" i="17" s="1"/>
  <c r="AY406" i="17" s="1"/>
  <c r="AN406" i="17"/>
  <c r="AT406" i="17" s="1"/>
  <c r="AZ406" i="17" s="1"/>
  <c r="AI408" i="17" l="1"/>
  <c r="AO408" i="17" s="1"/>
  <c r="AU408" i="17" s="1"/>
  <c r="BA408" i="17" s="1"/>
  <c r="AJ407" i="17"/>
  <c r="AP407" i="17" s="1"/>
  <c r="AV407" i="17" s="1"/>
  <c r="AK407" i="17"/>
  <c r="AQ407" i="17" s="1"/>
  <c r="AW407" i="17" s="1"/>
  <c r="AL407" i="17"/>
  <c r="AR407" i="17" s="1"/>
  <c r="AX407" i="17" s="1"/>
  <c r="AM407" i="17"/>
  <c r="AS407" i="17" s="1"/>
  <c r="AY407" i="17" s="1"/>
  <c r="AN407" i="17"/>
  <c r="AT407" i="17" s="1"/>
  <c r="AZ407" i="17" s="1"/>
  <c r="AJ408" i="17" l="1"/>
  <c r="AP408" i="17" s="1"/>
  <c r="AV408" i="17" s="1"/>
  <c r="AI409" i="17"/>
  <c r="AO409" i="17" s="1"/>
  <c r="AU409" i="17" s="1"/>
  <c r="BA409" i="17" s="1"/>
  <c r="AK408" i="17"/>
  <c r="AQ408" i="17" s="1"/>
  <c r="AW408" i="17" s="1"/>
  <c r="AL408" i="17"/>
  <c r="AR408" i="17" s="1"/>
  <c r="AX408" i="17" s="1"/>
  <c r="AM408" i="17"/>
  <c r="AS408" i="17" s="1"/>
  <c r="AY408" i="17" s="1"/>
  <c r="AN408" i="17"/>
  <c r="AT408" i="17" s="1"/>
  <c r="AZ408" i="17" s="1"/>
  <c r="AJ409" i="17" l="1"/>
  <c r="AP409" i="17" s="1"/>
  <c r="AV409" i="17" s="1"/>
  <c r="AI410" i="17"/>
  <c r="AO410" i="17" s="1"/>
  <c r="AU410" i="17" s="1"/>
  <c r="BA410" i="17" s="1"/>
  <c r="AK409" i="17"/>
  <c r="AQ409" i="17" s="1"/>
  <c r="AW409" i="17" s="1"/>
  <c r="AL409" i="17"/>
  <c r="AR409" i="17" s="1"/>
  <c r="AX409" i="17" s="1"/>
  <c r="AM409" i="17"/>
  <c r="AS409" i="17" s="1"/>
  <c r="AY409" i="17" s="1"/>
  <c r="AN409" i="17"/>
  <c r="AT409" i="17" s="1"/>
  <c r="AZ409" i="17" s="1"/>
  <c r="AJ410" i="17" l="1"/>
  <c r="AP410" i="17" s="1"/>
  <c r="AV410" i="17" s="1"/>
  <c r="AI411" i="17"/>
  <c r="AO411" i="17" s="1"/>
  <c r="AU411" i="17" s="1"/>
  <c r="BA411" i="17" s="1"/>
  <c r="AK410" i="17"/>
  <c r="AQ410" i="17" s="1"/>
  <c r="AW410" i="17" s="1"/>
  <c r="AL410" i="17"/>
  <c r="AR410" i="17" s="1"/>
  <c r="AX410" i="17" s="1"/>
  <c r="AM410" i="17"/>
  <c r="AS410" i="17" s="1"/>
  <c r="AY410" i="17" s="1"/>
  <c r="AN410" i="17"/>
  <c r="AT410" i="17" s="1"/>
  <c r="AZ410" i="17" s="1"/>
  <c r="AJ411" i="17" l="1"/>
  <c r="AP411" i="17" s="1"/>
  <c r="AV411" i="17" s="1"/>
  <c r="AI412" i="17"/>
  <c r="AO412" i="17" s="1"/>
  <c r="AU412" i="17" s="1"/>
  <c r="BA412" i="17" s="1"/>
  <c r="AK411" i="17"/>
  <c r="AQ411" i="17" s="1"/>
  <c r="AW411" i="17" s="1"/>
  <c r="AL411" i="17"/>
  <c r="AR411" i="17" s="1"/>
  <c r="AX411" i="17" s="1"/>
  <c r="AM411" i="17"/>
  <c r="AS411" i="17" s="1"/>
  <c r="AY411" i="17" s="1"/>
  <c r="AN411" i="17"/>
  <c r="AT411" i="17" s="1"/>
  <c r="AZ411" i="17" s="1"/>
  <c r="AJ412" i="17" l="1"/>
  <c r="AP412" i="17" s="1"/>
  <c r="AV412" i="17" s="1"/>
  <c r="AI413" i="17"/>
  <c r="AO413" i="17" s="1"/>
  <c r="AU413" i="17" s="1"/>
  <c r="BA413" i="17" s="1"/>
  <c r="AK412" i="17"/>
  <c r="AQ412" i="17" s="1"/>
  <c r="AW412" i="17" s="1"/>
  <c r="AL412" i="17"/>
  <c r="AR412" i="17" s="1"/>
  <c r="AX412" i="17" s="1"/>
  <c r="AM412" i="17"/>
  <c r="AS412" i="17" s="1"/>
  <c r="AY412" i="17" s="1"/>
  <c r="AN412" i="17"/>
  <c r="AT412" i="17" s="1"/>
  <c r="AZ412" i="17" s="1"/>
  <c r="AJ413" i="17" l="1"/>
  <c r="AP413" i="17" s="1"/>
  <c r="AV413" i="17" s="1"/>
  <c r="AI414" i="17"/>
  <c r="AO414" i="17" s="1"/>
  <c r="AU414" i="17" s="1"/>
  <c r="BA414" i="17" s="1"/>
  <c r="AK413" i="17"/>
  <c r="AQ413" i="17" s="1"/>
  <c r="AW413" i="17" s="1"/>
  <c r="AL413" i="17"/>
  <c r="AR413" i="17" s="1"/>
  <c r="AX413" i="17" s="1"/>
  <c r="AM413" i="17"/>
  <c r="AS413" i="17" s="1"/>
  <c r="AY413" i="17" s="1"/>
  <c r="AN413" i="17"/>
  <c r="AT413" i="17" s="1"/>
  <c r="AZ413" i="17" s="1"/>
  <c r="AJ414" i="17" l="1"/>
  <c r="AP414" i="17" s="1"/>
  <c r="AV414" i="17" s="1"/>
  <c r="AI415" i="17"/>
  <c r="AO415" i="17" s="1"/>
  <c r="AU415" i="17" s="1"/>
  <c r="BA415" i="17" s="1"/>
  <c r="AK414" i="17"/>
  <c r="AQ414" i="17" s="1"/>
  <c r="AW414" i="17" s="1"/>
  <c r="AL414" i="17"/>
  <c r="AR414" i="17" s="1"/>
  <c r="AX414" i="17" s="1"/>
  <c r="AM414" i="17"/>
  <c r="AS414" i="17" s="1"/>
  <c r="AY414" i="17" s="1"/>
  <c r="AN414" i="17"/>
  <c r="AT414" i="17" s="1"/>
  <c r="AZ414" i="17" s="1"/>
  <c r="AJ415" i="17" l="1"/>
  <c r="AP415" i="17" s="1"/>
  <c r="AV415" i="17" s="1"/>
  <c r="AI416" i="17"/>
  <c r="AO416" i="17" s="1"/>
  <c r="AU416" i="17" s="1"/>
  <c r="BA416" i="17" s="1"/>
  <c r="AK415" i="17"/>
  <c r="AQ415" i="17" s="1"/>
  <c r="AW415" i="17" s="1"/>
  <c r="AL415" i="17"/>
  <c r="AR415" i="17" s="1"/>
  <c r="AX415" i="17" s="1"/>
  <c r="AM415" i="17"/>
  <c r="AS415" i="17" s="1"/>
  <c r="AY415" i="17" s="1"/>
  <c r="AN415" i="17"/>
  <c r="AT415" i="17" s="1"/>
  <c r="AZ415" i="17" s="1"/>
  <c r="AI417" i="17" l="1"/>
  <c r="AO417" i="17" s="1"/>
  <c r="AU417" i="17" s="1"/>
  <c r="BA417" i="17" s="1"/>
  <c r="AJ416" i="17"/>
  <c r="AP416" i="17" s="1"/>
  <c r="AV416" i="17" s="1"/>
  <c r="AK416" i="17"/>
  <c r="AQ416" i="17" s="1"/>
  <c r="AW416" i="17" s="1"/>
  <c r="AL416" i="17"/>
  <c r="AR416" i="17" s="1"/>
  <c r="AX416" i="17" s="1"/>
  <c r="AM416" i="17"/>
  <c r="AS416" i="17" s="1"/>
  <c r="AY416" i="17" s="1"/>
  <c r="AN416" i="17"/>
  <c r="AT416" i="17" s="1"/>
  <c r="AZ416" i="17" s="1"/>
  <c r="AJ417" i="17" l="1"/>
  <c r="AP417" i="17" s="1"/>
  <c r="AV417" i="17" s="1"/>
  <c r="AI418" i="17"/>
  <c r="AO418" i="17" s="1"/>
  <c r="AU418" i="17" s="1"/>
  <c r="BA418" i="17" s="1"/>
  <c r="AK417" i="17"/>
  <c r="AQ417" i="17" s="1"/>
  <c r="AW417" i="17" s="1"/>
  <c r="AL417" i="17"/>
  <c r="AR417" i="17" s="1"/>
  <c r="AX417" i="17" s="1"/>
  <c r="AM417" i="17"/>
  <c r="AS417" i="17" s="1"/>
  <c r="AY417" i="17" s="1"/>
  <c r="AN417" i="17"/>
  <c r="AT417" i="17" s="1"/>
  <c r="AZ417" i="17" s="1"/>
  <c r="AJ418" i="17" l="1"/>
  <c r="AP418" i="17" s="1"/>
  <c r="AV418" i="17" s="1"/>
  <c r="AI419" i="17"/>
  <c r="AO419" i="17" s="1"/>
  <c r="AU419" i="17" s="1"/>
  <c r="BA419" i="17" s="1"/>
  <c r="AK418" i="17"/>
  <c r="AQ418" i="17" s="1"/>
  <c r="AW418" i="17" s="1"/>
  <c r="AL418" i="17"/>
  <c r="AR418" i="17" s="1"/>
  <c r="AX418" i="17" s="1"/>
  <c r="AM418" i="17"/>
  <c r="AS418" i="17" s="1"/>
  <c r="AY418" i="17" s="1"/>
  <c r="AN418" i="17"/>
  <c r="AT418" i="17" s="1"/>
  <c r="AZ418" i="17" s="1"/>
  <c r="AI420" i="17" l="1"/>
  <c r="AO420" i="17" s="1"/>
  <c r="AU420" i="17" s="1"/>
  <c r="BA420" i="17" s="1"/>
  <c r="AJ419" i="17"/>
  <c r="AP419" i="17" s="1"/>
  <c r="AV419" i="17" s="1"/>
  <c r="AK419" i="17"/>
  <c r="AQ419" i="17" s="1"/>
  <c r="AW419" i="17" s="1"/>
  <c r="AL419" i="17"/>
  <c r="AR419" i="17" s="1"/>
  <c r="AX419" i="17" s="1"/>
  <c r="AM419" i="17"/>
  <c r="AS419" i="17" s="1"/>
  <c r="AY419" i="17" s="1"/>
  <c r="AN419" i="17"/>
  <c r="AT419" i="17" s="1"/>
  <c r="AZ419" i="17" s="1"/>
  <c r="AJ420" i="17" l="1"/>
  <c r="AP420" i="17" s="1"/>
  <c r="AV420" i="17" s="1"/>
  <c r="AI421" i="17"/>
  <c r="AO421" i="17" s="1"/>
  <c r="AU421" i="17" s="1"/>
  <c r="BA421" i="17" s="1"/>
  <c r="AK420" i="17"/>
  <c r="AQ420" i="17" s="1"/>
  <c r="AW420" i="17" s="1"/>
  <c r="AL420" i="17"/>
  <c r="AR420" i="17" s="1"/>
  <c r="AX420" i="17" s="1"/>
  <c r="AM420" i="17"/>
  <c r="AS420" i="17" s="1"/>
  <c r="AY420" i="17" s="1"/>
  <c r="AN420" i="17"/>
  <c r="AT420" i="17" s="1"/>
  <c r="AZ420" i="17" s="1"/>
  <c r="AJ421" i="17" l="1"/>
  <c r="AP421" i="17" s="1"/>
  <c r="AV421" i="17" s="1"/>
  <c r="AI422" i="17"/>
  <c r="AO422" i="17" s="1"/>
  <c r="AU422" i="17" s="1"/>
  <c r="BA422" i="17" s="1"/>
  <c r="AK421" i="17"/>
  <c r="AQ421" i="17" s="1"/>
  <c r="AW421" i="17" s="1"/>
  <c r="AL421" i="17"/>
  <c r="AR421" i="17" s="1"/>
  <c r="AX421" i="17" s="1"/>
  <c r="AM421" i="17"/>
  <c r="AS421" i="17" s="1"/>
  <c r="AY421" i="17" s="1"/>
  <c r="AN421" i="17"/>
  <c r="AT421" i="17" s="1"/>
  <c r="AZ421" i="17" s="1"/>
  <c r="AJ422" i="17" l="1"/>
  <c r="AP422" i="17" s="1"/>
  <c r="AV422" i="17" s="1"/>
  <c r="AI423" i="17"/>
  <c r="AO423" i="17" s="1"/>
  <c r="AU423" i="17" s="1"/>
  <c r="BA423" i="17" s="1"/>
  <c r="AK422" i="17"/>
  <c r="AQ422" i="17" s="1"/>
  <c r="AW422" i="17" s="1"/>
  <c r="AL422" i="17"/>
  <c r="AR422" i="17" s="1"/>
  <c r="AX422" i="17" s="1"/>
  <c r="AM422" i="17"/>
  <c r="AS422" i="17" s="1"/>
  <c r="AY422" i="17" s="1"/>
  <c r="AN422" i="17"/>
  <c r="AT422" i="17" s="1"/>
  <c r="AZ422" i="17" s="1"/>
  <c r="AJ423" i="17" l="1"/>
  <c r="AP423" i="17" s="1"/>
  <c r="AV423" i="17" s="1"/>
  <c r="AI424" i="17"/>
  <c r="AO424" i="17" s="1"/>
  <c r="AU424" i="17" s="1"/>
  <c r="BA424" i="17" s="1"/>
  <c r="AK423" i="17"/>
  <c r="AQ423" i="17" s="1"/>
  <c r="AW423" i="17" s="1"/>
  <c r="AL423" i="17"/>
  <c r="AR423" i="17" s="1"/>
  <c r="AX423" i="17" s="1"/>
  <c r="AM423" i="17"/>
  <c r="AS423" i="17" s="1"/>
  <c r="AY423" i="17" s="1"/>
  <c r="AN423" i="17"/>
  <c r="AT423" i="17" s="1"/>
  <c r="AZ423" i="17" s="1"/>
  <c r="AJ424" i="17" l="1"/>
  <c r="AP424" i="17" s="1"/>
  <c r="AV424" i="17" s="1"/>
  <c r="AI425" i="17"/>
  <c r="AO425" i="17" s="1"/>
  <c r="AU425" i="17" s="1"/>
  <c r="BA425" i="17" s="1"/>
  <c r="AK424" i="17"/>
  <c r="AQ424" i="17" s="1"/>
  <c r="AW424" i="17" s="1"/>
  <c r="AL424" i="17"/>
  <c r="AR424" i="17" s="1"/>
  <c r="AX424" i="17" s="1"/>
  <c r="AM424" i="17"/>
  <c r="AS424" i="17" s="1"/>
  <c r="AY424" i="17" s="1"/>
  <c r="AN424" i="17"/>
  <c r="AT424" i="17" s="1"/>
  <c r="AZ424" i="17" s="1"/>
  <c r="AJ425" i="17" l="1"/>
  <c r="AP425" i="17" s="1"/>
  <c r="AV425" i="17" s="1"/>
  <c r="AI426" i="17"/>
  <c r="AO426" i="17" s="1"/>
  <c r="AU426" i="17" s="1"/>
  <c r="BA426" i="17" s="1"/>
  <c r="AK425" i="17"/>
  <c r="AQ425" i="17" s="1"/>
  <c r="AW425" i="17" s="1"/>
  <c r="AL425" i="17"/>
  <c r="AR425" i="17" s="1"/>
  <c r="AX425" i="17" s="1"/>
  <c r="AM425" i="17"/>
  <c r="AS425" i="17" s="1"/>
  <c r="AY425" i="17" s="1"/>
  <c r="AN425" i="17"/>
  <c r="AT425" i="17" s="1"/>
  <c r="AZ425" i="17" s="1"/>
  <c r="AJ426" i="17" l="1"/>
  <c r="AP426" i="17" s="1"/>
  <c r="AV426" i="17" s="1"/>
  <c r="AI427" i="17"/>
  <c r="AO427" i="17" s="1"/>
  <c r="AU427" i="17" s="1"/>
  <c r="BA427" i="17" s="1"/>
  <c r="AK426" i="17"/>
  <c r="AQ426" i="17" s="1"/>
  <c r="AW426" i="17" s="1"/>
  <c r="AL426" i="17"/>
  <c r="AR426" i="17" s="1"/>
  <c r="AX426" i="17" s="1"/>
  <c r="AM426" i="17"/>
  <c r="AS426" i="17" s="1"/>
  <c r="AY426" i="17" s="1"/>
  <c r="AN426" i="17"/>
  <c r="AT426" i="17" s="1"/>
  <c r="AZ426" i="17" s="1"/>
  <c r="AJ427" i="17" l="1"/>
  <c r="AP427" i="17" s="1"/>
  <c r="AV427" i="17" s="1"/>
  <c r="AI428" i="17"/>
  <c r="AO428" i="17" s="1"/>
  <c r="AU428" i="17" s="1"/>
  <c r="BA428" i="17" s="1"/>
  <c r="AK427" i="17"/>
  <c r="AQ427" i="17" s="1"/>
  <c r="AW427" i="17" s="1"/>
  <c r="AL427" i="17"/>
  <c r="AR427" i="17" s="1"/>
  <c r="AX427" i="17" s="1"/>
  <c r="AM427" i="17"/>
  <c r="AS427" i="17" s="1"/>
  <c r="AY427" i="17" s="1"/>
  <c r="AN427" i="17"/>
  <c r="AT427" i="17" s="1"/>
  <c r="AZ427" i="17" s="1"/>
  <c r="AI429" i="17" l="1"/>
  <c r="AO429" i="17" s="1"/>
  <c r="AU429" i="17" s="1"/>
  <c r="BA429" i="17" s="1"/>
  <c r="AJ428" i="17"/>
  <c r="AP428" i="17" s="1"/>
  <c r="AV428" i="17" s="1"/>
  <c r="AK428" i="17"/>
  <c r="AQ428" i="17" s="1"/>
  <c r="AW428" i="17" s="1"/>
  <c r="AL428" i="17"/>
  <c r="AR428" i="17" s="1"/>
  <c r="AX428" i="17" s="1"/>
  <c r="AM428" i="17"/>
  <c r="AS428" i="17" s="1"/>
  <c r="AY428" i="17" s="1"/>
  <c r="AN428" i="17"/>
  <c r="AT428" i="17" s="1"/>
  <c r="AZ428" i="17" s="1"/>
  <c r="AJ429" i="17" l="1"/>
  <c r="AP429" i="17" s="1"/>
  <c r="AV429" i="17" s="1"/>
  <c r="AI430" i="17"/>
  <c r="AO430" i="17" s="1"/>
  <c r="AU430" i="17" s="1"/>
  <c r="BA430" i="17" s="1"/>
  <c r="AK429" i="17"/>
  <c r="AQ429" i="17" s="1"/>
  <c r="AW429" i="17" s="1"/>
  <c r="AL429" i="17"/>
  <c r="AR429" i="17" s="1"/>
  <c r="AX429" i="17" s="1"/>
  <c r="AM429" i="17"/>
  <c r="AS429" i="17" s="1"/>
  <c r="AY429" i="17" s="1"/>
  <c r="AN429" i="17"/>
  <c r="AT429" i="17" s="1"/>
  <c r="AZ429" i="17" s="1"/>
  <c r="AJ430" i="17" l="1"/>
  <c r="AP430" i="17" s="1"/>
  <c r="AV430" i="17" s="1"/>
  <c r="AI431" i="17"/>
  <c r="AO431" i="17" s="1"/>
  <c r="AU431" i="17" s="1"/>
  <c r="BA431" i="17" s="1"/>
  <c r="AK430" i="17"/>
  <c r="AQ430" i="17" s="1"/>
  <c r="AW430" i="17" s="1"/>
  <c r="AL430" i="17"/>
  <c r="AR430" i="17" s="1"/>
  <c r="AX430" i="17" s="1"/>
  <c r="AM430" i="17"/>
  <c r="AS430" i="17" s="1"/>
  <c r="AY430" i="17" s="1"/>
  <c r="AN430" i="17"/>
  <c r="AT430" i="17" s="1"/>
  <c r="AZ430" i="17" s="1"/>
  <c r="AI432" i="17" l="1"/>
  <c r="AO432" i="17" s="1"/>
  <c r="AU432" i="17" s="1"/>
  <c r="BA432" i="17" s="1"/>
  <c r="AJ431" i="17"/>
  <c r="AP431" i="17" s="1"/>
  <c r="AV431" i="17" s="1"/>
  <c r="AK431" i="17"/>
  <c r="AQ431" i="17" s="1"/>
  <c r="AW431" i="17" s="1"/>
  <c r="AL431" i="17"/>
  <c r="AR431" i="17" s="1"/>
  <c r="AX431" i="17" s="1"/>
  <c r="AM431" i="17"/>
  <c r="AS431" i="17" s="1"/>
  <c r="AY431" i="17" s="1"/>
  <c r="AN431" i="17"/>
  <c r="AT431" i="17" s="1"/>
  <c r="AZ431" i="17" s="1"/>
  <c r="AJ432" i="17" l="1"/>
  <c r="AP432" i="17" s="1"/>
  <c r="AV432" i="17" s="1"/>
  <c r="AI433" i="17"/>
  <c r="AO433" i="17" s="1"/>
  <c r="AU433" i="17" s="1"/>
  <c r="BA433" i="17" s="1"/>
  <c r="AK432" i="17"/>
  <c r="AQ432" i="17" s="1"/>
  <c r="AW432" i="17" s="1"/>
  <c r="AL432" i="17"/>
  <c r="AR432" i="17" s="1"/>
  <c r="AX432" i="17" s="1"/>
  <c r="AM432" i="17"/>
  <c r="AS432" i="17" s="1"/>
  <c r="AY432" i="17" s="1"/>
  <c r="AN432" i="17"/>
  <c r="AT432" i="17" s="1"/>
  <c r="AZ432" i="17" s="1"/>
  <c r="AJ433" i="17" l="1"/>
  <c r="AP433" i="17" s="1"/>
  <c r="AV433" i="17" s="1"/>
  <c r="AI434" i="17"/>
  <c r="AO434" i="17" s="1"/>
  <c r="AU434" i="17" s="1"/>
  <c r="BA434" i="17" s="1"/>
  <c r="AK433" i="17"/>
  <c r="AQ433" i="17" s="1"/>
  <c r="AW433" i="17" s="1"/>
  <c r="AL433" i="17"/>
  <c r="AR433" i="17" s="1"/>
  <c r="AX433" i="17" s="1"/>
  <c r="AM433" i="17"/>
  <c r="AS433" i="17" s="1"/>
  <c r="AY433" i="17" s="1"/>
  <c r="AN433" i="17"/>
  <c r="AT433" i="17" s="1"/>
  <c r="AZ433" i="17" s="1"/>
  <c r="AI435" i="17" l="1"/>
  <c r="AO435" i="17" s="1"/>
  <c r="AU435" i="17" s="1"/>
  <c r="BA435" i="17" s="1"/>
  <c r="AJ434" i="17"/>
  <c r="AP434" i="17" s="1"/>
  <c r="AV434" i="17" s="1"/>
  <c r="AK434" i="17"/>
  <c r="AQ434" i="17" s="1"/>
  <c r="AW434" i="17" s="1"/>
  <c r="AL434" i="17"/>
  <c r="AR434" i="17" s="1"/>
  <c r="AX434" i="17" s="1"/>
  <c r="AM434" i="17"/>
  <c r="AS434" i="17" s="1"/>
  <c r="AY434" i="17" s="1"/>
  <c r="AN434" i="17"/>
  <c r="AT434" i="17" s="1"/>
  <c r="AZ434" i="17" s="1"/>
  <c r="AJ435" i="17" l="1"/>
  <c r="AP435" i="17" s="1"/>
  <c r="AV435" i="17" s="1"/>
  <c r="AI436" i="17"/>
  <c r="AO436" i="17" s="1"/>
  <c r="AU436" i="17" s="1"/>
  <c r="BA436" i="17" s="1"/>
  <c r="AK435" i="17"/>
  <c r="AQ435" i="17" s="1"/>
  <c r="AW435" i="17" s="1"/>
  <c r="AL435" i="17"/>
  <c r="AR435" i="17" s="1"/>
  <c r="AX435" i="17" s="1"/>
  <c r="AM435" i="17"/>
  <c r="AS435" i="17" s="1"/>
  <c r="AY435" i="17" s="1"/>
  <c r="AN435" i="17"/>
  <c r="AT435" i="17" s="1"/>
  <c r="AZ435" i="17" s="1"/>
  <c r="AJ436" i="17" l="1"/>
  <c r="AP436" i="17" s="1"/>
  <c r="AV436" i="17" s="1"/>
  <c r="AI437" i="17"/>
  <c r="AO437" i="17" s="1"/>
  <c r="AU437" i="17" s="1"/>
  <c r="BA437" i="17" s="1"/>
  <c r="AK436" i="17"/>
  <c r="AQ436" i="17" s="1"/>
  <c r="AW436" i="17" s="1"/>
  <c r="AL436" i="17"/>
  <c r="AR436" i="17" s="1"/>
  <c r="AX436" i="17" s="1"/>
  <c r="AM436" i="17"/>
  <c r="AS436" i="17" s="1"/>
  <c r="AY436" i="17" s="1"/>
  <c r="AN436" i="17"/>
  <c r="AT436" i="17" s="1"/>
  <c r="AZ436" i="17" s="1"/>
  <c r="AI438" i="17" l="1"/>
  <c r="AO438" i="17" s="1"/>
  <c r="AU438" i="17" s="1"/>
  <c r="BA438" i="17" s="1"/>
  <c r="AJ437" i="17"/>
  <c r="AP437" i="17" s="1"/>
  <c r="AV437" i="17" s="1"/>
  <c r="AK437" i="17"/>
  <c r="AQ437" i="17" s="1"/>
  <c r="AW437" i="17" s="1"/>
  <c r="AL437" i="17"/>
  <c r="AR437" i="17" s="1"/>
  <c r="AX437" i="17" s="1"/>
  <c r="AM437" i="17"/>
  <c r="AS437" i="17" s="1"/>
  <c r="AY437" i="17" s="1"/>
  <c r="AN437" i="17"/>
  <c r="AT437" i="17" s="1"/>
  <c r="AZ437" i="17" s="1"/>
  <c r="AJ438" i="17" l="1"/>
  <c r="AP438" i="17" s="1"/>
  <c r="AV438" i="17" s="1"/>
  <c r="AI439" i="17"/>
  <c r="AO439" i="17" s="1"/>
  <c r="AU439" i="17" s="1"/>
  <c r="BA439" i="17" s="1"/>
  <c r="AK438" i="17"/>
  <c r="AQ438" i="17" s="1"/>
  <c r="AW438" i="17" s="1"/>
  <c r="AL438" i="17"/>
  <c r="AR438" i="17" s="1"/>
  <c r="AX438" i="17" s="1"/>
  <c r="AM438" i="17"/>
  <c r="AS438" i="17" s="1"/>
  <c r="AY438" i="17" s="1"/>
  <c r="AN438" i="17"/>
  <c r="AT438" i="17" s="1"/>
  <c r="AZ438" i="17" s="1"/>
  <c r="AJ439" i="17" l="1"/>
  <c r="AP439" i="17" s="1"/>
  <c r="AV439" i="17" s="1"/>
  <c r="AI440" i="17"/>
  <c r="AO440" i="17" s="1"/>
  <c r="AU440" i="17" s="1"/>
  <c r="BA440" i="17" s="1"/>
  <c r="AK439" i="17"/>
  <c r="AQ439" i="17" s="1"/>
  <c r="AW439" i="17" s="1"/>
  <c r="AL439" i="17"/>
  <c r="AR439" i="17" s="1"/>
  <c r="AX439" i="17" s="1"/>
  <c r="AM439" i="17"/>
  <c r="AS439" i="17" s="1"/>
  <c r="AY439" i="17" s="1"/>
  <c r="AN439" i="17"/>
  <c r="AT439" i="17" s="1"/>
  <c r="AZ439" i="17" s="1"/>
  <c r="AI441" i="17" l="1"/>
  <c r="AO441" i="17" s="1"/>
  <c r="AU441" i="17" s="1"/>
  <c r="BA441" i="17" s="1"/>
  <c r="AJ440" i="17"/>
  <c r="AP440" i="17" s="1"/>
  <c r="AV440" i="17" s="1"/>
  <c r="AK440" i="17"/>
  <c r="AQ440" i="17" s="1"/>
  <c r="AW440" i="17" s="1"/>
  <c r="AL440" i="17"/>
  <c r="AR440" i="17" s="1"/>
  <c r="AX440" i="17" s="1"/>
  <c r="AM440" i="17"/>
  <c r="AS440" i="17" s="1"/>
  <c r="AY440" i="17" s="1"/>
  <c r="AN440" i="17"/>
  <c r="AT440" i="17" s="1"/>
  <c r="AZ440" i="17" s="1"/>
  <c r="AJ441" i="17" l="1"/>
  <c r="AP441" i="17" s="1"/>
  <c r="AV441" i="17" s="1"/>
  <c r="AI442" i="17"/>
  <c r="AO442" i="17" s="1"/>
  <c r="AU442" i="17" s="1"/>
  <c r="BA442" i="17" s="1"/>
  <c r="AK441" i="17"/>
  <c r="AQ441" i="17" s="1"/>
  <c r="AW441" i="17" s="1"/>
  <c r="AL441" i="17"/>
  <c r="AR441" i="17" s="1"/>
  <c r="AX441" i="17" s="1"/>
  <c r="AM441" i="17"/>
  <c r="AS441" i="17" s="1"/>
  <c r="AY441" i="17" s="1"/>
  <c r="AN441" i="17"/>
  <c r="AT441" i="17" s="1"/>
  <c r="AZ441" i="17" s="1"/>
  <c r="AJ442" i="17" l="1"/>
  <c r="AP442" i="17" s="1"/>
  <c r="AV442" i="17" s="1"/>
  <c r="AI443" i="17"/>
  <c r="AO443" i="17" s="1"/>
  <c r="AU443" i="17" s="1"/>
  <c r="BA443" i="17" s="1"/>
  <c r="AK442" i="17"/>
  <c r="AQ442" i="17" s="1"/>
  <c r="AW442" i="17" s="1"/>
  <c r="AL442" i="17"/>
  <c r="AR442" i="17" s="1"/>
  <c r="AX442" i="17" s="1"/>
  <c r="AM442" i="17"/>
  <c r="AS442" i="17" s="1"/>
  <c r="AY442" i="17" s="1"/>
  <c r="AN442" i="17"/>
  <c r="AT442" i="17" s="1"/>
  <c r="AZ442" i="17" s="1"/>
  <c r="AI444" i="17" l="1"/>
  <c r="AO444" i="17" s="1"/>
  <c r="AU444" i="17" s="1"/>
  <c r="BA444" i="17" s="1"/>
  <c r="AJ443" i="17"/>
  <c r="AP443" i="17" s="1"/>
  <c r="AV443" i="17" s="1"/>
  <c r="AK443" i="17"/>
  <c r="AQ443" i="17" s="1"/>
  <c r="AW443" i="17" s="1"/>
  <c r="AL443" i="17"/>
  <c r="AR443" i="17" s="1"/>
  <c r="AX443" i="17" s="1"/>
  <c r="AM443" i="17"/>
  <c r="AS443" i="17" s="1"/>
  <c r="AY443" i="17" s="1"/>
  <c r="AN443" i="17"/>
  <c r="AT443" i="17" s="1"/>
  <c r="AZ443" i="17" s="1"/>
  <c r="AJ444" i="17" l="1"/>
  <c r="AP444" i="17" s="1"/>
  <c r="AV444" i="17" s="1"/>
  <c r="AI445" i="17"/>
  <c r="AO445" i="17" s="1"/>
  <c r="AU445" i="17" s="1"/>
  <c r="BA445" i="17" s="1"/>
  <c r="AK444" i="17"/>
  <c r="AQ444" i="17" s="1"/>
  <c r="AW444" i="17" s="1"/>
  <c r="AL444" i="17"/>
  <c r="AR444" i="17" s="1"/>
  <c r="AX444" i="17" s="1"/>
  <c r="AM444" i="17"/>
  <c r="AS444" i="17" s="1"/>
  <c r="AY444" i="17" s="1"/>
  <c r="AN444" i="17"/>
  <c r="AT444" i="17" s="1"/>
  <c r="AZ444" i="17" s="1"/>
  <c r="AJ445" i="17" l="1"/>
  <c r="AP445" i="17" s="1"/>
  <c r="AV445" i="17" s="1"/>
  <c r="AI446" i="17"/>
  <c r="AO446" i="17" s="1"/>
  <c r="AU446" i="17" s="1"/>
  <c r="BA446" i="17" s="1"/>
  <c r="AK445" i="17"/>
  <c r="AQ445" i="17" s="1"/>
  <c r="AW445" i="17" s="1"/>
  <c r="AL445" i="17"/>
  <c r="AR445" i="17" s="1"/>
  <c r="AX445" i="17" s="1"/>
  <c r="AM445" i="17"/>
  <c r="AS445" i="17" s="1"/>
  <c r="AY445" i="17" s="1"/>
  <c r="AN445" i="17"/>
  <c r="AT445" i="17" s="1"/>
  <c r="AZ445" i="17" s="1"/>
  <c r="AI447" i="17" l="1"/>
  <c r="AO447" i="17" s="1"/>
  <c r="AU447" i="17" s="1"/>
  <c r="BA447" i="17" s="1"/>
  <c r="AJ446" i="17"/>
  <c r="AP446" i="17" s="1"/>
  <c r="AV446" i="17" s="1"/>
  <c r="AK446" i="17"/>
  <c r="AQ446" i="17" s="1"/>
  <c r="AW446" i="17" s="1"/>
  <c r="AL446" i="17"/>
  <c r="AR446" i="17" s="1"/>
  <c r="AX446" i="17" s="1"/>
  <c r="AM446" i="17"/>
  <c r="AS446" i="17" s="1"/>
  <c r="AY446" i="17" s="1"/>
  <c r="AN446" i="17"/>
  <c r="AT446" i="17" s="1"/>
  <c r="AZ446" i="17" s="1"/>
  <c r="AJ447" i="17" l="1"/>
  <c r="AP447" i="17" s="1"/>
  <c r="AV447" i="17" s="1"/>
  <c r="AI448" i="17"/>
  <c r="AO448" i="17" s="1"/>
  <c r="AU448" i="17" s="1"/>
  <c r="BA448" i="17" s="1"/>
  <c r="AK447" i="17"/>
  <c r="AQ447" i="17" s="1"/>
  <c r="AW447" i="17" s="1"/>
  <c r="AL447" i="17"/>
  <c r="AR447" i="17" s="1"/>
  <c r="AX447" i="17" s="1"/>
  <c r="AM447" i="17"/>
  <c r="AS447" i="17" s="1"/>
  <c r="AY447" i="17" s="1"/>
  <c r="AN447" i="17"/>
  <c r="AT447" i="17" s="1"/>
  <c r="AZ447" i="17" s="1"/>
  <c r="AJ448" i="17" l="1"/>
  <c r="AP448" i="17" s="1"/>
  <c r="AV448" i="17" s="1"/>
  <c r="AI449" i="17"/>
  <c r="AO449" i="17" s="1"/>
  <c r="AU449" i="17" s="1"/>
  <c r="BA449" i="17" s="1"/>
  <c r="AK448" i="17"/>
  <c r="AQ448" i="17" s="1"/>
  <c r="AW448" i="17" s="1"/>
  <c r="AL448" i="17"/>
  <c r="AR448" i="17" s="1"/>
  <c r="AX448" i="17" s="1"/>
  <c r="AM448" i="17"/>
  <c r="AS448" i="17" s="1"/>
  <c r="AY448" i="17" s="1"/>
  <c r="AN448" i="17"/>
  <c r="AT448" i="17" s="1"/>
  <c r="AZ448" i="17" s="1"/>
  <c r="AI450" i="17" l="1"/>
  <c r="AO450" i="17" s="1"/>
  <c r="AU450" i="17" s="1"/>
  <c r="BA450" i="17" s="1"/>
  <c r="AJ449" i="17"/>
  <c r="AP449" i="17" s="1"/>
  <c r="AV449" i="17" s="1"/>
  <c r="AK449" i="17"/>
  <c r="AQ449" i="17" s="1"/>
  <c r="AW449" i="17" s="1"/>
  <c r="AL449" i="17"/>
  <c r="AR449" i="17" s="1"/>
  <c r="AX449" i="17" s="1"/>
  <c r="AM449" i="17"/>
  <c r="AS449" i="17" s="1"/>
  <c r="AY449" i="17" s="1"/>
  <c r="AN449" i="17"/>
  <c r="AT449" i="17" s="1"/>
  <c r="AZ449" i="17" s="1"/>
  <c r="AJ450" i="17" l="1"/>
  <c r="AP450" i="17" s="1"/>
  <c r="AV450" i="17" s="1"/>
  <c r="AI451" i="17"/>
  <c r="AO451" i="17" s="1"/>
  <c r="AU451" i="17" s="1"/>
  <c r="BA451" i="17" s="1"/>
  <c r="AK450" i="17"/>
  <c r="AQ450" i="17" s="1"/>
  <c r="AW450" i="17" s="1"/>
  <c r="AL450" i="17"/>
  <c r="AR450" i="17" s="1"/>
  <c r="AX450" i="17" s="1"/>
  <c r="AM450" i="17"/>
  <c r="AS450" i="17" s="1"/>
  <c r="AY450" i="17" s="1"/>
  <c r="AN450" i="17"/>
  <c r="AT450" i="17" s="1"/>
  <c r="AZ450" i="17" s="1"/>
  <c r="AJ451" i="17" l="1"/>
  <c r="AP451" i="17" s="1"/>
  <c r="AV451" i="17" s="1"/>
  <c r="AI452" i="17"/>
  <c r="AO452" i="17" s="1"/>
  <c r="AU452" i="17" s="1"/>
  <c r="BA452" i="17" s="1"/>
  <c r="AK451" i="17"/>
  <c r="AQ451" i="17" s="1"/>
  <c r="AW451" i="17" s="1"/>
  <c r="AL451" i="17"/>
  <c r="AR451" i="17" s="1"/>
  <c r="AX451" i="17" s="1"/>
  <c r="AM451" i="17"/>
  <c r="AS451" i="17" s="1"/>
  <c r="AY451" i="17" s="1"/>
  <c r="AN451" i="17"/>
  <c r="AT451" i="17" s="1"/>
  <c r="AZ451" i="17" s="1"/>
  <c r="AI453" i="17" l="1"/>
  <c r="AO453" i="17" s="1"/>
  <c r="AU453" i="17" s="1"/>
  <c r="BA453" i="17" s="1"/>
  <c r="AJ452" i="17"/>
  <c r="AP452" i="17" s="1"/>
  <c r="AV452" i="17" s="1"/>
  <c r="AK452" i="17"/>
  <c r="AQ452" i="17" s="1"/>
  <c r="AW452" i="17" s="1"/>
  <c r="AL452" i="17"/>
  <c r="AR452" i="17" s="1"/>
  <c r="AX452" i="17" s="1"/>
  <c r="AM452" i="17"/>
  <c r="AS452" i="17" s="1"/>
  <c r="AY452" i="17" s="1"/>
  <c r="AN452" i="17"/>
  <c r="AT452" i="17" s="1"/>
  <c r="AZ452" i="17" s="1"/>
  <c r="AJ453" i="17" l="1"/>
  <c r="AP453" i="17" s="1"/>
  <c r="AV453" i="17" s="1"/>
  <c r="AI454" i="17"/>
  <c r="AO454" i="17" s="1"/>
  <c r="AU454" i="17" s="1"/>
  <c r="BA454" i="17" s="1"/>
  <c r="AK453" i="17"/>
  <c r="AQ453" i="17" s="1"/>
  <c r="AW453" i="17" s="1"/>
  <c r="AL453" i="17"/>
  <c r="AR453" i="17" s="1"/>
  <c r="AX453" i="17" s="1"/>
  <c r="AM453" i="17"/>
  <c r="AS453" i="17" s="1"/>
  <c r="AY453" i="17" s="1"/>
  <c r="AN453" i="17"/>
  <c r="AT453" i="17" s="1"/>
  <c r="AZ453" i="17" s="1"/>
  <c r="AJ454" i="17" l="1"/>
  <c r="AP454" i="17" s="1"/>
  <c r="AV454" i="17" s="1"/>
  <c r="AI455" i="17"/>
  <c r="AO455" i="17" s="1"/>
  <c r="AU455" i="17" s="1"/>
  <c r="BA455" i="17" s="1"/>
  <c r="AK454" i="17"/>
  <c r="AQ454" i="17" s="1"/>
  <c r="AW454" i="17" s="1"/>
  <c r="AL454" i="17"/>
  <c r="AR454" i="17" s="1"/>
  <c r="AX454" i="17" s="1"/>
  <c r="AM454" i="17"/>
  <c r="AS454" i="17" s="1"/>
  <c r="AY454" i="17" s="1"/>
  <c r="AN454" i="17"/>
  <c r="AT454" i="17" s="1"/>
  <c r="AZ454" i="17" s="1"/>
  <c r="AI456" i="17" l="1"/>
  <c r="AO456" i="17" s="1"/>
  <c r="AU456" i="17" s="1"/>
  <c r="BA456" i="17" s="1"/>
  <c r="AJ455" i="17"/>
  <c r="AP455" i="17" s="1"/>
  <c r="AV455" i="17" s="1"/>
  <c r="AK455" i="17"/>
  <c r="AQ455" i="17" s="1"/>
  <c r="AW455" i="17" s="1"/>
  <c r="AL455" i="17"/>
  <c r="AR455" i="17" s="1"/>
  <c r="AX455" i="17" s="1"/>
  <c r="AM455" i="17"/>
  <c r="AS455" i="17" s="1"/>
  <c r="AY455" i="17" s="1"/>
  <c r="AN455" i="17"/>
  <c r="AT455" i="17" s="1"/>
  <c r="AZ455" i="17" s="1"/>
  <c r="AJ456" i="17" l="1"/>
  <c r="AP456" i="17" s="1"/>
  <c r="AV456" i="17" s="1"/>
  <c r="AI457" i="17"/>
  <c r="AO457" i="17" s="1"/>
  <c r="AU457" i="17" s="1"/>
  <c r="BA457" i="17" s="1"/>
  <c r="AK456" i="17"/>
  <c r="AQ456" i="17" s="1"/>
  <c r="AW456" i="17" s="1"/>
  <c r="AL456" i="17"/>
  <c r="AR456" i="17" s="1"/>
  <c r="AX456" i="17" s="1"/>
  <c r="AM456" i="17"/>
  <c r="AS456" i="17" s="1"/>
  <c r="AY456" i="17" s="1"/>
  <c r="AN456" i="17"/>
  <c r="AT456" i="17" s="1"/>
  <c r="AZ456" i="17" s="1"/>
  <c r="AJ457" i="17" l="1"/>
  <c r="AP457" i="17" s="1"/>
  <c r="AV457" i="17" s="1"/>
  <c r="AI458" i="17"/>
  <c r="AO458" i="17" s="1"/>
  <c r="AU458" i="17" s="1"/>
  <c r="BA458" i="17" s="1"/>
  <c r="AK457" i="17"/>
  <c r="AQ457" i="17" s="1"/>
  <c r="AW457" i="17" s="1"/>
  <c r="AL457" i="17"/>
  <c r="AR457" i="17" s="1"/>
  <c r="AX457" i="17" s="1"/>
  <c r="AM457" i="17"/>
  <c r="AS457" i="17" s="1"/>
  <c r="AY457" i="17" s="1"/>
  <c r="AN457" i="17"/>
  <c r="AT457" i="17" s="1"/>
  <c r="AZ457" i="17" s="1"/>
  <c r="AI459" i="17" l="1"/>
  <c r="AO459" i="17" s="1"/>
  <c r="AU459" i="17" s="1"/>
  <c r="BA459" i="17" s="1"/>
  <c r="AJ458" i="17"/>
  <c r="AP458" i="17" s="1"/>
  <c r="AV458" i="17" s="1"/>
  <c r="AK458" i="17"/>
  <c r="AQ458" i="17" s="1"/>
  <c r="AW458" i="17" s="1"/>
  <c r="AL458" i="17"/>
  <c r="AR458" i="17" s="1"/>
  <c r="AX458" i="17" s="1"/>
  <c r="AM458" i="17"/>
  <c r="AS458" i="17" s="1"/>
  <c r="AY458" i="17" s="1"/>
  <c r="AN458" i="17"/>
  <c r="AT458" i="17" s="1"/>
  <c r="AZ458" i="17" s="1"/>
  <c r="AJ459" i="17" l="1"/>
  <c r="AP459" i="17" s="1"/>
  <c r="AV459" i="17" s="1"/>
  <c r="AI460" i="17"/>
  <c r="AO460" i="17" s="1"/>
  <c r="AU460" i="17" s="1"/>
  <c r="BA460" i="17" s="1"/>
  <c r="AK459" i="17"/>
  <c r="AQ459" i="17" s="1"/>
  <c r="AW459" i="17" s="1"/>
  <c r="AL459" i="17"/>
  <c r="AR459" i="17" s="1"/>
  <c r="AX459" i="17" s="1"/>
  <c r="AM459" i="17"/>
  <c r="AS459" i="17" s="1"/>
  <c r="AY459" i="17" s="1"/>
  <c r="AN459" i="17"/>
  <c r="AT459" i="17" s="1"/>
  <c r="AZ459" i="17" s="1"/>
  <c r="AJ460" i="17" l="1"/>
  <c r="AP460" i="17" s="1"/>
  <c r="AV460" i="17" s="1"/>
  <c r="AI461" i="17"/>
  <c r="AO461" i="17" s="1"/>
  <c r="AU461" i="17" s="1"/>
  <c r="BA461" i="17" s="1"/>
  <c r="AK460" i="17"/>
  <c r="AQ460" i="17" s="1"/>
  <c r="AW460" i="17" s="1"/>
  <c r="AL460" i="17"/>
  <c r="AR460" i="17" s="1"/>
  <c r="AX460" i="17" s="1"/>
  <c r="AM460" i="17"/>
  <c r="AS460" i="17" s="1"/>
  <c r="AY460" i="17" s="1"/>
  <c r="AN460" i="17"/>
  <c r="AT460" i="17" s="1"/>
  <c r="AZ460" i="17" s="1"/>
  <c r="AJ461" i="17" l="1"/>
  <c r="AP461" i="17" s="1"/>
  <c r="AV461" i="17" s="1"/>
  <c r="AI462" i="17"/>
  <c r="AO462" i="17" s="1"/>
  <c r="AU462" i="17" s="1"/>
  <c r="BA462" i="17" s="1"/>
  <c r="AK461" i="17"/>
  <c r="AQ461" i="17" s="1"/>
  <c r="AW461" i="17" s="1"/>
  <c r="AL461" i="17"/>
  <c r="AR461" i="17" s="1"/>
  <c r="AX461" i="17" s="1"/>
  <c r="AM461" i="17"/>
  <c r="AS461" i="17" s="1"/>
  <c r="AY461" i="17" s="1"/>
  <c r="AN461" i="17"/>
  <c r="AT461" i="17" s="1"/>
  <c r="AZ461" i="17" s="1"/>
  <c r="AI463" i="17" l="1"/>
  <c r="AO463" i="17" s="1"/>
  <c r="AU463" i="17" s="1"/>
  <c r="BA463" i="17" s="1"/>
  <c r="AJ462" i="17"/>
  <c r="AP462" i="17" s="1"/>
  <c r="AV462" i="17" s="1"/>
  <c r="AK462" i="17"/>
  <c r="AQ462" i="17" s="1"/>
  <c r="AW462" i="17" s="1"/>
  <c r="AL462" i="17"/>
  <c r="AR462" i="17" s="1"/>
  <c r="AX462" i="17" s="1"/>
  <c r="AM462" i="17"/>
  <c r="AS462" i="17" s="1"/>
  <c r="AY462" i="17" s="1"/>
  <c r="AN462" i="17"/>
  <c r="AT462" i="17" s="1"/>
  <c r="AZ462" i="17" s="1"/>
  <c r="AI464" i="17" l="1"/>
  <c r="AO464" i="17" s="1"/>
  <c r="AU464" i="17" s="1"/>
  <c r="BA464" i="17" s="1"/>
  <c r="AJ463" i="17"/>
  <c r="AP463" i="17" s="1"/>
  <c r="AV463" i="17" s="1"/>
  <c r="AK463" i="17"/>
  <c r="AQ463" i="17" s="1"/>
  <c r="AW463" i="17" s="1"/>
  <c r="AL463" i="17"/>
  <c r="AR463" i="17" s="1"/>
  <c r="AX463" i="17" s="1"/>
  <c r="AM463" i="17"/>
  <c r="AS463" i="17" s="1"/>
  <c r="AY463" i="17" s="1"/>
  <c r="AN463" i="17"/>
  <c r="AT463" i="17" s="1"/>
  <c r="AZ463" i="17" s="1"/>
  <c r="AJ464" i="17" l="1"/>
  <c r="AP464" i="17" s="1"/>
  <c r="AV464" i="17" s="1"/>
  <c r="AI465" i="17"/>
  <c r="AO465" i="17" s="1"/>
  <c r="AU465" i="17" s="1"/>
  <c r="BA465" i="17" s="1"/>
  <c r="AK464" i="17"/>
  <c r="AQ464" i="17" s="1"/>
  <c r="AW464" i="17" s="1"/>
  <c r="AL464" i="17"/>
  <c r="AR464" i="17" s="1"/>
  <c r="AX464" i="17" s="1"/>
  <c r="AM464" i="17"/>
  <c r="AS464" i="17" s="1"/>
  <c r="AY464" i="17" s="1"/>
  <c r="AN464" i="17"/>
  <c r="AT464" i="17" s="1"/>
  <c r="AZ464" i="17" s="1"/>
  <c r="AI466" i="17" l="1"/>
  <c r="AO466" i="17" s="1"/>
  <c r="AU466" i="17" s="1"/>
  <c r="BA466" i="17" s="1"/>
  <c r="AJ465" i="17"/>
  <c r="AP465" i="17" s="1"/>
  <c r="AV465" i="17" s="1"/>
  <c r="AK465" i="17"/>
  <c r="AQ465" i="17" s="1"/>
  <c r="AW465" i="17" s="1"/>
  <c r="AL465" i="17"/>
  <c r="AR465" i="17" s="1"/>
  <c r="AX465" i="17" s="1"/>
  <c r="AM465" i="17"/>
  <c r="AS465" i="17" s="1"/>
  <c r="AY465" i="17" s="1"/>
  <c r="AN465" i="17"/>
  <c r="AT465" i="17" s="1"/>
  <c r="AZ465" i="17" s="1"/>
  <c r="AJ466" i="17" l="1"/>
  <c r="AP466" i="17" s="1"/>
  <c r="AV466" i="17" s="1"/>
  <c r="AI467" i="17"/>
  <c r="AO467" i="17" s="1"/>
  <c r="AU467" i="17" s="1"/>
  <c r="BA467" i="17" s="1"/>
  <c r="AK466" i="17"/>
  <c r="AQ466" i="17" s="1"/>
  <c r="AW466" i="17" s="1"/>
  <c r="AL466" i="17"/>
  <c r="AR466" i="17" s="1"/>
  <c r="AX466" i="17" s="1"/>
  <c r="AM466" i="17"/>
  <c r="AS466" i="17" s="1"/>
  <c r="AY466" i="17" s="1"/>
  <c r="AN466" i="17"/>
  <c r="AT466" i="17" s="1"/>
  <c r="AZ466" i="17" s="1"/>
  <c r="AI468" i="17" l="1"/>
  <c r="AO468" i="17" s="1"/>
  <c r="AU468" i="17" s="1"/>
  <c r="BA468" i="17" s="1"/>
  <c r="AJ467" i="17"/>
  <c r="AP467" i="17" s="1"/>
  <c r="AV467" i="17" s="1"/>
  <c r="AK467" i="17"/>
  <c r="AQ467" i="17" s="1"/>
  <c r="AW467" i="17" s="1"/>
  <c r="AL467" i="17"/>
  <c r="AR467" i="17" s="1"/>
  <c r="AX467" i="17" s="1"/>
  <c r="AM467" i="17"/>
  <c r="AS467" i="17" s="1"/>
  <c r="AY467" i="17" s="1"/>
  <c r="AN467" i="17"/>
  <c r="AT467" i="17" s="1"/>
  <c r="AZ467" i="17" s="1"/>
  <c r="AJ468" i="17" l="1"/>
  <c r="AP468" i="17" s="1"/>
  <c r="AV468" i="17" s="1"/>
  <c r="AI469" i="17"/>
  <c r="AO469" i="17" s="1"/>
  <c r="AU469" i="17" s="1"/>
  <c r="BA469" i="17" s="1"/>
  <c r="AK468" i="17"/>
  <c r="AQ468" i="17" s="1"/>
  <c r="AW468" i="17" s="1"/>
  <c r="AL468" i="17"/>
  <c r="AR468" i="17" s="1"/>
  <c r="AX468" i="17" s="1"/>
  <c r="AM468" i="17"/>
  <c r="AS468" i="17" s="1"/>
  <c r="AY468" i="17" s="1"/>
  <c r="AN468" i="17"/>
  <c r="AT468" i="17" s="1"/>
  <c r="AZ468" i="17" s="1"/>
  <c r="AJ469" i="17" l="1"/>
  <c r="AP469" i="17" s="1"/>
  <c r="AV469" i="17" s="1"/>
  <c r="AI470" i="17"/>
  <c r="AO470" i="17" s="1"/>
  <c r="AU470" i="17" s="1"/>
  <c r="BA470" i="17" s="1"/>
  <c r="AK469" i="17"/>
  <c r="AQ469" i="17" s="1"/>
  <c r="AW469" i="17" s="1"/>
  <c r="AL469" i="17"/>
  <c r="AR469" i="17" s="1"/>
  <c r="AX469" i="17" s="1"/>
  <c r="AM469" i="17"/>
  <c r="AS469" i="17" s="1"/>
  <c r="AY469" i="17" s="1"/>
  <c r="AN469" i="17"/>
  <c r="AT469" i="17" s="1"/>
  <c r="AZ469" i="17" s="1"/>
  <c r="AJ470" i="17" l="1"/>
  <c r="AP470" i="17" s="1"/>
  <c r="AV470" i="17" s="1"/>
  <c r="AI471" i="17"/>
  <c r="AO471" i="17" s="1"/>
  <c r="AU471" i="17" s="1"/>
  <c r="BA471" i="17" s="1"/>
  <c r="AK470" i="17"/>
  <c r="AQ470" i="17" s="1"/>
  <c r="AW470" i="17" s="1"/>
  <c r="AL470" i="17"/>
  <c r="AR470" i="17" s="1"/>
  <c r="AX470" i="17" s="1"/>
  <c r="AM470" i="17"/>
  <c r="AS470" i="17" s="1"/>
  <c r="AY470" i="17" s="1"/>
  <c r="AN470" i="17"/>
  <c r="AT470" i="17" s="1"/>
  <c r="AZ470" i="17" s="1"/>
  <c r="AI472" i="17" l="1"/>
  <c r="AO472" i="17" s="1"/>
  <c r="AU472" i="17" s="1"/>
  <c r="BA472" i="17" s="1"/>
  <c r="AJ471" i="17"/>
  <c r="AP471" i="17" s="1"/>
  <c r="AV471" i="17" s="1"/>
  <c r="AK471" i="17"/>
  <c r="AQ471" i="17" s="1"/>
  <c r="AW471" i="17" s="1"/>
  <c r="AL471" i="17"/>
  <c r="AR471" i="17" s="1"/>
  <c r="AX471" i="17" s="1"/>
  <c r="AM471" i="17"/>
  <c r="AS471" i="17" s="1"/>
  <c r="AY471" i="17" s="1"/>
  <c r="AN471" i="17"/>
  <c r="AT471" i="17" s="1"/>
  <c r="AZ471" i="17" s="1"/>
  <c r="AJ472" i="17" l="1"/>
  <c r="AP472" i="17" s="1"/>
  <c r="AV472" i="17" s="1"/>
  <c r="AI473" i="17"/>
  <c r="AO473" i="17" s="1"/>
  <c r="AU473" i="17" s="1"/>
  <c r="BA473" i="17" s="1"/>
  <c r="AK472" i="17"/>
  <c r="AQ472" i="17" s="1"/>
  <c r="AW472" i="17" s="1"/>
  <c r="AL472" i="17"/>
  <c r="AR472" i="17" s="1"/>
  <c r="AX472" i="17" s="1"/>
  <c r="AM472" i="17"/>
  <c r="AS472" i="17" s="1"/>
  <c r="AY472" i="17" s="1"/>
  <c r="AN472" i="17"/>
  <c r="AT472" i="17" s="1"/>
  <c r="AZ472" i="17" s="1"/>
  <c r="AI474" i="17" l="1"/>
  <c r="AO474" i="17" s="1"/>
  <c r="AU474" i="17" s="1"/>
  <c r="BA474" i="17" s="1"/>
  <c r="AJ473" i="17"/>
  <c r="AP473" i="17" s="1"/>
  <c r="AV473" i="17" s="1"/>
  <c r="AK473" i="17"/>
  <c r="AQ473" i="17" s="1"/>
  <c r="AW473" i="17" s="1"/>
  <c r="AL473" i="17"/>
  <c r="AR473" i="17" s="1"/>
  <c r="AX473" i="17" s="1"/>
  <c r="AM473" i="17"/>
  <c r="AS473" i="17" s="1"/>
  <c r="AY473" i="17" s="1"/>
  <c r="AN473" i="17"/>
  <c r="AT473" i="17" s="1"/>
  <c r="AZ473" i="17" s="1"/>
  <c r="AI475" i="17" l="1"/>
  <c r="AO475" i="17" s="1"/>
  <c r="AU475" i="17" s="1"/>
  <c r="BA475" i="17" s="1"/>
  <c r="AJ474" i="17"/>
  <c r="AP474" i="17" s="1"/>
  <c r="AV474" i="17" s="1"/>
  <c r="AK474" i="17"/>
  <c r="AQ474" i="17" s="1"/>
  <c r="AW474" i="17" s="1"/>
  <c r="AL474" i="17"/>
  <c r="AR474" i="17" s="1"/>
  <c r="AX474" i="17" s="1"/>
  <c r="AM474" i="17"/>
  <c r="AS474" i="17" s="1"/>
  <c r="AY474" i="17" s="1"/>
  <c r="AN474" i="17"/>
  <c r="AT474" i="17" s="1"/>
  <c r="AZ474" i="17" s="1"/>
  <c r="AJ475" i="17" l="1"/>
  <c r="AP475" i="17" s="1"/>
  <c r="AV475" i="17" s="1"/>
  <c r="AI476" i="17"/>
  <c r="AO476" i="17" s="1"/>
  <c r="AU476" i="17" s="1"/>
  <c r="BA476" i="17" s="1"/>
  <c r="AK475" i="17"/>
  <c r="AQ475" i="17" s="1"/>
  <c r="AW475" i="17" s="1"/>
  <c r="AL475" i="17"/>
  <c r="AR475" i="17" s="1"/>
  <c r="AX475" i="17" s="1"/>
  <c r="AM475" i="17"/>
  <c r="AS475" i="17" s="1"/>
  <c r="AY475" i="17" s="1"/>
  <c r="AN475" i="17"/>
  <c r="AT475" i="17" s="1"/>
  <c r="AZ475" i="17" s="1"/>
  <c r="AI477" i="17" l="1"/>
  <c r="AO477" i="17" s="1"/>
  <c r="AU477" i="17" s="1"/>
  <c r="BA477" i="17" s="1"/>
  <c r="AJ476" i="17"/>
  <c r="AP476" i="17" s="1"/>
  <c r="AV476" i="17" s="1"/>
  <c r="AK476" i="17"/>
  <c r="AQ476" i="17" s="1"/>
  <c r="AW476" i="17" s="1"/>
  <c r="AL476" i="17"/>
  <c r="AR476" i="17" s="1"/>
  <c r="AX476" i="17" s="1"/>
  <c r="AM476" i="17"/>
  <c r="AS476" i="17" s="1"/>
  <c r="AY476" i="17" s="1"/>
  <c r="AN476" i="17"/>
  <c r="AT476" i="17" s="1"/>
  <c r="AZ476" i="17" s="1"/>
  <c r="AJ477" i="17" l="1"/>
  <c r="AP477" i="17" s="1"/>
  <c r="AV477" i="17" s="1"/>
  <c r="AI478" i="17"/>
  <c r="AO478" i="17" s="1"/>
  <c r="AU478" i="17" s="1"/>
  <c r="BA478" i="17" s="1"/>
  <c r="AK477" i="17"/>
  <c r="AQ477" i="17" s="1"/>
  <c r="AW477" i="17" s="1"/>
  <c r="AL477" i="17"/>
  <c r="AR477" i="17" s="1"/>
  <c r="AX477" i="17" s="1"/>
  <c r="AM477" i="17"/>
  <c r="AS477" i="17" s="1"/>
  <c r="AY477" i="17" s="1"/>
  <c r="AN477" i="17"/>
  <c r="AT477" i="17" s="1"/>
  <c r="AZ477" i="17" s="1"/>
  <c r="AJ478" i="17" l="1"/>
  <c r="AP478" i="17" s="1"/>
  <c r="AV478" i="17" s="1"/>
  <c r="AI479" i="17"/>
  <c r="AO479" i="17" s="1"/>
  <c r="AU479" i="17" s="1"/>
  <c r="BA479" i="17" s="1"/>
  <c r="AK478" i="17"/>
  <c r="AQ478" i="17" s="1"/>
  <c r="AW478" i="17" s="1"/>
  <c r="AL478" i="17"/>
  <c r="AR478" i="17" s="1"/>
  <c r="AX478" i="17" s="1"/>
  <c r="AM478" i="17"/>
  <c r="AS478" i="17" s="1"/>
  <c r="AY478" i="17" s="1"/>
  <c r="AN478" i="17"/>
  <c r="AT478" i="17" s="1"/>
  <c r="AZ478" i="17" s="1"/>
  <c r="AI480" i="17" l="1"/>
  <c r="AO480" i="17" s="1"/>
  <c r="AU480" i="17" s="1"/>
  <c r="BA480" i="17" s="1"/>
  <c r="AJ479" i="17"/>
  <c r="AP479" i="17" s="1"/>
  <c r="AV479" i="17" s="1"/>
  <c r="AK479" i="17"/>
  <c r="AQ479" i="17" s="1"/>
  <c r="AW479" i="17" s="1"/>
  <c r="AL479" i="17"/>
  <c r="AR479" i="17" s="1"/>
  <c r="AX479" i="17" s="1"/>
  <c r="AM479" i="17"/>
  <c r="AS479" i="17" s="1"/>
  <c r="AY479" i="17" s="1"/>
  <c r="AN479" i="17"/>
  <c r="AT479" i="17" s="1"/>
  <c r="AZ479" i="17" s="1"/>
  <c r="AI481" i="17" l="1"/>
  <c r="AO481" i="17" s="1"/>
  <c r="AU481" i="17" s="1"/>
  <c r="BA481" i="17" s="1"/>
  <c r="AJ480" i="17"/>
  <c r="AP480" i="17" s="1"/>
  <c r="AV480" i="17" s="1"/>
  <c r="AK480" i="17"/>
  <c r="AQ480" i="17" s="1"/>
  <c r="AW480" i="17" s="1"/>
  <c r="AL480" i="17"/>
  <c r="AR480" i="17" s="1"/>
  <c r="AX480" i="17" s="1"/>
  <c r="AM480" i="17"/>
  <c r="AS480" i="17" s="1"/>
  <c r="AY480" i="17" s="1"/>
  <c r="AN480" i="17"/>
  <c r="AT480" i="17" s="1"/>
  <c r="AZ480" i="17" s="1"/>
  <c r="AJ481" i="17" l="1"/>
  <c r="AP481" i="17" s="1"/>
  <c r="AV481" i="17" s="1"/>
  <c r="AI482" i="17"/>
  <c r="AO482" i="17" s="1"/>
  <c r="AU482" i="17" s="1"/>
  <c r="BA482" i="17" s="1"/>
  <c r="AK481" i="17"/>
  <c r="AQ481" i="17" s="1"/>
  <c r="AW481" i="17" s="1"/>
  <c r="AL481" i="17"/>
  <c r="AR481" i="17" s="1"/>
  <c r="AX481" i="17" s="1"/>
  <c r="AM481" i="17"/>
  <c r="AS481" i="17" s="1"/>
  <c r="AY481" i="17" s="1"/>
  <c r="AN481" i="17"/>
  <c r="AT481" i="17" s="1"/>
  <c r="AZ481" i="17" s="1"/>
  <c r="AI483" i="17" l="1"/>
  <c r="AO483" i="17" s="1"/>
  <c r="AU483" i="17" s="1"/>
  <c r="BA483" i="17" s="1"/>
  <c r="AJ482" i="17"/>
  <c r="AP482" i="17" s="1"/>
  <c r="AV482" i="17" s="1"/>
  <c r="AK482" i="17"/>
  <c r="AQ482" i="17" s="1"/>
  <c r="AW482" i="17" s="1"/>
  <c r="AL482" i="17"/>
  <c r="AR482" i="17" s="1"/>
  <c r="AX482" i="17" s="1"/>
  <c r="AM482" i="17"/>
  <c r="AS482" i="17" s="1"/>
  <c r="AY482" i="17" s="1"/>
  <c r="AN482" i="17"/>
  <c r="AT482" i="17" s="1"/>
  <c r="AZ482" i="17" s="1"/>
  <c r="AJ483" i="17" l="1"/>
  <c r="AP483" i="17" s="1"/>
  <c r="AV483" i="17" s="1"/>
  <c r="AI484" i="17"/>
  <c r="AO484" i="17" s="1"/>
  <c r="AU484" i="17" s="1"/>
  <c r="BA484" i="17" s="1"/>
  <c r="AK483" i="17"/>
  <c r="AQ483" i="17" s="1"/>
  <c r="AW483" i="17" s="1"/>
  <c r="AL483" i="17"/>
  <c r="AR483" i="17" s="1"/>
  <c r="AX483" i="17" s="1"/>
  <c r="AM483" i="17"/>
  <c r="AS483" i="17" s="1"/>
  <c r="AY483" i="17" s="1"/>
  <c r="AN483" i="17"/>
  <c r="AT483" i="17" s="1"/>
  <c r="AZ483" i="17" s="1"/>
  <c r="AJ484" i="17" l="1"/>
  <c r="AP484" i="17" s="1"/>
  <c r="AV484" i="17" s="1"/>
  <c r="AI485" i="17"/>
  <c r="AO485" i="17" s="1"/>
  <c r="AU485" i="17" s="1"/>
  <c r="BA485" i="17" s="1"/>
  <c r="AK484" i="17"/>
  <c r="AQ484" i="17" s="1"/>
  <c r="AW484" i="17" s="1"/>
  <c r="AL484" i="17"/>
  <c r="AR484" i="17" s="1"/>
  <c r="AX484" i="17" s="1"/>
  <c r="AM484" i="17"/>
  <c r="AS484" i="17" s="1"/>
  <c r="AY484" i="17" s="1"/>
  <c r="AN484" i="17"/>
  <c r="AT484" i="17" s="1"/>
  <c r="AZ484" i="17" s="1"/>
  <c r="AI486" i="17" l="1"/>
  <c r="AO486" i="17" s="1"/>
  <c r="AU486" i="17" s="1"/>
  <c r="BA486" i="17" s="1"/>
  <c r="AJ485" i="17"/>
  <c r="AP485" i="17" s="1"/>
  <c r="AV485" i="17" s="1"/>
  <c r="AK485" i="17"/>
  <c r="AQ485" i="17" s="1"/>
  <c r="AW485" i="17" s="1"/>
  <c r="AL485" i="17"/>
  <c r="AR485" i="17" s="1"/>
  <c r="AX485" i="17" s="1"/>
  <c r="AM485" i="17"/>
  <c r="AS485" i="17" s="1"/>
  <c r="AY485" i="17" s="1"/>
  <c r="AN485" i="17"/>
  <c r="AT485" i="17" s="1"/>
  <c r="AZ485" i="17" s="1"/>
  <c r="AJ486" i="17" l="1"/>
  <c r="AP486" i="17" s="1"/>
  <c r="AV486" i="17" s="1"/>
  <c r="AI487" i="17"/>
  <c r="AO487" i="17" s="1"/>
  <c r="AU487" i="17" s="1"/>
  <c r="BA487" i="17" s="1"/>
  <c r="AK486" i="17"/>
  <c r="AQ486" i="17" s="1"/>
  <c r="AW486" i="17" s="1"/>
  <c r="AL486" i="17"/>
  <c r="AR486" i="17" s="1"/>
  <c r="AX486" i="17" s="1"/>
  <c r="AM486" i="17"/>
  <c r="AS486" i="17" s="1"/>
  <c r="AY486" i="17" s="1"/>
  <c r="AN486" i="17"/>
  <c r="AT486" i="17" s="1"/>
  <c r="AZ486" i="17" s="1"/>
  <c r="AJ487" i="17" l="1"/>
  <c r="AP487" i="17" s="1"/>
  <c r="AV487" i="17" s="1"/>
  <c r="AI488" i="17"/>
  <c r="AO488" i="17" s="1"/>
  <c r="AU488" i="17" s="1"/>
  <c r="BA488" i="17" s="1"/>
  <c r="AK487" i="17"/>
  <c r="AQ487" i="17" s="1"/>
  <c r="AW487" i="17" s="1"/>
  <c r="AL487" i="17"/>
  <c r="AR487" i="17" s="1"/>
  <c r="AX487" i="17" s="1"/>
  <c r="AM487" i="17"/>
  <c r="AS487" i="17" s="1"/>
  <c r="AY487" i="17" s="1"/>
  <c r="AN487" i="17"/>
  <c r="AT487" i="17" s="1"/>
  <c r="AZ487" i="17" s="1"/>
  <c r="AI489" i="17" l="1"/>
  <c r="AO489" i="17" s="1"/>
  <c r="AU489" i="17" s="1"/>
  <c r="BA489" i="17" s="1"/>
  <c r="AJ488" i="17"/>
  <c r="AP488" i="17" s="1"/>
  <c r="AV488" i="17" s="1"/>
  <c r="AK488" i="17"/>
  <c r="AQ488" i="17" s="1"/>
  <c r="AW488" i="17" s="1"/>
  <c r="AL488" i="17"/>
  <c r="AR488" i="17" s="1"/>
  <c r="AX488" i="17" s="1"/>
  <c r="AM488" i="17"/>
  <c r="AS488" i="17" s="1"/>
  <c r="AY488" i="17" s="1"/>
  <c r="AN488" i="17"/>
  <c r="AT488" i="17" s="1"/>
  <c r="AZ488" i="17" s="1"/>
  <c r="AI490" i="17" l="1"/>
  <c r="AO490" i="17" s="1"/>
  <c r="AU490" i="17" s="1"/>
  <c r="BA490" i="17" s="1"/>
  <c r="AJ489" i="17"/>
  <c r="AP489" i="17" s="1"/>
  <c r="AV489" i="17" s="1"/>
  <c r="AK489" i="17"/>
  <c r="AQ489" i="17" s="1"/>
  <c r="AW489" i="17" s="1"/>
  <c r="AL489" i="17"/>
  <c r="AR489" i="17" s="1"/>
  <c r="AX489" i="17" s="1"/>
  <c r="AM489" i="17"/>
  <c r="AS489" i="17" s="1"/>
  <c r="AY489" i="17" s="1"/>
  <c r="AN489" i="17"/>
  <c r="AT489" i="17" s="1"/>
  <c r="AZ489" i="17" s="1"/>
  <c r="AJ490" i="17" l="1"/>
  <c r="AP490" i="17" s="1"/>
  <c r="AV490" i="17" s="1"/>
  <c r="AI491" i="17"/>
  <c r="AO491" i="17" s="1"/>
  <c r="AU491" i="17" s="1"/>
  <c r="BA491" i="17" s="1"/>
  <c r="AK490" i="17"/>
  <c r="AQ490" i="17" s="1"/>
  <c r="AW490" i="17" s="1"/>
  <c r="AL490" i="17"/>
  <c r="AR490" i="17" s="1"/>
  <c r="AX490" i="17" s="1"/>
  <c r="AM490" i="17"/>
  <c r="AS490" i="17" s="1"/>
  <c r="AY490" i="17" s="1"/>
  <c r="AN490" i="17"/>
  <c r="AT490" i="17" s="1"/>
  <c r="AZ490" i="17" s="1"/>
  <c r="AJ491" i="17" l="1"/>
  <c r="AP491" i="17" s="1"/>
  <c r="AV491" i="17" s="1"/>
  <c r="AI492" i="17"/>
  <c r="AO492" i="17" s="1"/>
  <c r="AU492" i="17" s="1"/>
  <c r="BA492" i="17" s="1"/>
  <c r="AK491" i="17"/>
  <c r="AQ491" i="17" s="1"/>
  <c r="AW491" i="17" s="1"/>
  <c r="AL491" i="17"/>
  <c r="AR491" i="17" s="1"/>
  <c r="AX491" i="17" s="1"/>
  <c r="AM491" i="17"/>
  <c r="AS491" i="17" s="1"/>
  <c r="AY491" i="17" s="1"/>
  <c r="AN491" i="17"/>
  <c r="AT491" i="17" s="1"/>
  <c r="AZ491" i="17" s="1"/>
  <c r="AI493" i="17" l="1"/>
  <c r="AO493" i="17" s="1"/>
  <c r="AU493" i="17" s="1"/>
  <c r="BA493" i="17" s="1"/>
  <c r="AJ492" i="17"/>
  <c r="AP492" i="17" s="1"/>
  <c r="AV492" i="17" s="1"/>
  <c r="AK492" i="17"/>
  <c r="AQ492" i="17" s="1"/>
  <c r="AW492" i="17" s="1"/>
  <c r="AL492" i="17"/>
  <c r="AR492" i="17" s="1"/>
  <c r="AX492" i="17" s="1"/>
  <c r="AM492" i="17"/>
  <c r="AS492" i="17" s="1"/>
  <c r="AY492" i="17" s="1"/>
  <c r="AN492" i="17"/>
  <c r="AT492" i="17" s="1"/>
  <c r="AZ492" i="17" s="1"/>
  <c r="AJ493" i="17" l="1"/>
  <c r="AP493" i="17" s="1"/>
  <c r="AV493" i="17" s="1"/>
  <c r="AI494" i="17"/>
  <c r="AO494" i="17" s="1"/>
  <c r="AU494" i="17" s="1"/>
  <c r="BA494" i="17" s="1"/>
  <c r="AK493" i="17"/>
  <c r="AQ493" i="17" s="1"/>
  <c r="AW493" i="17" s="1"/>
  <c r="AL493" i="17"/>
  <c r="AR493" i="17" s="1"/>
  <c r="AX493" i="17" s="1"/>
  <c r="AM493" i="17"/>
  <c r="AS493" i="17" s="1"/>
  <c r="AY493" i="17" s="1"/>
  <c r="AN493" i="17"/>
  <c r="AT493" i="17" s="1"/>
  <c r="AZ493" i="17" s="1"/>
  <c r="AI495" i="17" l="1"/>
  <c r="AO495" i="17" s="1"/>
  <c r="AU495" i="17" s="1"/>
  <c r="BA495" i="17" s="1"/>
  <c r="AJ494" i="17"/>
  <c r="AP494" i="17" s="1"/>
  <c r="AV494" i="17" s="1"/>
  <c r="AK494" i="17"/>
  <c r="AQ494" i="17" s="1"/>
  <c r="AW494" i="17" s="1"/>
  <c r="AL494" i="17"/>
  <c r="AR494" i="17" s="1"/>
  <c r="AX494" i="17" s="1"/>
  <c r="AM494" i="17"/>
  <c r="AS494" i="17" s="1"/>
  <c r="AY494" i="17" s="1"/>
  <c r="AN494" i="17"/>
  <c r="AT494" i="17" s="1"/>
  <c r="AZ494" i="17" s="1"/>
  <c r="AI496" i="17" l="1"/>
  <c r="AO496" i="17" s="1"/>
  <c r="AU496" i="17" s="1"/>
  <c r="BA496" i="17" s="1"/>
  <c r="AJ495" i="17"/>
  <c r="AP495" i="17" s="1"/>
  <c r="AV495" i="17" s="1"/>
  <c r="AK495" i="17"/>
  <c r="AQ495" i="17" s="1"/>
  <c r="AW495" i="17" s="1"/>
  <c r="AL495" i="17"/>
  <c r="AR495" i="17" s="1"/>
  <c r="AX495" i="17" s="1"/>
  <c r="AM495" i="17"/>
  <c r="AS495" i="17" s="1"/>
  <c r="AY495" i="17" s="1"/>
  <c r="AN495" i="17"/>
  <c r="AT495" i="17" s="1"/>
  <c r="AZ495" i="17" s="1"/>
  <c r="AJ496" i="17" l="1"/>
  <c r="AP496" i="17" s="1"/>
  <c r="AV496" i="17" s="1"/>
  <c r="AI497" i="17"/>
  <c r="AO497" i="17" s="1"/>
  <c r="AU497" i="17" s="1"/>
  <c r="BA497" i="17" s="1"/>
  <c r="AK496" i="17"/>
  <c r="AQ496" i="17" s="1"/>
  <c r="AW496" i="17" s="1"/>
  <c r="AL496" i="17"/>
  <c r="AR496" i="17" s="1"/>
  <c r="AX496" i="17" s="1"/>
  <c r="AM496" i="17"/>
  <c r="AS496" i="17" s="1"/>
  <c r="AY496" i="17" s="1"/>
  <c r="AN496" i="17"/>
  <c r="AT496" i="17" s="1"/>
  <c r="AZ496" i="17" s="1"/>
  <c r="AJ497" i="17" l="1"/>
  <c r="AP497" i="17" s="1"/>
  <c r="AV497" i="17" s="1"/>
  <c r="AI498" i="17"/>
  <c r="AO498" i="17" s="1"/>
  <c r="AU498" i="17" s="1"/>
  <c r="BA498" i="17" s="1"/>
  <c r="AK497" i="17"/>
  <c r="AQ497" i="17" s="1"/>
  <c r="AW497" i="17" s="1"/>
  <c r="AL497" i="17"/>
  <c r="AR497" i="17" s="1"/>
  <c r="AX497" i="17" s="1"/>
  <c r="AM497" i="17"/>
  <c r="AS497" i="17" s="1"/>
  <c r="AY497" i="17" s="1"/>
  <c r="AN497" i="17"/>
  <c r="AT497" i="17" s="1"/>
  <c r="AZ497" i="17" s="1"/>
  <c r="AI499" i="17" l="1"/>
  <c r="AO499" i="17" s="1"/>
  <c r="AU499" i="17" s="1"/>
  <c r="BA499" i="17" s="1"/>
  <c r="AJ498" i="17"/>
  <c r="AP498" i="17" s="1"/>
  <c r="AV498" i="17" s="1"/>
  <c r="AK498" i="17"/>
  <c r="AQ498" i="17" s="1"/>
  <c r="AW498" i="17" s="1"/>
  <c r="AL498" i="17"/>
  <c r="AR498" i="17" s="1"/>
  <c r="AX498" i="17" s="1"/>
  <c r="AM498" i="17"/>
  <c r="AS498" i="17" s="1"/>
  <c r="AY498" i="17" s="1"/>
  <c r="AN498" i="17"/>
  <c r="AT498" i="17" s="1"/>
  <c r="AZ498" i="17" s="1"/>
  <c r="AJ499" i="17" l="1"/>
  <c r="AP499" i="17" s="1"/>
  <c r="AV499" i="17" s="1"/>
  <c r="AI500" i="17"/>
  <c r="AO500" i="17" s="1"/>
  <c r="AU500" i="17" s="1"/>
  <c r="BA500" i="17" s="1"/>
  <c r="AK499" i="17"/>
  <c r="AQ499" i="17" s="1"/>
  <c r="AW499" i="17" s="1"/>
  <c r="AL499" i="17"/>
  <c r="AR499" i="17" s="1"/>
  <c r="AX499" i="17" s="1"/>
  <c r="AM499" i="17"/>
  <c r="AS499" i="17" s="1"/>
  <c r="AY499" i="17" s="1"/>
  <c r="AN499" i="17"/>
  <c r="AT499" i="17" s="1"/>
  <c r="AZ499" i="17" s="1"/>
  <c r="AJ500" i="17" l="1"/>
  <c r="AP500" i="17" s="1"/>
  <c r="AV500" i="17" s="1"/>
  <c r="AI501" i="17"/>
  <c r="AO501" i="17" s="1"/>
  <c r="AU501" i="17" s="1"/>
  <c r="BA501" i="17" s="1"/>
  <c r="AK500" i="17"/>
  <c r="AQ500" i="17" s="1"/>
  <c r="AW500" i="17" s="1"/>
  <c r="AL500" i="17"/>
  <c r="AR500" i="17" s="1"/>
  <c r="AX500" i="17" s="1"/>
  <c r="AM500" i="17"/>
  <c r="AS500" i="17" s="1"/>
  <c r="AY500" i="17" s="1"/>
  <c r="AN500" i="17"/>
  <c r="AT500" i="17" s="1"/>
  <c r="AZ500" i="17" s="1"/>
  <c r="AJ501" i="17" l="1"/>
  <c r="AP501" i="17" s="1"/>
  <c r="AV501" i="17" s="1"/>
  <c r="AI502" i="17"/>
  <c r="AO502" i="17" s="1"/>
  <c r="AU502" i="17" s="1"/>
  <c r="BA502" i="17" s="1"/>
  <c r="AK501" i="17"/>
  <c r="AQ501" i="17" s="1"/>
  <c r="AW501" i="17" s="1"/>
  <c r="AL501" i="17"/>
  <c r="AR501" i="17" s="1"/>
  <c r="AX501" i="17" s="1"/>
  <c r="AM501" i="17"/>
  <c r="AS501" i="17" s="1"/>
  <c r="AY501" i="17" s="1"/>
  <c r="AN501" i="17"/>
  <c r="AT501" i="17" s="1"/>
  <c r="AZ501" i="17" s="1"/>
  <c r="AJ502" i="17" l="1"/>
  <c r="AP502" i="17" s="1"/>
  <c r="AV502" i="17" s="1"/>
  <c r="AI503" i="17"/>
  <c r="AO503" i="17" s="1"/>
  <c r="AU503" i="17" s="1"/>
  <c r="BA503" i="17" s="1"/>
  <c r="AK502" i="17"/>
  <c r="AQ502" i="17" s="1"/>
  <c r="AW502" i="17" s="1"/>
  <c r="AL502" i="17"/>
  <c r="AR502" i="17" s="1"/>
  <c r="AX502" i="17" s="1"/>
  <c r="AM502" i="17"/>
  <c r="AS502" i="17" s="1"/>
  <c r="AY502" i="17" s="1"/>
  <c r="AN502" i="17"/>
  <c r="AT502" i="17" s="1"/>
  <c r="AZ502" i="17" s="1"/>
  <c r="AI504" i="17" l="1"/>
  <c r="AO504" i="17" s="1"/>
  <c r="AU504" i="17" s="1"/>
  <c r="BA504" i="17" s="1"/>
  <c r="AJ503" i="17"/>
  <c r="AP503" i="17" s="1"/>
  <c r="AV503" i="17" s="1"/>
  <c r="AK503" i="17"/>
  <c r="AQ503" i="17" s="1"/>
  <c r="AW503" i="17" s="1"/>
  <c r="AL503" i="17"/>
  <c r="AR503" i="17" s="1"/>
  <c r="AX503" i="17" s="1"/>
  <c r="AM503" i="17"/>
  <c r="AS503" i="17" s="1"/>
  <c r="AY503" i="17" s="1"/>
  <c r="AN503" i="17"/>
  <c r="AT503" i="17" s="1"/>
  <c r="AZ503" i="17" s="1"/>
  <c r="AI505" i="17" l="1"/>
  <c r="AO505" i="17" s="1"/>
  <c r="AU505" i="17" s="1"/>
  <c r="BA505" i="17" s="1"/>
  <c r="AJ504" i="17"/>
  <c r="AP504" i="17" s="1"/>
  <c r="AV504" i="17" s="1"/>
  <c r="AK504" i="17"/>
  <c r="AQ504" i="17" s="1"/>
  <c r="AW504" i="17" s="1"/>
  <c r="AL504" i="17"/>
  <c r="AR504" i="17" s="1"/>
  <c r="AX504" i="17" s="1"/>
  <c r="AM504" i="17"/>
  <c r="AS504" i="17" s="1"/>
  <c r="AY504" i="17" s="1"/>
  <c r="AN504" i="17"/>
  <c r="AT504" i="17" s="1"/>
  <c r="AZ504" i="17" s="1"/>
  <c r="AJ505" i="17" l="1"/>
  <c r="AP505" i="17" s="1"/>
  <c r="AV505" i="17" s="1"/>
  <c r="AI506" i="17"/>
  <c r="AO506" i="17" s="1"/>
  <c r="AU506" i="17" s="1"/>
  <c r="BA506" i="17" s="1"/>
  <c r="AK505" i="17"/>
  <c r="AQ505" i="17" s="1"/>
  <c r="AW505" i="17" s="1"/>
  <c r="AL505" i="17"/>
  <c r="AR505" i="17" s="1"/>
  <c r="AX505" i="17" s="1"/>
  <c r="AM505" i="17"/>
  <c r="AS505" i="17" s="1"/>
  <c r="AY505" i="17" s="1"/>
  <c r="AN505" i="17"/>
  <c r="AT505" i="17" s="1"/>
  <c r="AZ505" i="17" s="1"/>
  <c r="AI507" i="17" l="1"/>
  <c r="AO507" i="17" s="1"/>
  <c r="AU507" i="17" s="1"/>
  <c r="BA507" i="17" s="1"/>
  <c r="AJ506" i="17"/>
  <c r="AP506" i="17" s="1"/>
  <c r="AV506" i="17" s="1"/>
  <c r="AK506" i="17"/>
  <c r="AQ506" i="17" s="1"/>
  <c r="AW506" i="17" s="1"/>
  <c r="AL506" i="17"/>
  <c r="AR506" i="17" s="1"/>
  <c r="AX506" i="17" s="1"/>
  <c r="AM506" i="17"/>
  <c r="AS506" i="17" s="1"/>
  <c r="AY506" i="17" s="1"/>
  <c r="AN506" i="17"/>
  <c r="AT506" i="17" s="1"/>
  <c r="AZ506" i="17" s="1"/>
  <c r="AI508" i="17" l="1"/>
  <c r="AO508" i="17" s="1"/>
  <c r="AU508" i="17" s="1"/>
  <c r="BA508" i="17" s="1"/>
  <c r="AJ507" i="17"/>
  <c r="AP507" i="17" s="1"/>
  <c r="AV507" i="17" s="1"/>
  <c r="AK507" i="17"/>
  <c r="AQ507" i="17" s="1"/>
  <c r="AW507" i="17" s="1"/>
  <c r="AL507" i="17"/>
  <c r="AR507" i="17" s="1"/>
  <c r="AX507" i="17" s="1"/>
  <c r="AM507" i="17"/>
  <c r="AS507" i="17" s="1"/>
  <c r="AY507" i="17" s="1"/>
  <c r="AN507" i="17"/>
  <c r="AT507" i="17" s="1"/>
  <c r="AZ507" i="17" s="1"/>
  <c r="AJ508" i="17" l="1"/>
  <c r="AP508" i="17" s="1"/>
  <c r="AV508" i="17" s="1"/>
  <c r="AI509" i="17"/>
  <c r="AO509" i="17" s="1"/>
  <c r="AU509" i="17" s="1"/>
  <c r="BA509" i="17" s="1"/>
  <c r="AK508" i="17"/>
  <c r="AQ508" i="17" s="1"/>
  <c r="AW508" i="17" s="1"/>
  <c r="AL508" i="17"/>
  <c r="AR508" i="17" s="1"/>
  <c r="AX508" i="17" s="1"/>
  <c r="AM508" i="17"/>
  <c r="AS508" i="17" s="1"/>
  <c r="AY508" i="17" s="1"/>
  <c r="AN508" i="17"/>
  <c r="AT508" i="17" s="1"/>
  <c r="AZ508" i="17" s="1"/>
  <c r="AI510" i="17" l="1"/>
  <c r="AO510" i="17" s="1"/>
  <c r="AU510" i="17" s="1"/>
  <c r="BA510" i="17" s="1"/>
  <c r="AJ509" i="17"/>
  <c r="AP509" i="17" s="1"/>
  <c r="AV509" i="17" s="1"/>
  <c r="AK509" i="17"/>
  <c r="AQ509" i="17" s="1"/>
  <c r="AW509" i="17" s="1"/>
  <c r="AL509" i="17"/>
  <c r="AR509" i="17" s="1"/>
  <c r="AX509" i="17" s="1"/>
  <c r="AM509" i="17"/>
  <c r="AS509" i="17" s="1"/>
  <c r="AY509" i="17" s="1"/>
  <c r="AN509" i="17"/>
  <c r="AT509" i="17" s="1"/>
  <c r="AZ509" i="17" s="1"/>
  <c r="AJ510" i="17" l="1"/>
  <c r="AP510" i="17" s="1"/>
  <c r="AV510" i="17" s="1"/>
  <c r="AI511" i="17"/>
  <c r="AO511" i="17" s="1"/>
  <c r="AU511" i="17" s="1"/>
  <c r="BA511" i="17" s="1"/>
  <c r="AK510" i="17"/>
  <c r="AQ510" i="17" s="1"/>
  <c r="AW510" i="17" s="1"/>
  <c r="AL510" i="17"/>
  <c r="AR510" i="17" s="1"/>
  <c r="AX510" i="17" s="1"/>
  <c r="AM510" i="17"/>
  <c r="AS510" i="17" s="1"/>
  <c r="AY510" i="17" s="1"/>
  <c r="AN510" i="17"/>
  <c r="AT510" i="17" s="1"/>
  <c r="AZ510" i="17" s="1"/>
  <c r="AJ511" i="17" l="1"/>
  <c r="AP511" i="17" s="1"/>
  <c r="AV511" i="17" s="1"/>
  <c r="AI512" i="17"/>
  <c r="AO512" i="17" s="1"/>
  <c r="AU512" i="17" s="1"/>
  <c r="BA512" i="17" s="1"/>
  <c r="AK511" i="17"/>
  <c r="AQ511" i="17" s="1"/>
  <c r="AW511" i="17" s="1"/>
  <c r="AL511" i="17"/>
  <c r="AR511" i="17" s="1"/>
  <c r="AX511" i="17" s="1"/>
  <c r="AM511" i="17"/>
  <c r="AS511" i="17" s="1"/>
  <c r="AY511" i="17" s="1"/>
  <c r="AN511" i="17"/>
  <c r="AT511" i="17" s="1"/>
  <c r="AZ511" i="17" s="1"/>
  <c r="AJ512" i="17" l="1"/>
  <c r="AP512" i="17" s="1"/>
  <c r="AV512" i="17" s="1"/>
  <c r="AI513" i="17"/>
  <c r="AO513" i="17" s="1"/>
  <c r="AU513" i="17" s="1"/>
  <c r="BA513" i="17" s="1"/>
  <c r="AK512" i="17"/>
  <c r="AQ512" i="17" s="1"/>
  <c r="AW512" i="17" s="1"/>
  <c r="AL512" i="17"/>
  <c r="AR512" i="17" s="1"/>
  <c r="AX512" i="17" s="1"/>
  <c r="AM512" i="17"/>
  <c r="AS512" i="17" s="1"/>
  <c r="AY512" i="17" s="1"/>
  <c r="AN512" i="17"/>
  <c r="AT512" i="17" s="1"/>
  <c r="AZ512" i="17" s="1"/>
  <c r="AI514" i="17" l="1"/>
  <c r="AO514" i="17" s="1"/>
  <c r="AU514" i="17" s="1"/>
  <c r="BA514" i="17" s="1"/>
  <c r="AJ513" i="17"/>
  <c r="AP513" i="17" s="1"/>
  <c r="AV513" i="17" s="1"/>
  <c r="AK513" i="17"/>
  <c r="AQ513" i="17" s="1"/>
  <c r="AW513" i="17" s="1"/>
  <c r="AL513" i="17"/>
  <c r="AR513" i="17" s="1"/>
  <c r="AX513" i="17" s="1"/>
  <c r="AM513" i="17"/>
  <c r="AS513" i="17" s="1"/>
  <c r="AY513" i="17" s="1"/>
  <c r="AN513" i="17"/>
  <c r="AT513" i="17" s="1"/>
  <c r="AZ513" i="17" s="1"/>
  <c r="AJ514" i="17" l="1"/>
  <c r="AP514" i="17" s="1"/>
  <c r="AV514" i="17" s="1"/>
  <c r="AI515" i="17"/>
  <c r="AO515" i="17" s="1"/>
  <c r="AU515" i="17" s="1"/>
  <c r="BA515" i="17" s="1"/>
  <c r="AK514" i="17"/>
  <c r="AQ514" i="17" s="1"/>
  <c r="AW514" i="17" s="1"/>
  <c r="AL514" i="17"/>
  <c r="AR514" i="17" s="1"/>
  <c r="AX514" i="17" s="1"/>
  <c r="AM514" i="17"/>
  <c r="AS514" i="17" s="1"/>
  <c r="AY514" i="17" s="1"/>
  <c r="AN514" i="17"/>
  <c r="AT514" i="17" s="1"/>
  <c r="AZ514" i="17" s="1"/>
  <c r="AI516" i="17" l="1"/>
  <c r="AO516" i="17" s="1"/>
  <c r="AU516" i="17" s="1"/>
  <c r="BA516" i="17" s="1"/>
  <c r="AJ515" i="17"/>
  <c r="AP515" i="17" s="1"/>
  <c r="AV515" i="17" s="1"/>
  <c r="AK515" i="17"/>
  <c r="AQ515" i="17" s="1"/>
  <c r="AW515" i="17" s="1"/>
  <c r="AL515" i="17"/>
  <c r="AR515" i="17" s="1"/>
  <c r="AX515" i="17" s="1"/>
  <c r="AM515" i="17"/>
  <c r="AS515" i="17" s="1"/>
  <c r="AY515" i="17" s="1"/>
  <c r="AN515" i="17"/>
  <c r="AT515" i="17" s="1"/>
  <c r="AZ515" i="17" s="1"/>
  <c r="AI517" i="17" l="1"/>
  <c r="AO517" i="17" s="1"/>
  <c r="AU517" i="17" s="1"/>
  <c r="BA517" i="17" s="1"/>
  <c r="AJ516" i="17"/>
  <c r="AP516" i="17" s="1"/>
  <c r="AV516" i="17" s="1"/>
  <c r="AK516" i="17"/>
  <c r="AQ516" i="17" s="1"/>
  <c r="AW516" i="17" s="1"/>
  <c r="AL516" i="17"/>
  <c r="AR516" i="17" s="1"/>
  <c r="AX516" i="17" s="1"/>
  <c r="AM516" i="17"/>
  <c r="AS516" i="17" s="1"/>
  <c r="AY516" i="17" s="1"/>
  <c r="AN516" i="17"/>
  <c r="AT516" i="17" s="1"/>
  <c r="AZ516" i="17" s="1"/>
  <c r="AJ517" i="17" l="1"/>
  <c r="AP517" i="17" s="1"/>
  <c r="AV517" i="17" s="1"/>
  <c r="AI518" i="17"/>
  <c r="AO518" i="17" s="1"/>
  <c r="AU518" i="17" s="1"/>
  <c r="BA518" i="17" s="1"/>
  <c r="AK517" i="17"/>
  <c r="AQ517" i="17" s="1"/>
  <c r="AW517" i="17" s="1"/>
  <c r="AL517" i="17"/>
  <c r="AR517" i="17" s="1"/>
  <c r="AX517" i="17" s="1"/>
  <c r="AM517" i="17"/>
  <c r="AS517" i="17" s="1"/>
  <c r="AY517" i="17" s="1"/>
  <c r="AN517" i="17"/>
  <c r="AT517" i="17" s="1"/>
  <c r="AZ517" i="17" s="1"/>
  <c r="AJ518" i="17" l="1"/>
  <c r="AP518" i="17" s="1"/>
  <c r="AV518" i="17" s="1"/>
  <c r="AI519" i="17"/>
  <c r="AO519" i="17" s="1"/>
  <c r="AU519" i="17" s="1"/>
  <c r="BA519" i="17" s="1"/>
  <c r="AK518" i="17"/>
  <c r="AQ518" i="17" s="1"/>
  <c r="AW518" i="17" s="1"/>
  <c r="AL518" i="17"/>
  <c r="AR518" i="17" s="1"/>
  <c r="AX518" i="17" s="1"/>
  <c r="AM518" i="17"/>
  <c r="AS518" i="17" s="1"/>
  <c r="AY518" i="17" s="1"/>
  <c r="AN518" i="17"/>
  <c r="AT518" i="17" s="1"/>
  <c r="AZ518" i="17" s="1"/>
  <c r="AJ519" i="17" l="1"/>
  <c r="AP519" i="17" s="1"/>
  <c r="AV519" i="17" s="1"/>
  <c r="AI520" i="17"/>
  <c r="AO520" i="17" s="1"/>
  <c r="AU520" i="17" s="1"/>
  <c r="BA520" i="17" s="1"/>
  <c r="AK519" i="17"/>
  <c r="AQ519" i="17" s="1"/>
  <c r="AW519" i="17" s="1"/>
  <c r="AL519" i="17"/>
  <c r="AR519" i="17" s="1"/>
  <c r="AX519" i="17" s="1"/>
  <c r="AM519" i="17"/>
  <c r="AS519" i="17" s="1"/>
  <c r="AY519" i="17" s="1"/>
  <c r="AN519" i="17"/>
  <c r="AT519" i="17" s="1"/>
  <c r="AZ519" i="17" s="1"/>
  <c r="AJ520" i="17" l="1"/>
  <c r="AP520" i="17" s="1"/>
  <c r="AV520" i="17" s="1"/>
  <c r="AI521" i="17"/>
  <c r="AO521" i="17" s="1"/>
  <c r="AU521" i="17" s="1"/>
  <c r="BA521" i="17" s="1"/>
  <c r="AK520" i="17"/>
  <c r="AQ520" i="17" s="1"/>
  <c r="AW520" i="17" s="1"/>
  <c r="AL520" i="17"/>
  <c r="AR520" i="17" s="1"/>
  <c r="AX520" i="17" s="1"/>
  <c r="AM520" i="17"/>
  <c r="AS520" i="17" s="1"/>
  <c r="AY520" i="17" s="1"/>
  <c r="AN520" i="17"/>
  <c r="AT520" i="17" s="1"/>
  <c r="AZ520" i="17" s="1"/>
  <c r="AI522" i="17" l="1"/>
  <c r="AO522" i="17" s="1"/>
  <c r="AU522" i="17" s="1"/>
  <c r="BA522" i="17" s="1"/>
  <c r="AJ521" i="17"/>
  <c r="AP521" i="17" s="1"/>
  <c r="AV521" i="17" s="1"/>
  <c r="AK521" i="17"/>
  <c r="AQ521" i="17" s="1"/>
  <c r="AW521" i="17" s="1"/>
  <c r="AL521" i="17"/>
  <c r="AR521" i="17" s="1"/>
  <c r="AX521" i="17" s="1"/>
  <c r="AM521" i="17"/>
  <c r="AS521" i="17" s="1"/>
  <c r="AY521" i="17" s="1"/>
  <c r="AN521" i="17"/>
  <c r="AT521" i="17" s="1"/>
  <c r="AZ521" i="17" s="1"/>
  <c r="AI523" i="17" l="1"/>
  <c r="AO523" i="17" s="1"/>
  <c r="AU523" i="17" s="1"/>
  <c r="BA523" i="17" s="1"/>
  <c r="AJ522" i="17"/>
  <c r="AP522" i="17" s="1"/>
  <c r="AV522" i="17" s="1"/>
  <c r="AK522" i="17"/>
  <c r="AQ522" i="17" s="1"/>
  <c r="AW522" i="17" s="1"/>
  <c r="AL522" i="17"/>
  <c r="AR522" i="17" s="1"/>
  <c r="AX522" i="17" s="1"/>
  <c r="AM522" i="17"/>
  <c r="AS522" i="17" s="1"/>
  <c r="AY522" i="17" s="1"/>
  <c r="AN522" i="17"/>
  <c r="AT522" i="17" s="1"/>
  <c r="AZ522" i="17" s="1"/>
  <c r="AJ523" i="17" l="1"/>
  <c r="AP523" i="17" s="1"/>
  <c r="AV523" i="17" s="1"/>
  <c r="AI524" i="17"/>
  <c r="AO524" i="17" s="1"/>
  <c r="AU524" i="17" s="1"/>
  <c r="BA524" i="17" s="1"/>
  <c r="AK523" i="17"/>
  <c r="AQ523" i="17" s="1"/>
  <c r="AW523" i="17" s="1"/>
  <c r="AL523" i="17"/>
  <c r="AR523" i="17" s="1"/>
  <c r="AX523" i="17" s="1"/>
  <c r="AM523" i="17"/>
  <c r="AS523" i="17" s="1"/>
  <c r="AY523" i="17" s="1"/>
  <c r="AN523" i="17"/>
  <c r="AT523" i="17" s="1"/>
  <c r="AZ523" i="17" s="1"/>
  <c r="AI525" i="17" l="1"/>
  <c r="AO525" i="17" s="1"/>
  <c r="AU525" i="17" s="1"/>
  <c r="BA525" i="17" s="1"/>
  <c r="AJ524" i="17"/>
  <c r="AP524" i="17" s="1"/>
  <c r="AV524" i="17" s="1"/>
  <c r="AK524" i="17"/>
  <c r="AQ524" i="17" s="1"/>
  <c r="AW524" i="17" s="1"/>
  <c r="AL524" i="17"/>
  <c r="AR524" i="17" s="1"/>
  <c r="AX524" i="17" s="1"/>
  <c r="AM524" i="17"/>
  <c r="AS524" i="17" s="1"/>
  <c r="AY524" i="17" s="1"/>
  <c r="AN524" i="17"/>
  <c r="AT524" i="17" s="1"/>
  <c r="AZ524" i="17" s="1"/>
  <c r="AI526" i="17" l="1"/>
  <c r="AO526" i="17" s="1"/>
  <c r="AU526" i="17" s="1"/>
  <c r="BA526" i="17" s="1"/>
  <c r="AJ525" i="17"/>
  <c r="AP525" i="17" s="1"/>
  <c r="AV525" i="17" s="1"/>
  <c r="AK525" i="17"/>
  <c r="AQ525" i="17" s="1"/>
  <c r="AW525" i="17" s="1"/>
  <c r="AL525" i="17"/>
  <c r="AR525" i="17" s="1"/>
  <c r="AX525" i="17" s="1"/>
  <c r="AM525" i="17"/>
  <c r="AS525" i="17" s="1"/>
  <c r="AY525" i="17" s="1"/>
  <c r="AN525" i="17"/>
  <c r="AT525" i="17" s="1"/>
  <c r="AZ525" i="17" s="1"/>
  <c r="AJ526" i="17" l="1"/>
  <c r="AP526" i="17" s="1"/>
  <c r="AV526" i="17" s="1"/>
  <c r="AI527" i="17"/>
  <c r="AO527" i="17" s="1"/>
  <c r="AU527" i="17" s="1"/>
  <c r="BA527" i="17" s="1"/>
  <c r="AK526" i="17"/>
  <c r="AQ526" i="17" s="1"/>
  <c r="AW526" i="17" s="1"/>
  <c r="AL526" i="17"/>
  <c r="AR526" i="17" s="1"/>
  <c r="AX526" i="17" s="1"/>
  <c r="AM526" i="17"/>
  <c r="AS526" i="17" s="1"/>
  <c r="AY526" i="17" s="1"/>
  <c r="AN526" i="17"/>
  <c r="AT526" i="17" s="1"/>
  <c r="AZ526" i="17" s="1"/>
  <c r="AI528" i="17" l="1"/>
  <c r="AO528" i="17" s="1"/>
  <c r="AU528" i="17" s="1"/>
  <c r="BA528" i="17" s="1"/>
  <c r="AJ527" i="17"/>
  <c r="AP527" i="17" s="1"/>
  <c r="AV527" i="17" s="1"/>
  <c r="AK527" i="17"/>
  <c r="AQ527" i="17" s="1"/>
  <c r="AW527" i="17" s="1"/>
  <c r="AL527" i="17"/>
  <c r="AR527" i="17" s="1"/>
  <c r="AX527" i="17" s="1"/>
  <c r="AM527" i="17"/>
  <c r="AS527" i="17" s="1"/>
  <c r="AY527" i="17" s="1"/>
  <c r="AN527" i="17"/>
  <c r="AT527" i="17" s="1"/>
  <c r="AZ527" i="17" s="1"/>
  <c r="AJ528" i="17" l="1"/>
  <c r="AP528" i="17" s="1"/>
  <c r="AV528" i="17" s="1"/>
  <c r="AI529" i="17"/>
  <c r="AO529" i="17" s="1"/>
  <c r="AU529" i="17" s="1"/>
  <c r="BA529" i="17" s="1"/>
  <c r="AK528" i="17"/>
  <c r="AQ528" i="17" s="1"/>
  <c r="AW528" i="17" s="1"/>
  <c r="AL528" i="17"/>
  <c r="AR528" i="17" s="1"/>
  <c r="AX528" i="17" s="1"/>
  <c r="AM528" i="17"/>
  <c r="AS528" i="17" s="1"/>
  <c r="AY528" i="17" s="1"/>
  <c r="AN528" i="17"/>
  <c r="AT528" i="17" s="1"/>
  <c r="AZ528" i="17" s="1"/>
  <c r="AJ529" i="17" l="1"/>
  <c r="AP529" i="17" s="1"/>
  <c r="AV529" i="17" s="1"/>
  <c r="AI530" i="17"/>
  <c r="AO530" i="17" s="1"/>
  <c r="AU530" i="17" s="1"/>
  <c r="BA530" i="17" s="1"/>
  <c r="AK529" i="17"/>
  <c r="AQ529" i="17" s="1"/>
  <c r="AW529" i="17" s="1"/>
  <c r="AL529" i="17"/>
  <c r="AR529" i="17" s="1"/>
  <c r="AX529" i="17" s="1"/>
  <c r="AM529" i="17"/>
  <c r="AS529" i="17" s="1"/>
  <c r="AY529" i="17" s="1"/>
  <c r="AN529" i="17"/>
  <c r="AT529" i="17" s="1"/>
  <c r="AZ529" i="17" s="1"/>
  <c r="AJ530" i="17" l="1"/>
  <c r="AP530" i="17" s="1"/>
  <c r="AV530" i="17" s="1"/>
  <c r="AI531" i="17"/>
  <c r="AO531" i="17" s="1"/>
  <c r="AU531" i="17" s="1"/>
  <c r="BA531" i="17" s="1"/>
  <c r="AK530" i="17"/>
  <c r="AQ530" i="17" s="1"/>
  <c r="AW530" i="17" s="1"/>
  <c r="AL530" i="17"/>
  <c r="AR530" i="17" s="1"/>
  <c r="AX530" i="17" s="1"/>
  <c r="AM530" i="17"/>
  <c r="AS530" i="17" s="1"/>
  <c r="AY530" i="17" s="1"/>
  <c r="AN530" i="17"/>
  <c r="AT530" i="17" s="1"/>
  <c r="AZ530" i="17" s="1"/>
  <c r="AI532" i="17" l="1"/>
  <c r="AO532" i="17" s="1"/>
  <c r="AU532" i="17" s="1"/>
  <c r="BA532" i="17" s="1"/>
  <c r="AJ531" i="17"/>
  <c r="AP531" i="17" s="1"/>
  <c r="AV531" i="17" s="1"/>
  <c r="AK531" i="17"/>
  <c r="AQ531" i="17" s="1"/>
  <c r="AW531" i="17" s="1"/>
  <c r="AL531" i="17"/>
  <c r="AR531" i="17" s="1"/>
  <c r="AX531" i="17" s="1"/>
  <c r="AM531" i="17"/>
  <c r="AS531" i="17" s="1"/>
  <c r="AY531" i="17" s="1"/>
  <c r="AN531" i="17"/>
  <c r="AT531" i="17" s="1"/>
  <c r="AZ531" i="17" s="1"/>
  <c r="AJ532" i="17" l="1"/>
  <c r="AP532" i="17" s="1"/>
  <c r="AV532" i="17" s="1"/>
  <c r="AI533" i="17"/>
  <c r="AO533" i="17" s="1"/>
  <c r="AU533" i="17" s="1"/>
  <c r="BA533" i="17" s="1"/>
  <c r="AK532" i="17"/>
  <c r="AQ532" i="17" s="1"/>
  <c r="AW532" i="17" s="1"/>
  <c r="AL532" i="17"/>
  <c r="AR532" i="17" s="1"/>
  <c r="AX532" i="17" s="1"/>
  <c r="AM532" i="17"/>
  <c r="AS532" i="17" s="1"/>
  <c r="AY532" i="17" s="1"/>
  <c r="AN532" i="17"/>
  <c r="AT532" i="17" s="1"/>
  <c r="AZ532" i="17" s="1"/>
  <c r="AI534" i="17" l="1"/>
  <c r="AO534" i="17" s="1"/>
  <c r="AU534" i="17" s="1"/>
  <c r="BA534" i="17" s="1"/>
  <c r="AJ533" i="17"/>
  <c r="AP533" i="17" s="1"/>
  <c r="AV533" i="17" s="1"/>
  <c r="AK533" i="17"/>
  <c r="AQ533" i="17" s="1"/>
  <c r="AW533" i="17" s="1"/>
  <c r="AL533" i="17"/>
  <c r="AR533" i="17" s="1"/>
  <c r="AX533" i="17" s="1"/>
  <c r="AM533" i="17"/>
  <c r="AS533" i="17" s="1"/>
  <c r="AY533" i="17" s="1"/>
  <c r="AN533" i="17"/>
  <c r="AT533" i="17" s="1"/>
  <c r="AZ533" i="17" s="1"/>
  <c r="AI535" i="17" l="1"/>
  <c r="AO535" i="17" s="1"/>
  <c r="AU535" i="17" s="1"/>
  <c r="BA535" i="17" s="1"/>
  <c r="AJ534" i="17"/>
  <c r="AP534" i="17" s="1"/>
  <c r="AV534" i="17" s="1"/>
  <c r="AK534" i="17"/>
  <c r="AQ534" i="17" s="1"/>
  <c r="AW534" i="17" s="1"/>
  <c r="AL534" i="17"/>
  <c r="AR534" i="17" s="1"/>
  <c r="AX534" i="17" s="1"/>
  <c r="AM534" i="17"/>
  <c r="AS534" i="17" s="1"/>
  <c r="AY534" i="17" s="1"/>
  <c r="AN534" i="17"/>
  <c r="AT534" i="17" s="1"/>
  <c r="AZ534" i="17" s="1"/>
  <c r="AJ535" i="17" l="1"/>
  <c r="AP535" i="17" s="1"/>
  <c r="AV535" i="17" s="1"/>
  <c r="AI536" i="17"/>
  <c r="AO536" i="17" s="1"/>
  <c r="AU536" i="17" s="1"/>
  <c r="BA536" i="17" s="1"/>
  <c r="AK535" i="17"/>
  <c r="AQ535" i="17" s="1"/>
  <c r="AW535" i="17" s="1"/>
  <c r="AL535" i="17"/>
  <c r="AR535" i="17" s="1"/>
  <c r="AX535" i="17" s="1"/>
  <c r="AM535" i="17"/>
  <c r="AS535" i="17" s="1"/>
  <c r="AY535" i="17" s="1"/>
  <c r="AN535" i="17"/>
  <c r="AT535" i="17" s="1"/>
  <c r="AZ535" i="17" s="1"/>
  <c r="AI537" i="17" l="1"/>
  <c r="AO537" i="17" s="1"/>
  <c r="AU537" i="17" s="1"/>
  <c r="BA537" i="17" s="1"/>
  <c r="AJ536" i="17"/>
  <c r="AP536" i="17" s="1"/>
  <c r="AV536" i="17" s="1"/>
  <c r="AK536" i="17"/>
  <c r="AQ536" i="17" s="1"/>
  <c r="AW536" i="17" s="1"/>
  <c r="AL536" i="17"/>
  <c r="AR536" i="17" s="1"/>
  <c r="AX536" i="17" s="1"/>
  <c r="AM536" i="17"/>
  <c r="AS536" i="17" s="1"/>
  <c r="AY536" i="17" s="1"/>
  <c r="AN536" i="17"/>
  <c r="AT536" i="17" s="1"/>
  <c r="AZ536" i="17" s="1"/>
  <c r="AJ537" i="17" l="1"/>
  <c r="AP537" i="17" s="1"/>
  <c r="AV537" i="17" s="1"/>
  <c r="AI538" i="17"/>
  <c r="AO538" i="17" s="1"/>
  <c r="AU538" i="17" s="1"/>
  <c r="BA538" i="17" s="1"/>
  <c r="AK537" i="17"/>
  <c r="AQ537" i="17" s="1"/>
  <c r="AW537" i="17" s="1"/>
  <c r="AL537" i="17"/>
  <c r="AR537" i="17" s="1"/>
  <c r="AX537" i="17" s="1"/>
  <c r="AM537" i="17"/>
  <c r="AS537" i="17" s="1"/>
  <c r="AY537" i="17" s="1"/>
  <c r="AN537" i="17"/>
  <c r="AT537" i="17" s="1"/>
  <c r="AZ537" i="17" s="1"/>
  <c r="AJ538" i="17" l="1"/>
  <c r="AP538" i="17" s="1"/>
  <c r="AV538" i="17" s="1"/>
  <c r="AI539" i="17"/>
  <c r="AO539" i="17" s="1"/>
  <c r="AU539" i="17" s="1"/>
  <c r="BA539" i="17" s="1"/>
  <c r="AK538" i="17"/>
  <c r="AQ538" i="17" s="1"/>
  <c r="AW538" i="17" s="1"/>
  <c r="AL538" i="17"/>
  <c r="AR538" i="17" s="1"/>
  <c r="AX538" i="17" s="1"/>
  <c r="AM538" i="17"/>
  <c r="AS538" i="17" s="1"/>
  <c r="AY538" i="17" s="1"/>
  <c r="AN538" i="17"/>
  <c r="AT538" i="17" s="1"/>
  <c r="AZ538" i="17" s="1"/>
  <c r="AI540" i="17" l="1"/>
  <c r="AO540" i="17" s="1"/>
  <c r="AU540" i="17" s="1"/>
  <c r="BA540" i="17" s="1"/>
  <c r="AJ539" i="17"/>
  <c r="AP539" i="17" s="1"/>
  <c r="AV539" i="17" s="1"/>
  <c r="AK539" i="17"/>
  <c r="AQ539" i="17" s="1"/>
  <c r="AW539" i="17" s="1"/>
  <c r="AL539" i="17"/>
  <c r="AR539" i="17" s="1"/>
  <c r="AX539" i="17" s="1"/>
  <c r="AM539" i="17"/>
  <c r="AS539" i="17" s="1"/>
  <c r="AY539" i="17" s="1"/>
  <c r="AN539" i="17"/>
  <c r="AT539" i="17" s="1"/>
  <c r="AZ539" i="17" s="1"/>
  <c r="AI541" i="17" l="1"/>
  <c r="AO541" i="17" s="1"/>
  <c r="AU541" i="17" s="1"/>
  <c r="BA541" i="17" s="1"/>
  <c r="AJ540" i="17"/>
  <c r="AP540" i="17" s="1"/>
  <c r="AV540" i="17" s="1"/>
  <c r="AK540" i="17"/>
  <c r="AQ540" i="17" s="1"/>
  <c r="AW540" i="17" s="1"/>
  <c r="AL540" i="17"/>
  <c r="AR540" i="17" s="1"/>
  <c r="AX540" i="17" s="1"/>
  <c r="AM540" i="17"/>
  <c r="AS540" i="17" s="1"/>
  <c r="AY540" i="17" s="1"/>
  <c r="AN540" i="17"/>
  <c r="AT540" i="17" s="1"/>
  <c r="AZ540" i="17" s="1"/>
  <c r="AJ541" i="17" l="1"/>
  <c r="AP541" i="17" s="1"/>
  <c r="AV541" i="17" s="1"/>
  <c r="AI542" i="17"/>
  <c r="AO542" i="17" s="1"/>
  <c r="AU542" i="17" s="1"/>
  <c r="BA542" i="17" s="1"/>
  <c r="AK541" i="17"/>
  <c r="AQ541" i="17" s="1"/>
  <c r="AW541" i="17" s="1"/>
  <c r="AL541" i="17"/>
  <c r="AR541" i="17" s="1"/>
  <c r="AX541" i="17" s="1"/>
  <c r="AM541" i="17"/>
  <c r="AS541" i="17" s="1"/>
  <c r="AY541" i="17" s="1"/>
  <c r="AN541" i="17"/>
  <c r="AT541" i="17" s="1"/>
  <c r="AZ541" i="17" s="1"/>
  <c r="AI543" i="17" l="1"/>
  <c r="AO543" i="17" s="1"/>
  <c r="AU543" i="17" s="1"/>
  <c r="BA543" i="17" s="1"/>
  <c r="AJ542" i="17"/>
  <c r="AP542" i="17" s="1"/>
  <c r="AV542" i="17" s="1"/>
  <c r="AK542" i="17"/>
  <c r="AQ542" i="17" s="1"/>
  <c r="AW542" i="17" s="1"/>
  <c r="AL542" i="17"/>
  <c r="AR542" i="17" s="1"/>
  <c r="AX542" i="17" s="1"/>
  <c r="AM542" i="17"/>
  <c r="AS542" i="17" s="1"/>
  <c r="AY542" i="17" s="1"/>
  <c r="AN542" i="17"/>
  <c r="AT542" i="17" s="1"/>
  <c r="AZ542" i="17" s="1"/>
  <c r="AI544" i="17" l="1"/>
  <c r="AO544" i="17" s="1"/>
  <c r="AU544" i="17" s="1"/>
  <c r="BA544" i="17" s="1"/>
  <c r="AJ543" i="17"/>
  <c r="AP543" i="17" s="1"/>
  <c r="AV543" i="17" s="1"/>
  <c r="AK543" i="17"/>
  <c r="AQ543" i="17" s="1"/>
  <c r="AW543" i="17" s="1"/>
  <c r="AL543" i="17"/>
  <c r="AR543" i="17" s="1"/>
  <c r="AX543" i="17" s="1"/>
  <c r="AM543" i="17"/>
  <c r="AS543" i="17" s="1"/>
  <c r="AY543" i="17" s="1"/>
  <c r="AN543" i="17"/>
  <c r="AT543" i="17" s="1"/>
  <c r="AZ543" i="17" s="1"/>
  <c r="AJ544" i="17" l="1"/>
  <c r="AP544" i="17" s="1"/>
  <c r="AV544" i="17" s="1"/>
  <c r="AI545" i="17"/>
  <c r="AO545" i="17" s="1"/>
  <c r="AU545" i="17" s="1"/>
  <c r="BA545" i="17" s="1"/>
  <c r="AK544" i="17"/>
  <c r="AQ544" i="17" s="1"/>
  <c r="AW544" i="17" s="1"/>
  <c r="AL544" i="17"/>
  <c r="AR544" i="17" s="1"/>
  <c r="AX544" i="17" s="1"/>
  <c r="AM544" i="17"/>
  <c r="AS544" i="17" s="1"/>
  <c r="AY544" i="17" s="1"/>
  <c r="AN544" i="17"/>
  <c r="AT544" i="17" s="1"/>
  <c r="AZ544" i="17" s="1"/>
  <c r="AI546" i="17" l="1"/>
  <c r="AO546" i="17" s="1"/>
  <c r="AU546" i="17" s="1"/>
  <c r="BA546" i="17" s="1"/>
  <c r="AJ545" i="17"/>
  <c r="AP545" i="17" s="1"/>
  <c r="AV545" i="17" s="1"/>
  <c r="AK545" i="17"/>
  <c r="AQ545" i="17" s="1"/>
  <c r="AW545" i="17" s="1"/>
  <c r="AL545" i="17"/>
  <c r="AR545" i="17" s="1"/>
  <c r="AX545" i="17" s="1"/>
  <c r="AM545" i="17"/>
  <c r="AS545" i="17" s="1"/>
  <c r="AY545" i="17" s="1"/>
  <c r="AN545" i="17"/>
  <c r="AT545" i="17" s="1"/>
  <c r="AZ545" i="17" s="1"/>
  <c r="AJ546" i="17" l="1"/>
  <c r="AP546" i="17" s="1"/>
  <c r="AV546" i="17" s="1"/>
  <c r="AI547" i="17"/>
  <c r="AO547" i="17" s="1"/>
  <c r="AU547" i="17" s="1"/>
  <c r="BA547" i="17" s="1"/>
  <c r="AK546" i="17"/>
  <c r="AQ546" i="17" s="1"/>
  <c r="AW546" i="17" s="1"/>
  <c r="AL546" i="17"/>
  <c r="AR546" i="17" s="1"/>
  <c r="AX546" i="17" s="1"/>
  <c r="AM546" i="17"/>
  <c r="AS546" i="17" s="1"/>
  <c r="AY546" i="17" s="1"/>
  <c r="AN546" i="17"/>
  <c r="AT546" i="17" s="1"/>
  <c r="AZ546" i="17" s="1"/>
  <c r="AJ547" i="17" l="1"/>
  <c r="AP547" i="17" s="1"/>
  <c r="AV547" i="17" s="1"/>
  <c r="AI548" i="17"/>
  <c r="AO548" i="17" s="1"/>
  <c r="AU548" i="17" s="1"/>
  <c r="BA548" i="17" s="1"/>
  <c r="AK547" i="17"/>
  <c r="AQ547" i="17" s="1"/>
  <c r="AW547" i="17" s="1"/>
  <c r="AL547" i="17"/>
  <c r="AR547" i="17" s="1"/>
  <c r="AX547" i="17" s="1"/>
  <c r="AM547" i="17"/>
  <c r="AS547" i="17" s="1"/>
  <c r="AY547" i="17" s="1"/>
  <c r="AN547" i="17"/>
  <c r="AT547" i="17" s="1"/>
  <c r="AZ547" i="17" s="1"/>
  <c r="AI549" i="17" l="1"/>
  <c r="AO549" i="17" s="1"/>
  <c r="AU549" i="17" s="1"/>
  <c r="BA549" i="17" s="1"/>
  <c r="AJ548" i="17"/>
  <c r="AP548" i="17" s="1"/>
  <c r="AV548" i="17" s="1"/>
  <c r="AK548" i="17"/>
  <c r="AQ548" i="17" s="1"/>
  <c r="AW548" i="17" s="1"/>
  <c r="AL548" i="17"/>
  <c r="AR548" i="17" s="1"/>
  <c r="AX548" i="17" s="1"/>
  <c r="AM548" i="17"/>
  <c r="AS548" i="17" s="1"/>
  <c r="AY548" i="17" s="1"/>
  <c r="AN548" i="17"/>
  <c r="AT548" i="17" s="1"/>
  <c r="AZ548" i="17" s="1"/>
  <c r="AJ549" i="17" l="1"/>
  <c r="AP549" i="17" s="1"/>
  <c r="AV549" i="17" s="1"/>
  <c r="AI550" i="17"/>
  <c r="AO550" i="17" s="1"/>
  <c r="AU550" i="17" s="1"/>
  <c r="BA550" i="17" s="1"/>
  <c r="AK549" i="17"/>
  <c r="AQ549" i="17" s="1"/>
  <c r="AW549" i="17" s="1"/>
  <c r="AL549" i="17"/>
  <c r="AR549" i="17" s="1"/>
  <c r="AX549" i="17" s="1"/>
  <c r="AM549" i="17"/>
  <c r="AS549" i="17" s="1"/>
  <c r="AY549" i="17" s="1"/>
  <c r="AN549" i="17"/>
  <c r="AT549" i="17" s="1"/>
  <c r="AZ549" i="17" s="1"/>
  <c r="AJ550" i="17" l="1"/>
  <c r="AP550" i="17" s="1"/>
  <c r="AV550" i="17" s="1"/>
  <c r="AI551" i="17"/>
  <c r="AO551" i="17" s="1"/>
  <c r="AU551" i="17" s="1"/>
  <c r="BA551" i="17" s="1"/>
  <c r="AK550" i="17"/>
  <c r="AQ550" i="17" s="1"/>
  <c r="AW550" i="17" s="1"/>
  <c r="AL550" i="17"/>
  <c r="AR550" i="17" s="1"/>
  <c r="AX550" i="17" s="1"/>
  <c r="AM550" i="17"/>
  <c r="AS550" i="17" s="1"/>
  <c r="AY550" i="17" s="1"/>
  <c r="AN550" i="17"/>
  <c r="AT550" i="17" s="1"/>
  <c r="AZ550" i="17" s="1"/>
  <c r="AI552" i="17" l="1"/>
  <c r="AO552" i="17" s="1"/>
  <c r="AU552" i="17" s="1"/>
  <c r="BA552" i="17" s="1"/>
  <c r="AJ551" i="17"/>
  <c r="AP551" i="17" s="1"/>
  <c r="AV551" i="17" s="1"/>
  <c r="AK551" i="17"/>
  <c r="AQ551" i="17" s="1"/>
  <c r="AW551" i="17" s="1"/>
  <c r="AL551" i="17"/>
  <c r="AR551" i="17" s="1"/>
  <c r="AX551" i="17" s="1"/>
  <c r="AM551" i="17"/>
  <c r="AS551" i="17" s="1"/>
  <c r="AY551" i="17" s="1"/>
  <c r="AN551" i="17"/>
  <c r="AT551" i="17" s="1"/>
  <c r="AZ551" i="17" s="1"/>
  <c r="AI553" i="17" l="1"/>
  <c r="AO553" i="17" s="1"/>
  <c r="AU553" i="17" s="1"/>
  <c r="BA553" i="17" s="1"/>
  <c r="AJ552" i="17"/>
  <c r="AP552" i="17" s="1"/>
  <c r="AV552" i="17" s="1"/>
  <c r="AK552" i="17"/>
  <c r="AQ552" i="17" s="1"/>
  <c r="AW552" i="17" s="1"/>
  <c r="AL552" i="17"/>
  <c r="AR552" i="17" s="1"/>
  <c r="AX552" i="17" s="1"/>
  <c r="AM552" i="17"/>
  <c r="AS552" i="17" s="1"/>
  <c r="AY552" i="17" s="1"/>
  <c r="AN552" i="17"/>
  <c r="AT552" i="17" s="1"/>
  <c r="AZ552" i="17" s="1"/>
  <c r="AJ553" i="17" l="1"/>
  <c r="AP553" i="17" s="1"/>
  <c r="AV553" i="17" s="1"/>
  <c r="AI554" i="17"/>
  <c r="AO554" i="17" s="1"/>
  <c r="AU554" i="17" s="1"/>
  <c r="BA554" i="17" s="1"/>
  <c r="AK553" i="17"/>
  <c r="AQ553" i="17" s="1"/>
  <c r="AW553" i="17" s="1"/>
  <c r="AL553" i="17"/>
  <c r="AR553" i="17" s="1"/>
  <c r="AX553" i="17" s="1"/>
  <c r="AM553" i="17"/>
  <c r="AS553" i="17" s="1"/>
  <c r="AY553" i="17" s="1"/>
  <c r="AN553" i="17"/>
  <c r="AT553" i="17" s="1"/>
  <c r="AZ553" i="17" s="1"/>
  <c r="AI555" i="17" l="1"/>
  <c r="AO555" i="17" s="1"/>
  <c r="AU555" i="17" s="1"/>
  <c r="BA555" i="17" s="1"/>
  <c r="AJ554" i="17"/>
  <c r="AP554" i="17" s="1"/>
  <c r="AV554" i="17" s="1"/>
  <c r="AK554" i="17"/>
  <c r="AQ554" i="17" s="1"/>
  <c r="AW554" i="17" s="1"/>
  <c r="AL554" i="17"/>
  <c r="AR554" i="17" s="1"/>
  <c r="AX554" i="17" s="1"/>
  <c r="AM554" i="17"/>
  <c r="AS554" i="17" s="1"/>
  <c r="AY554" i="17" s="1"/>
  <c r="AN554" i="17"/>
  <c r="AT554" i="17" s="1"/>
  <c r="AZ554" i="17" s="1"/>
  <c r="AI556" i="17" l="1"/>
  <c r="AO556" i="17" s="1"/>
  <c r="AU556" i="17" s="1"/>
  <c r="BA556" i="17" s="1"/>
  <c r="AJ555" i="17"/>
  <c r="AP555" i="17" s="1"/>
  <c r="AV555" i="17" s="1"/>
  <c r="AK555" i="17"/>
  <c r="AQ555" i="17" s="1"/>
  <c r="AW555" i="17" s="1"/>
  <c r="AL555" i="17"/>
  <c r="AR555" i="17" s="1"/>
  <c r="AX555" i="17" s="1"/>
  <c r="AM555" i="17"/>
  <c r="AS555" i="17" s="1"/>
  <c r="AY555" i="17" s="1"/>
  <c r="AN555" i="17"/>
  <c r="AT555" i="17" s="1"/>
  <c r="AZ555" i="17" s="1"/>
  <c r="AJ556" i="17" l="1"/>
  <c r="AP556" i="17" s="1"/>
  <c r="AV556" i="17" s="1"/>
  <c r="AI557" i="17"/>
  <c r="AO557" i="17" s="1"/>
  <c r="AU557" i="17" s="1"/>
  <c r="BA557" i="17" s="1"/>
  <c r="AK556" i="17"/>
  <c r="AQ556" i="17" s="1"/>
  <c r="AW556" i="17" s="1"/>
  <c r="AL556" i="17"/>
  <c r="AR556" i="17" s="1"/>
  <c r="AX556" i="17" s="1"/>
  <c r="AM556" i="17"/>
  <c r="AS556" i="17" s="1"/>
  <c r="AY556" i="17" s="1"/>
  <c r="AN556" i="17"/>
  <c r="AT556" i="17" s="1"/>
  <c r="AZ556" i="17" s="1"/>
  <c r="AI558" i="17" l="1"/>
  <c r="AO558" i="17" s="1"/>
  <c r="AU558" i="17" s="1"/>
  <c r="BA558" i="17" s="1"/>
  <c r="AJ557" i="17"/>
  <c r="AP557" i="17" s="1"/>
  <c r="AV557" i="17" s="1"/>
  <c r="AK557" i="17"/>
  <c r="AQ557" i="17" s="1"/>
  <c r="AW557" i="17" s="1"/>
  <c r="AL557" i="17"/>
  <c r="AR557" i="17" s="1"/>
  <c r="AX557" i="17" s="1"/>
  <c r="AM557" i="17"/>
  <c r="AS557" i="17" s="1"/>
  <c r="AY557" i="17" s="1"/>
  <c r="AN557" i="17"/>
  <c r="AT557" i="17" s="1"/>
  <c r="AZ557" i="17" s="1"/>
  <c r="AI559" i="17" l="1"/>
  <c r="AO559" i="17" s="1"/>
  <c r="AU559" i="17" s="1"/>
  <c r="BA559" i="17" s="1"/>
  <c r="AJ558" i="17"/>
  <c r="AP558" i="17" s="1"/>
  <c r="AV558" i="17" s="1"/>
  <c r="AK558" i="17"/>
  <c r="AQ558" i="17" s="1"/>
  <c r="AW558" i="17" s="1"/>
  <c r="AL558" i="17"/>
  <c r="AR558" i="17" s="1"/>
  <c r="AX558" i="17" s="1"/>
  <c r="AM558" i="17"/>
  <c r="AS558" i="17" s="1"/>
  <c r="AY558" i="17" s="1"/>
  <c r="AN558" i="17"/>
  <c r="AT558" i="17" s="1"/>
  <c r="AZ558" i="17" s="1"/>
  <c r="AJ559" i="17" l="1"/>
  <c r="AP559" i="17" s="1"/>
  <c r="AV559" i="17" s="1"/>
  <c r="AI560" i="17"/>
  <c r="AO560" i="17" s="1"/>
  <c r="AU560" i="17" s="1"/>
  <c r="BA560" i="17" s="1"/>
  <c r="AK559" i="17"/>
  <c r="AQ559" i="17" s="1"/>
  <c r="AW559" i="17" s="1"/>
  <c r="AL559" i="17"/>
  <c r="AR559" i="17" s="1"/>
  <c r="AX559" i="17" s="1"/>
  <c r="AM559" i="17"/>
  <c r="AS559" i="17" s="1"/>
  <c r="AY559" i="17" s="1"/>
  <c r="AN559" i="17"/>
  <c r="AT559" i="17" s="1"/>
  <c r="AZ559" i="17" s="1"/>
  <c r="AI561" i="17" l="1"/>
  <c r="AO561" i="17" s="1"/>
  <c r="AU561" i="17" s="1"/>
  <c r="BA561" i="17" s="1"/>
  <c r="AJ560" i="17"/>
  <c r="AP560" i="17" s="1"/>
  <c r="AV560" i="17" s="1"/>
  <c r="AK560" i="17"/>
  <c r="AQ560" i="17" s="1"/>
  <c r="AW560" i="17" s="1"/>
  <c r="AL560" i="17"/>
  <c r="AR560" i="17" s="1"/>
  <c r="AX560" i="17" s="1"/>
  <c r="AM560" i="17"/>
  <c r="AS560" i="17" s="1"/>
  <c r="AY560" i="17" s="1"/>
  <c r="AN560" i="17"/>
  <c r="AT560" i="17" s="1"/>
  <c r="AZ560" i="17" s="1"/>
  <c r="AI562" i="17" l="1"/>
  <c r="AO562" i="17" s="1"/>
  <c r="AU562" i="17" s="1"/>
  <c r="BA562" i="17" s="1"/>
  <c r="AJ561" i="17"/>
  <c r="AP561" i="17" s="1"/>
  <c r="AV561" i="17" s="1"/>
  <c r="AK561" i="17"/>
  <c r="AQ561" i="17" s="1"/>
  <c r="AW561" i="17" s="1"/>
  <c r="AL561" i="17"/>
  <c r="AR561" i="17" s="1"/>
  <c r="AX561" i="17" s="1"/>
  <c r="AM561" i="17"/>
  <c r="AS561" i="17" s="1"/>
  <c r="AY561" i="17" s="1"/>
  <c r="AN561" i="17"/>
  <c r="AT561" i="17" s="1"/>
  <c r="AZ561" i="17" s="1"/>
  <c r="AJ562" i="17" l="1"/>
  <c r="AP562" i="17" s="1"/>
  <c r="AV562" i="17" s="1"/>
  <c r="AI563" i="17"/>
  <c r="AO563" i="17" s="1"/>
  <c r="AU563" i="17" s="1"/>
  <c r="BA563" i="17" s="1"/>
  <c r="AK562" i="17"/>
  <c r="AQ562" i="17" s="1"/>
  <c r="AW562" i="17" s="1"/>
  <c r="AL562" i="17"/>
  <c r="AR562" i="17" s="1"/>
  <c r="AX562" i="17" s="1"/>
  <c r="AM562" i="17"/>
  <c r="AS562" i="17" s="1"/>
  <c r="AY562" i="17" s="1"/>
  <c r="AN562" i="17"/>
  <c r="AT562" i="17" s="1"/>
  <c r="AZ562" i="17" s="1"/>
  <c r="AI564" i="17" l="1"/>
  <c r="AO564" i="17" s="1"/>
  <c r="AU564" i="17" s="1"/>
  <c r="BA564" i="17" s="1"/>
  <c r="AJ563" i="17"/>
  <c r="AP563" i="17" s="1"/>
  <c r="AV563" i="17" s="1"/>
  <c r="AK563" i="17"/>
  <c r="AQ563" i="17" s="1"/>
  <c r="AW563" i="17" s="1"/>
  <c r="AL563" i="17"/>
  <c r="AR563" i="17" s="1"/>
  <c r="AX563" i="17" s="1"/>
  <c r="AM563" i="17"/>
  <c r="AS563" i="17" s="1"/>
  <c r="AY563" i="17" s="1"/>
  <c r="AN563" i="17"/>
  <c r="AT563" i="17" s="1"/>
  <c r="AZ563" i="17" s="1"/>
  <c r="AI565" i="17" l="1"/>
  <c r="AO565" i="17" s="1"/>
  <c r="AU565" i="17" s="1"/>
  <c r="BA565" i="17" s="1"/>
  <c r="AJ564" i="17"/>
  <c r="AP564" i="17" s="1"/>
  <c r="AV564" i="17" s="1"/>
  <c r="AK564" i="17"/>
  <c r="AQ564" i="17" s="1"/>
  <c r="AW564" i="17" s="1"/>
  <c r="AL564" i="17"/>
  <c r="AR564" i="17" s="1"/>
  <c r="AX564" i="17" s="1"/>
  <c r="AM564" i="17"/>
  <c r="AS564" i="17" s="1"/>
  <c r="AY564" i="17" s="1"/>
  <c r="AN564" i="17"/>
  <c r="AT564" i="17" s="1"/>
  <c r="AZ564" i="17" s="1"/>
  <c r="AJ565" i="17" l="1"/>
  <c r="AP565" i="17" s="1"/>
  <c r="AV565" i="17" s="1"/>
  <c r="AI566" i="17"/>
  <c r="AO566" i="17" s="1"/>
  <c r="AU566" i="17" s="1"/>
  <c r="BA566" i="17" s="1"/>
  <c r="AK565" i="17"/>
  <c r="AQ565" i="17" s="1"/>
  <c r="AW565" i="17" s="1"/>
  <c r="AL565" i="17"/>
  <c r="AR565" i="17" s="1"/>
  <c r="AX565" i="17" s="1"/>
  <c r="AM565" i="17"/>
  <c r="AS565" i="17" s="1"/>
  <c r="AY565" i="17" s="1"/>
  <c r="AN565" i="17"/>
  <c r="AT565" i="17" s="1"/>
  <c r="AZ565" i="17" s="1"/>
  <c r="AI567" i="17" l="1"/>
  <c r="AO567" i="17" s="1"/>
  <c r="AU567" i="17" s="1"/>
  <c r="BA567" i="17" s="1"/>
  <c r="AJ566" i="17"/>
  <c r="AP566" i="17" s="1"/>
  <c r="AV566" i="17" s="1"/>
  <c r="AK566" i="17"/>
  <c r="AQ566" i="17" s="1"/>
  <c r="AW566" i="17" s="1"/>
  <c r="AL566" i="17"/>
  <c r="AR566" i="17" s="1"/>
  <c r="AX566" i="17" s="1"/>
  <c r="AM566" i="17"/>
  <c r="AS566" i="17" s="1"/>
  <c r="AY566" i="17" s="1"/>
  <c r="AN566" i="17"/>
  <c r="AT566" i="17" s="1"/>
  <c r="AZ566" i="17" s="1"/>
  <c r="AI568" i="17" l="1"/>
  <c r="AO568" i="17" s="1"/>
  <c r="AU568" i="17" s="1"/>
  <c r="BA568" i="17" s="1"/>
  <c r="AJ567" i="17"/>
  <c r="AP567" i="17" s="1"/>
  <c r="AV567" i="17" s="1"/>
  <c r="AK567" i="17"/>
  <c r="AQ567" i="17" s="1"/>
  <c r="AW567" i="17" s="1"/>
  <c r="AL567" i="17"/>
  <c r="AR567" i="17" s="1"/>
  <c r="AX567" i="17" s="1"/>
  <c r="AM567" i="17"/>
  <c r="AS567" i="17" s="1"/>
  <c r="AY567" i="17" s="1"/>
  <c r="AN567" i="17"/>
  <c r="AT567" i="17" s="1"/>
  <c r="AZ567" i="17" s="1"/>
  <c r="AJ568" i="17" l="1"/>
  <c r="AP568" i="17" s="1"/>
  <c r="AV568" i="17" s="1"/>
  <c r="AI569" i="17"/>
  <c r="AO569" i="17" s="1"/>
  <c r="AU569" i="17" s="1"/>
  <c r="BA569" i="17" s="1"/>
  <c r="AK568" i="17"/>
  <c r="AQ568" i="17" s="1"/>
  <c r="AW568" i="17" s="1"/>
  <c r="AL568" i="17"/>
  <c r="AR568" i="17" s="1"/>
  <c r="AX568" i="17" s="1"/>
  <c r="AM568" i="17"/>
  <c r="AS568" i="17" s="1"/>
  <c r="AY568" i="17" s="1"/>
  <c r="AN568" i="17"/>
  <c r="AT568" i="17" s="1"/>
  <c r="AZ568" i="17" s="1"/>
  <c r="AI570" i="17" l="1"/>
  <c r="AO570" i="17" s="1"/>
  <c r="AU570" i="17" s="1"/>
  <c r="BA570" i="17" s="1"/>
  <c r="AJ569" i="17"/>
  <c r="AP569" i="17" s="1"/>
  <c r="AV569" i="17" s="1"/>
  <c r="AK569" i="17"/>
  <c r="AQ569" i="17" s="1"/>
  <c r="AW569" i="17" s="1"/>
  <c r="AL569" i="17"/>
  <c r="AR569" i="17" s="1"/>
  <c r="AX569" i="17" s="1"/>
  <c r="AM569" i="17"/>
  <c r="AS569" i="17" s="1"/>
  <c r="AY569" i="17" s="1"/>
  <c r="AN569" i="17"/>
  <c r="AT569" i="17" s="1"/>
  <c r="AZ569" i="17" s="1"/>
  <c r="AI571" i="17" l="1"/>
  <c r="AO571" i="17" s="1"/>
  <c r="AU571" i="17" s="1"/>
  <c r="BA571" i="17" s="1"/>
  <c r="AJ570" i="17"/>
  <c r="AP570" i="17" s="1"/>
  <c r="AV570" i="17" s="1"/>
  <c r="AK570" i="17"/>
  <c r="AQ570" i="17" s="1"/>
  <c r="AW570" i="17" s="1"/>
  <c r="AL570" i="17"/>
  <c r="AR570" i="17" s="1"/>
  <c r="AX570" i="17" s="1"/>
  <c r="AM570" i="17"/>
  <c r="AS570" i="17" s="1"/>
  <c r="AY570" i="17" s="1"/>
  <c r="AN570" i="17"/>
  <c r="AT570" i="17" s="1"/>
  <c r="AZ570" i="17" s="1"/>
  <c r="AJ571" i="17" l="1"/>
  <c r="AP571" i="17" s="1"/>
  <c r="AV571" i="17" s="1"/>
  <c r="AI572" i="17"/>
  <c r="AO572" i="17" s="1"/>
  <c r="AU572" i="17" s="1"/>
  <c r="BA572" i="17" s="1"/>
  <c r="AK571" i="17"/>
  <c r="AQ571" i="17" s="1"/>
  <c r="AW571" i="17" s="1"/>
  <c r="AL571" i="17"/>
  <c r="AR571" i="17" s="1"/>
  <c r="AX571" i="17" s="1"/>
  <c r="AM571" i="17"/>
  <c r="AS571" i="17" s="1"/>
  <c r="AY571" i="17" s="1"/>
  <c r="AN571" i="17"/>
  <c r="AT571" i="17" s="1"/>
  <c r="AZ571" i="17" s="1"/>
  <c r="AI573" i="17" l="1"/>
  <c r="AO573" i="17" s="1"/>
  <c r="AU573" i="17" s="1"/>
  <c r="BA573" i="17" s="1"/>
  <c r="AJ572" i="17"/>
  <c r="AP572" i="17" s="1"/>
  <c r="AV572" i="17" s="1"/>
  <c r="AK572" i="17"/>
  <c r="AQ572" i="17" s="1"/>
  <c r="AW572" i="17" s="1"/>
  <c r="AL572" i="17"/>
  <c r="AR572" i="17" s="1"/>
  <c r="AX572" i="17" s="1"/>
  <c r="AM572" i="17"/>
  <c r="AS572" i="17" s="1"/>
  <c r="AY572" i="17" s="1"/>
  <c r="AN572" i="17"/>
  <c r="AT572" i="17" s="1"/>
  <c r="AZ572" i="17" s="1"/>
  <c r="AI574" i="17" l="1"/>
  <c r="AO574" i="17" s="1"/>
  <c r="AU574" i="17" s="1"/>
  <c r="BA574" i="17" s="1"/>
  <c r="AJ573" i="17"/>
  <c r="AP573" i="17" s="1"/>
  <c r="AV573" i="17" s="1"/>
  <c r="AK573" i="17"/>
  <c r="AQ573" i="17" s="1"/>
  <c r="AW573" i="17" s="1"/>
  <c r="AL573" i="17"/>
  <c r="AR573" i="17" s="1"/>
  <c r="AX573" i="17" s="1"/>
  <c r="AM573" i="17"/>
  <c r="AS573" i="17" s="1"/>
  <c r="AY573" i="17" s="1"/>
  <c r="AN573" i="17"/>
  <c r="AT573" i="17" s="1"/>
  <c r="AZ573" i="17" s="1"/>
  <c r="AJ574" i="17" l="1"/>
  <c r="AP574" i="17" s="1"/>
  <c r="AV574" i="17" s="1"/>
  <c r="AI575" i="17"/>
  <c r="AO575" i="17" s="1"/>
  <c r="AU575" i="17" s="1"/>
  <c r="BA575" i="17" s="1"/>
  <c r="AK574" i="17"/>
  <c r="AQ574" i="17" s="1"/>
  <c r="AW574" i="17" s="1"/>
  <c r="AL574" i="17"/>
  <c r="AR574" i="17" s="1"/>
  <c r="AX574" i="17" s="1"/>
  <c r="AM574" i="17"/>
  <c r="AS574" i="17" s="1"/>
  <c r="AY574" i="17" s="1"/>
  <c r="AN574" i="17"/>
  <c r="AT574" i="17" s="1"/>
  <c r="AZ574" i="17" s="1"/>
  <c r="AI576" i="17" l="1"/>
  <c r="AO576" i="17" s="1"/>
  <c r="AU576" i="17" s="1"/>
  <c r="BA576" i="17" s="1"/>
  <c r="AJ575" i="17"/>
  <c r="AP575" i="17" s="1"/>
  <c r="AV575" i="17" s="1"/>
  <c r="AK575" i="17"/>
  <c r="AQ575" i="17" s="1"/>
  <c r="AW575" i="17" s="1"/>
  <c r="AL575" i="17"/>
  <c r="AR575" i="17" s="1"/>
  <c r="AX575" i="17" s="1"/>
  <c r="AM575" i="17"/>
  <c r="AS575" i="17" s="1"/>
  <c r="AY575" i="17" s="1"/>
  <c r="AN575" i="17"/>
  <c r="AT575" i="17" s="1"/>
  <c r="AZ575" i="17" s="1"/>
  <c r="AI577" i="17" l="1"/>
  <c r="AO577" i="17" s="1"/>
  <c r="AU577" i="17" s="1"/>
  <c r="BA577" i="17" s="1"/>
  <c r="AJ576" i="17"/>
  <c r="AP576" i="17" s="1"/>
  <c r="AV576" i="17" s="1"/>
  <c r="AK576" i="17"/>
  <c r="AQ576" i="17" s="1"/>
  <c r="AW576" i="17" s="1"/>
  <c r="AL576" i="17"/>
  <c r="AR576" i="17" s="1"/>
  <c r="AX576" i="17" s="1"/>
  <c r="AM576" i="17"/>
  <c r="AS576" i="17" s="1"/>
  <c r="AY576" i="17" s="1"/>
  <c r="AN576" i="17"/>
  <c r="AT576" i="17" s="1"/>
  <c r="AZ576" i="17" s="1"/>
  <c r="AJ577" i="17" l="1"/>
  <c r="AP577" i="17" s="1"/>
  <c r="AV577" i="17" s="1"/>
  <c r="AI578" i="17"/>
  <c r="AO578" i="17" s="1"/>
  <c r="AU578" i="17" s="1"/>
  <c r="BA578" i="17" s="1"/>
  <c r="AK577" i="17"/>
  <c r="AQ577" i="17" s="1"/>
  <c r="AW577" i="17" s="1"/>
  <c r="AL577" i="17"/>
  <c r="AR577" i="17" s="1"/>
  <c r="AX577" i="17" s="1"/>
  <c r="AM577" i="17"/>
  <c r="AS577" i="17" s="1"/>
  <c r="AY577" i="17" s="1"/>
  <c r="AN577" i="17"/>
  <c r="AT577" i="17" s="1"/>
  <c r="AZ577" i="17" s="1"/>
  <c r="AI579" i="17" l="1"/>
  <c r="AO579" i="17" s="1"/>
  <c r="AU579" i="17" s="1"/>
  <c r="BA579" i="17" s="1"/>
  <c r="AJ578" i="17"/>
  <c r="AP578" i="17" s="1"/>
  <c r="AV578" i="17" s="1"/>
  <c r="AK578" i="17"/>
  <c r="AQ578" i="17" s="1"/>
  <c r="AW578" i="17" s="1"/>
  <c r="AL578" i="17"/>
  <c r="AR578" i="17" s="1"/>
  <c r="AX578" i="17" s="1"/>
  <c r="AM578" i="17"/>
  <c r="AS578" i="17" s="1"/>
  <c r="AY578" i="17" s="1"/>
  <c r="AN578" i="17"/>
  <c r="AT578" i="17" s="1"/>
  <c r="AZ578" i="17" s="1"/>
  <c r="AI580" i="17" l="1"/>
  <c r="AO580" i="17" s="1"/>
  <c r="AU580" i="17" s="1"/>
  <c r="BA580" i="17" s="1"/>
  <c r="AJ579" i="17"/>
  <c r="AP579" i="17" s="1"/>
  <c r="AV579" i="17" s="1"/>
  <c r="AK579" i="17"/>
  <c r="AQ579" i="17" s="1"/>
  <c r="AW579" i="17" s="1"/>
  <c r="AL579" i="17"/>
  <c r="AR579" i="17" s="1"/>
  <c r="AX579" i="17" s="1"/>
  <c r="AM579" i="17"/>
  <c r="AS579" i="17" s="1"/>
  <c r="AY579" i="17" s="1"/>
  <c r="AN579" i="17"/>
  <c r="AT579" i="17" s="1"/>
  <c r="AZ579" i="17" s="1"/>
  <c r="AJ580" i="17" l="1"/>
  <c r="AP580" i="17" s="1"/>
  <c r="AV580" i="17" s="1"/>
  <c r="AI581" i="17"/>
  <c r="AO581" i="17" s="1"/>
  <c r="AU581" i="17" s="1"/>
  <c r="BA581" i="17" s="1"/>
  <c r="AK580" i="17"/>
  <c r="AQ580" i="17" s="1"/>
  <c r="AW580" i="17" s="1"/>
  <c r="AL580" i="17"/>
  <c r="AR580" i="17" s="1"/>
  <c r="AX580" i="17" s="1"/>
  <c r="AM580" i="17"/>
  <c r="AS580" i="17" s="1"/>
  <c r="AY580" i="17" s="1"/>
  <c r="AN580" i="17"/>
  <c r="AT580" i="17" s="1"/>
  <c r="AZ580" i="17" s="1"/>
  <c r="AI582" i="17" l="1"/>
  <c r="AO582" i="17" s="1"/>
  <c r="AU582" i="17" s="1"/>
  <c r="BA582" i="17" s="1"/>
  <c r="AJ581" i="17"/>
  <c r="AP581" i="17" s="1"/>
  <c r="AV581" i="17" s="1"/>
  <c r="AK581" i="17"/>
  <c r="AQ581" i="17" s="1"/>
  <c r="AW581" i="17" s="1"/>
  <c r="AL581" i="17"/>
  <c r="AR581" i="17" s="1"/>
  <c r="AX581" i="17" s="1"/>
  <c r="AM581" i="17"/>
  <c r="AS581" i="17" s="1"/>
  <c r="AY581" i="17" s="1"/>
  <c r="AN581" i="17"/>
  <c r="AT581" i="17" s="1"/>
  <c r="AZ581" i="17" s="1"/>
  <c r="AI583" i="17" l="1"/>
  <c r="AO583" i="17" s="1"/>
  <c r="AU583" i="17" s="1"/>
  <c r="BA583" i="17" s="1"/>
  <c r="AJ582" i="17"/>
  <c r="AP582" i="17" s="1"/>
  <c r="AV582" i="17" s="1"/>
  <c r="AK582" i="17"/>
  <c r="AQ582" i="17" s="1"/>
  <c r="AW582" i="17" s="1"/>
  <c r="AL582" i="17"/>
  <c r="AR582" i="17" s="1"/>
  <c r="AX582" i="17" s="1"/>
  <c r="AM582" i="17"/>
  <c r="AS582" i="17" s="1"/>
  <c r="AY582" i="17" s="1"/>
  <c r="AN582" i="17"/>
  <c r="AT582" i="17" s="1"/>
  <c r="AZ582" i="17" s="1"/>
  <c r="AJ583" i="17" l="1"/>
  <c r="AP583" i="17" s="1"/>
  <c r="AV583" i="17" s="1"/>
  <c r="AI584" i="17"/>
  <c r="AO584" i="17" s="1"/>
  <c r="AU584" i="17" s="1"/>
  <c r="BA584" i="17" s="1"/>
  <c r="AK583" i="17"/>
  <c r="AQ583" i="17" s="1"/>
  <c r="AW583" i="17" s="1"/>
  <c r="AL583" i="17"/>
  <c r="AR583" i="17" s="1"/>
  <c r="AX583" i="17" s="1"/>
  <c r="AM583" i="17"/>
  <c r="AS583" i="17" s="1"/>
  <c r="AY583" i="17" s="1"/>
  <c r="AN583" i="17"/>
  <c r="AT583" i="17" s="1"/>
  <c r="AZ583" i="17" s="1"/>
  <c r="AI585" i="17" l="1"/>
  <c r="AO585" i="17" s="1"/>
  <c r="AU585" i="17" s="1"/>
  <c r="BA585" i="17" s="1"/>
  <c r="AJ584" i="17"/>
  <c r="AP584" i="17" s="1"/>
  <c r="AV584" i="17" s="1"/>
  <c r="AK584" i="17"/>
  <c r="AQ584" i="17" s="1"/>
  <c r="AW584" i="17" s="1"/>
  <c r="AL584" i="17"/>
  <c r="AR584" i="17" s="1"/>
  <c r="AX584" i="17" s="1"/>
  <c r="AM584" i="17"/>
  <c r="AS584" i="17" s="1"/>
  <c r="AY584" i="17" s="1"/>
  <c r="AN584" i="17"/>
  <c r="AT584" i="17" s="1"/>
  <c r="AZ584" i="17" s="1"/>
  <c r="AI586" i="17" l="1"/>
  <c r="AO586" i="17" s="1"/>
  <c r="AU586" i="17" s="1"/>
  <c r="BA586" i="17" s="1"/>
  <c r="AJ585" i="17"/>
  <c r="AP585" i="17" s="1"/>
  <c r="AV585" i="17" s="1"/>
  <c r="AK585" i="17"/>
  <c r="AQ585" i="17" s="1"/>
  <c r="AW585" i="17" s="1"/>
  <c r="AL585" i="17"/>
  <c r="AR585" i="17" s="1"/>
  <c r="AX585" i="17" s="1"/>
  <c r="AM585" i="17"/>
  <c r="AS585" i="17" s="1"/>
  <c r="AY585" i="17" s="1"/>
  <c r="AN585" i="17"/>
  <c r="AT585" i="17" s="1"/>
  <c r="AZ585" i="17" s="1"/>
  <c r="AJ586" i="17" l="1"/>
  <c r="AP586" i="17" s="1"/>
  <c r="AV586" i="17" s="1"/>
  <c r="AI587" i="17"/>
  <c r="AO587" i="17" s="1"/>
  <c r="AU587" i="17" s="1"/>
  <c r="BA587" i="17" s="1"/>
  <c r="AK586" i="17"/>
  <c r="AQ586" i="17" s="1"/>
  <c r="AW586" i="17" s="1"/>
  <c r="AL586" i="17"/>
  <c r="AR586" i="17" s="1"/>
  <c r="AX586" i="17" s="1"/>
  <c r="AM586" i="17"/>
  <c r="AS586" i="17" s="1"/>
  <c r="AY586" i="17" s="1"/>
  <c r="AN586" i="17"/>
  <c r="AT586" i="17" s="1"/>
  <c r="AZ586" i="17" s="1"/>
  <c r="AI588" i="17" l="1"/>
  <c r="AO588" i="17" s="1"/>
  <c r="AU588" i="17" s="1"/>
  <c r="BA588" i="17" s="1"/>
  <c r="AJ587" i="17"/>
  <c r="AP587" i="17" s="1"/>
  <c r="AV587" i="17" s="1"/>
  <c r="AK587" i="17"/>
  <c r="AQ587" i="17" s="1"/>
  <c r="AW587" i="17" s="1"/>
  <c r="AL587" i="17"/>
  <c r="AR587" i="17" s="1"/>
  <c r="AX587" i="17" s="1"/>
  <c r="AM587" i="17"/>
  <c r="AS587" i="17" s="1"/>
  <c r="AY587" i="17" s="1"/>
  <c r="AN587" i="17"/>
  <c r="AT587" i="17" s="1"/>
  <c r="AZ587" i="17" s="1"/>
  <c r="AI589" i="17" l="1"/>
  <c r="AO589" i="17" s="1"/>
  <c r="AU589" i="17" s="1"/>
  <c r="BA589" i="17" s="1"/>
  <c r="AJ588" i="17"/>
  <c r="AP588" i="17" s="1"/>
  <c r="AV588" i="17" s="1"/>
  <c r="AK588" i="17"/>
  <c r="AQ588" i="17" s="1"/>
  <c r="AW588" i="17" s="1"/>
  <c r="AL588" i="17"/>
  <c r="AR588" i="17" s="1"/>
  <c r="AX588" i="17" s="1"/>
  <c r="AM588" i="17"/>
  <c r="AS588" i="17" s="1"/>
  <c r="AY588" i="17" s="1"/>
  <c r="AN588" i="17"/>
  <c r="AT588" i="17" s="1"/>
  <c r="AZ588" i="17" s="1"/>
  <c r="AJ589" i="17" l="1"/>
  <c r="AP589" i="17" s="1"/>
  <c r="AV589" i="17" s="1"/>
  <c r="AI590" i="17"/>
  <c r="AO590" i="17" s="1"/>
  <c r="AU590" i="17" s="1"/>
  <c r="BA590" i="17" s="1"/>
  <c r="AK589" i="17"/>
  <c r="AQ589" i="17" s="1"/>
  <c r="AW589" i="17" s="1"/>
  <c r="AL589" i="17"/>
  <c r="AR589" i="17" s="1"/>
  <c r="AX589" i="17" s="1"/>
  <c r="AM589" i="17"/>
  <c r="AS589" i="17" s="1"/>
  <c r="AY589" i="17" s="1"/>
  <c r="AN589" i="17"/>
  <c r="AT589" i="17" s="1"/>
  <c r="AZ589" i="17" s="1"/>
  <c r="AI591" i="17" l="1"/>
  <c r="AO591" i="17" s="1"/>
  <c r="AU591" i="17" s="1"/>
  <c r="BA591" i="17" s="1"/>
  <c r="AJ590" i="17"/>
  <c r="AP590" i="17" s="1"/>
  <c r="AV590" i="17" s="1"/>
  <c r="AK590" i="17"/>
  <c r="AQ590" i="17" s="1"/>
  <c r="AW590" i="17" s="1"/>
  <c r="AL590" i="17"/>
  <c r="AR590" i="17" s="1"/>
  <c r="AX590" i="17" s="1"/>
  <c r="AM590" i="17"/>
  <c r="AS590" i="17" s="1"/>
  <c r="AY590" i="17" s="1"/>
  <c r="AN590" i="17"/>
  <c r="AT590" i="17" s="1"/>
  <c r="AZ590" i="17" s="1"/>
  <c r="AJ591" i="17" l="1"/>
  <c r="AP591" i="17" s="1"/>
  <c r="AV591" i="17" s="1"/>
  <c r="AI592" i="17"/>
  <c r="AO592" i="17" s="1"/>
  <c r="AU592" i="17" s="1"/>
  <c r="BA592" i="17" s="1"/>
  <c r="AK591" i="17"/>
  <c r="AQ591" i="17" s="1"/>
  <c r="AW591" i="17" s="1"/>
  <c r="AL591" i="17"/>
  <c r="AR591" i="17" s="1"/>
  <c r="AX591" i="17" s="1"/>
  <c r="AM591" i="17"/>
  <c r="AS591" i="17" s="1"/>
  <c r="AY591" i="17" s="1"/>
  <c r="AN591" i="17"/>
  <c r="AT591" i="17" s="1"/>
  <c r="AZ591" i="17" s="1"/>
  <c r="AJ592" i="17" l="1"/>
  <c r="AP592" i="17" s="1"/>
  <c r="AV592" i="17" s="1"/>
  <c r="AI593" i="17"/>
  <c r="AO593" i="17" s="1"/>
  <c r="AU593" i="17" s="1"/>
  <c r="BA593" i="17" s="1"/>
  <c r="AK592" i="17"/>
  <c r="AQ592" i="17" s="1"/>
  <c r="AW592" i="17" s="1"/>
  <c r="AL592" i="17"/>
  <c r="AR592" i="17" s="1"/>
  <c r="AX592" i="17" s="1"/>
  <c r="AM592" i="17"/>
  <c r="AS592" i="17" s="1"/>
  <c r="AY592" i="17" s="1"/>
  <c r="AN592" i="17"/>
  <c r="AT592" i="17" s="1"/>
  <c r="AZ592" i="17" s="1"/>
  <c r="AI594" i="17" l="1"/>
  <c r="AO594" i="17" s="1"/>
  <c r="AU594" i="17" s="1"/>
  <c r="BA594" i="17" s="1"/>
  <c r="AJ593" i="17"/>
  <c r="AP593" i="17" s="1"/>
  <c r="AV593" i="17" s="1"/>
  <c r="AK593" i="17"/>
  <c r="AQ593" i="17" s="1"/>
  <c r="AW593" i="17" s="1"/>
  <c r="AL593" i="17"/>
  <c r="AR593" i="17" s="1"/>
  <c r="AX593" i="17" s="1"/>
  <c r="AM593" i="17"/>
  <c r="AS593" i="17" s="1"/>
  <c r="AY593" i="17" s="1"/>
  <c r="AN593" i="17"/>
  <c r="AT593" i="17" s="1"/>
  <c r="AZ593" i="17" s="1"/>
  <c r="AI595" i="17" l="1"/>
  <c r="AO595" i="17" s="1"/>
  <c r="AU595" i="17" s="1"/>
  <c r="BA595" i="17" s="1"/>
  <c r="AJ594" i="17"/>
  <c r="AP594" i="17" s="1"/>
  <c r="AV594" i="17" s="1"/>
  <c r="AK594" i="17"/>
  <c r="AQ594" i="17" s="1"/>
  <c r="AW594" i="17" s="1"/>
  <c r="AL594" i="17"/>
  <c r="AR594" i="17" s="1"/>
  <c r="AX594" i="17" s="1"/>
  <c r="AM594" i="17"/>
  <c r="AS594" i="17" s="1"/>
  <c r="AY594" i="17" s="1"/>
  <c r="AN594" i="17"/>
  <c r="AT594" i="17" s="1"/>
  <c r="AZ594" i="17" s="1"/>
  <c r="AI596" i="17" l="1"/>
  <c r="AO596" i="17" s="1"/>
  <c r="AU596" i="17" s="1"/>
  <c r="BA596" i="17" s="1"/>
  <c r="AJ595" i="17"/>
  <c r="AP595" i="17" s="1"/>
  <c r="AV595" i="17" s="1"/>
  <c r="AK595" i="17"/>
  <c r="AQ595" i="17" s="1"/>
  <c r="AW595" i="17" s="1"/>
  <c r="AL595" i="17"/>
  <c r="AR595" i="17" s="1"/>
  <c r="AX595" i="17" s="1"/>
  <c r="AM595" i="17"/>
  <c r="AS595" i="17" s="1"/>
  <c r="AY595" i="17" s="1"/>
  <c r="AN595" i="17"/>
  <c r="AT595" i="17" s="1"/>
  <c r="AZ595" i="17" s="1"/>
  <c r="AI597" i="17" l="1"/>
  <c r="AO597" i="17" s="1"/>
  <c r="AU597" i="17" s="1"/>
  <c r="BA597" i="17" s="1"/>
  <c r="AJ596" i="17"/>
  <c r="AP596" i="17" s="1"/>
  <c r="AV596" i="17" s="1"/>
  <c r="AK596" i="17"/>
  <c r="AQ596" i="17" s="1"/>
  <c r="AW596" i="17" s="1"/>
  <c r="AL596" i="17"/>
  <c r="AR596" i="17" s="1"/>
  <c r="AX596" i="17" s="1"/>
  <c r="AM596" i="17"/>
  <c r="AS596" i="17" s="1"/>
  <c r="AY596" i="17" s="1"/>
  <c r="AN596" i="17"/>
  <c r="AT596" i="17" s="1"/>
  <c r="AZ596" i="17" s="1"/>
  <c r="AI598" i="17" l="1"/>
  <c r="AO598" i="17" s="1"/>
  <c r="AU598" i="17" s="1"/>
  <c r="BA598" i="17" s="1"/>
  <c r="AJ597" i="17"/>
  <c r="AP597" i="17" s="1"/>
  <c r="AV597" i="17" s="1"/>
  <c r="AK597" i="17"/>
  <c r="AQ597" i="17" s="1"/>
  <c r="AW597" i="17" s="1"/>
  <c r="AL597" i="17"/>
  <c r="AR597" i="17" s="1"/>
  <c r="AX597" i="17" s="1"/>
  <c r="AM597" i="17"/>
  <c r="AS597" i="17" s="1"/>
  <c r="AY597" i="17" s="1"/>
  <c r="AN597" i="17"/>
  <c r="AT597" i="17" s="1"/>
  <c r="AZ597" i="17" s="1"/>
  <c r="AI599" i="17" l="1"/>
  <c r="AO599" i="17" s="1"/>
  <c r="AU599" i="17" s="1"/>
  <c r="BA599" i="17" s="1"/>
  <c r="AJ598" i="17"/>
  <c r="AP598" i="17" s="1"/>
  <c r="AV598" i="17" s="1"/>
  <c r="AK598" i="17"/>
  <c r="AQ598" i="17" s="1"/>
  <c r="AW598" i="17" s="1"/>
  <c r="AL598" i="17"/>
  <c r="AR598" i="17" s="1"/>
  <c r="AX598" i="17" s="1"/>
  <c r="AM598" i="17"/>
  <c r="AS598" i="17" s="1"/>
  <c r="AY598" i="17" s="1"/>
  <c r="AN598" i="17"/>
  <c r="AT598" i="17" s="1"/>
  <c r="AZ598" i="17" s="1"/>
  <c r="AJ599" i="17" l="1"/>
  <c r="AP599" i="17" s="1"/>
  <c r="AV599" i="17" s="1"/>
  <c r="AI600" i="17"/>
  <c r="AO600" i="17" s="1"/>
  <c r="AU600" i="17" s="1"/>
  <c r="BA600" i="17" s="1"/>
  <c r="AK599" i="17"/>
  <c r="AQ599" i="17" s="1"/>
  <c r="AW599" i="17" s="1"/>
  <c r="AL599" i="17"/>
  <c r="AR599" i="17" s="1"/>
  <c r="AX599" i="17" s="1"/>
  <c r="AM599" i="17"/>
  <c r="AS599" i="17" s="1"/>
  <c r="AY599" i="17" s="1"/>
  <c r="AN599" i="17"/>
  <c r="AT599" i="17" s="1"/>
  <c r="AZ599" i="17" s="1"/>
  <c r="AI601" i="17" l="1"/>
  <c r="AO601" i="17" s="1"/>
  <c r="AU601" i="17" s="1"/>
  <c r="BA601" i="17" s="1"/>
  <c r="AJ600" i="17"/>
  <c r="AP600" i="17" s="1"/>
  <c r="AV600" i="17" s="1"/>
  <c r="AK600" i="17"/>
  <c r="AQ600" i="17" s="1"/>
  <c r="AW600" i="17" s="1"/>
  <c r="AL600" i="17"/>
  <c r="AR600" i="17" s="1"/>
  <c r="AX600" i="17" s="1"/>
  <c r="AM600" i="17"/>
  <c r="AS600" i="17" s="1"/>
  <c r="AY600" i="17" s="1"/>
  <c r="AN600" i="17"/>
  <c r="AT600" i="17" s="1"/>
  <c r="AZ600" i="17" s="1"/>
  <c r="AJ601" i="17" l="1"/>
  <c r="AP601" i="17" s="1"/>
  <c r="AV601" i="17" s="1"/>
  <c r="AI602" i="17"/>
  <c r="AO602" i="17" s="1"/>
  <c r="AU602" i="17" s="1"/>
  <c r="BA602" i="17" s="1"/>
  <c r="AK601" i="17"/>
  <c r="AQ601" i="17" s="1"/>
  <c r="AW601" i="17" s="1"/>
  <c r="AL601" i="17"/>
  <c r="AR601" i="17" s="1"/>
  <c r="AX601" i="17" s="1"/>
  <c r="AM601" i="17"/>
  <c r="AS601" i="17" s="1"/>
  <c r="AY601" i="17" s="1"/>
  <c r="AN601" i="17"/>
  <c r="AT601" i="17" s="1"/>
  <c r="AZ601" i="17" s="1"/>
  <c r="AJ602" i="17" l="1"/>
  <c r="AP602" i="17" s="1"/>
  <c r="AV602" i="17" s="1"/>
  <c r="AI603" i="17"/>
  <c r="AO603" i="17" s="1"/>
  <c r="AU603" i="17" s="1"/>
  <c r="BA603" i="17" s="1"/>
  <c r="AK602" i="17"/>
  <c r="AQ602" i="17" s="1"/>
  <c r="AW602" i="17" s="1"/>
  <c r="AL602" i="17"/>
  <c r="AR602" i="17" s="1"/>
  <c r="AX602" i="17" s="1"/>
  <c r="AM602" i="17"/>
  <c r="AS602" i="17" s="1"/>
  <c r="AY602" i="17" s="1"/>
  <c r="AN602" i="17"/>
  <c r="AT602" i="17" s="1"/>
  <c r="AZ602" i="17" s="1"/>
  <c r="AI604" i="17" l="1"/>
  <c r="AO604" i="17" s="1"/>
  <c r="AU604" i="17" s="1"/>
  <c r="BA604" i="17" s="1"/>
  <c r="AJ603" i="17"/>
  <c r="AP603" i="17" s="1"/>
  <c r="AV603" i="17" s="1"/>
  <c r="AK603" i="17"/>
  <c r="AQ603" i="17" s="1"/>
  <c r="AW603" i="17" s="1"/>
  <c r="AL603" i="17"/>
  <c r="AR603" i="17" s="1"/>
  <c r="AX603" i="17" s="1"/>
  <c r="AM603" i="17"/>
  <c r="AS603" i="17" s="1"/>
  <c r="AY603" i="17" s="1"/>
  <c r="AN603" i="17"/>
  <c r="AT603" i="17" s="1"/>
  <c r="AZ603" i="17" s="1"/>
  <c r="AJ604" i="17" l="1"/>
  <c r="AP604" i="17" s="1"/>
  <c r="AV604" i="17" s="1"/>
  <c r="AI605" i="17"/>
  <c r="AO605" i="17" s="1"/>
  <c r="AU605" i="17" s="1"/>
  <c r="BA605" i="17" s="1"/>
  <c r="AK604" i="17"/>
  <c r="AQ604" i="17" s="1"/>
  <c r="AW604" i="17" s="1"/>
  <c r="AL604" i="17"/>
  <c r="AR604" i="17" s="1"/>
  <c r="AX604" i="17" s="1"/>
  <c r="AM604" i="17"/>
  <c r="AS604" i="17" s="1"/>
  <c r="AY604" i="17" s="1"/>
  <c r="AN604" i="17"/>
  <c r="AT604" i="17" s="1"/>
  <c r="AZ604" i="17" s="1"/>
  <c r="AJ605" i="17" l="1"/>
  <c r="AP605" i="17" s="1"/>
  <c r="AV605" i="17" s="1"/>
  <c r="AI606" i="17"/>
  <c r="AO606" i="17" s="1"/>
  <c r="AU606" i="17" s="1"/>
  <c r="BA606" i="17" s="1"/>
  <c r="AK605" i="17"/>
  <c r="AQ605" i="17" s="1"/>
  <c r="AW605" i="17" s="1"/>
  <c r="AL605" i="17"/>
  <c r="AR605" i="17" s="1"/>
  <c r="AX605" i="17" s="1"/>
  <c r="AM605" i="17"/>
  <c r="AS605" i="17" s="1"/>
  <c r="AY605" i="17" s="1"/>
  <c r="AN605" i="17"/>
  <c r="AT605" i="17" s="1"/>
  <c r="AZ605" i="17" s="1"/>
  <c r="AI607" i="17" l="1"/>
  <c r="AO607" i="17" s="1"/>
  <c r="AU607" i="17" s="1"/>
  <c r="BA607" i="17" s="1"/>
  <c r="AJ606" i="17"/>
  <c r="AP606" i="17" s="1"/>
  <c r="AV606" i="17" s="1"/>
  <c r="AK606" i="17"/>
  <c r="AQ606" i="17" s="1"/>
  <c r="AW606" i="17" s="1"/>
  <c r="AL606" i="17"/>
  <c r="AR606" i="17" s="1"/>
  <c r="AX606" i="17" s="1"/>
  <c r="AM606" i="17"/>
  <c r="AS606" i="17" s="1"/>
  <c r="AY606" i="17" s="1"/>
  <c r="AN606" i="17"/>
  <c r="AT606" i="17" s="1"/>
  <c r="AZ606" i="17" s="1"/>
  <c r="AJ607" i="17" l="1"/>
  <c r="AP607" i="17" s="1"/>
  <c r="AV607" i="17" s="1"/>
  <c r="AI608" i="17"/>
  <c r="AO608" i="17" s="1"/>
  <c r="AU608" i="17" s="1"/>
  <c r="BA608" i="17" s="1"/>
  <c r="AK607" i="17"/>
  <c r="AQ607" i="17" s="1"/>
  <c r="AW607" i="17" s="1"/>
  <c r="AL607" i="17"/>
  <c r="AR607" i="17" s="1"/>
  <c r="AX607" i="17" s="1"/>
  <c r="AM607" i="17"/>
  <c r="AS607" i="17" s="1"/>
  <c r="AY607" i="17" s="1"/>
  <c r="AN607" i="17"/>
  <c r="AT607" i="17" s="1"/>
  <c r="AZ607" i="17" s="1"/>
  <c r="AJ608" i="17" l="1"/>
  <c r="AP608" i="17" s="1"/>
  <c r="AV608" i="17" s="1"/>
  <c r="AI609" i="17"/>
  <c r="AO609" i="17" s="1"/>
  <c r="AU609" i="17" s="1"/>
  <c r="BA609" i="17" s="1"/>
  <c r="AK608" i="17"/>
  <c r="AQ608" i="17" s="1"/>
  <c r="AW608" i="17" s="1"/>
  <c r="AL608" i="17"/>
  <c r="AR608" i="17" s="1"/>
  <c r="AX608" i="17" s="1"/>
  <c r="AM608" i="17"/>
  <c r="AS608" i="17" s="1"/>
  <c r="AY608" i="17" s="1"/>
  <c r="AN608" i="17"/>
  <c r="AT608" i="17" s="1"/>
  <c r="AZ608" i="17" s="1"/>
  <c r="AI610" i="17" l="1"/>
  <c r="AO610" i="17" s="1"/>
  <c r="AU610" i="17" s="1"/>
  <c r="BA610" i="17" s="1"/>
  <c r="AJ609" i="17"/>
  <c r="AP609" i="17" s="1"/>
  <c r="AV609" i="17" s="1"/>
  <c r="AK609" i="17"/>
  <c r="AQ609" i="17" s="1"/>
  <c r="AW609" i="17" s="1"/>
  <c r="AL609" i="17"/>
  <c r="AR609" i="17" s="1"/>
  <c r="AX609" i="17" s="1"/>
  <c r="AM609" i="17"/>
  <c r="AS609" i="17" s="1"/>
  <c r="AY609" i="17" s="1"/>
  <c r="AN609" i="17"/>
  <c r="AT609" i="17" s="1"/>
  <c r="AZ609" i="17" s="1"/>
  <c r="AJ610" i="17" l="1"/>
  <c r="AP610" i="17" s="1"/>
  <c r="AV610" i="17" s="1"/>
  <c r="AI611" i="17"/>
  <c r="AO611" i="17" s="1"/>
  <c r="AU611" i="17" s="1"/>
  <c r="BA611" i="17" s="1"/>
  <c r="AK610" i="17"/>
  <c r="AQ610" i="17" s="1"/>
  <c r="AW610" i="17" s="1"/>
  <c r="AL610" i="17"/>
  <c r="AR610" i="17" s="1"/>
  <c r="AX610" i="17" s="1"/>
  <c r="AM610" i="17"/>
  <c r="AS610" i="17" s="1"/>
  <c r="AY610" i="17" s="1"/>
  <c r="AN610" i="17"/>
  <c r="AT610" i="17" s="1"/>
  <c r="AZ610" i="17" s="1"/>
  <c r="AJ611" i="17" l="1"/>
  <c r="AP611" i="17" s="1"/>
  <c r="AV611" i="17" s="1"/>
  <c r="AI612" i="17"/>
  <c r="AO612" i="17" s="1"/>
  <c r="AU612" i="17" s="1"/>
  <c r="BA612" i="17" s="1"/>
  <c r="AK611" i="17"/>
  <c r="AQ611" i="17" s="1"/>
  <c r="AW611" i="17" s="1"/>
  <c r="AL611" i="17"/>
  <c r="AR611" i="17" s="1"/>
  <c r="AX611" i="17" s="1"/>
  <c r="AM611" i="17"/>
  <c r="AS611" i="17" s="1"/>
  <c r="AY611" i="17" s="1"/>
  <c r="AN611" i="17"/>
  <c r="AT611" i="17" s="1"/>
  <c r="AZ611" i="17" s="1"/>
  <c r="AI613" i="17" l="1"/>
  <c r="AO613" i="17" s="1"/>
  <c r="AU613" i="17" s="1"/>
  <c r="BA613" i="17" s="1"/>
  <c r="AJ612" i="17"/>
  <c r="AP612" i="17" s="1"/>
  <c r="AV612" i="17" s="1"/>
  <c r="AK612" i="17"/>
  <c r="AQ612" i="17" s="1"/>
  <c r="AW612" i="17" s="1"/>
  <c r="AL612" i="17"/>
  <c r="AR612" i="17" s="1"/>
  <c r="AX612" i="17" s="1"/>
  <c r="AM612" i="17"/>
  <c r="AS612" i="17" s="1"/>
  <c r="AY612" i="17" s="1"/>
  <c r="AN612" i="17"/>
  <c r="AT612" i="17" s="1"/>
  <c r="AZ612" i="17" s="1"/>
  <c r="AJ613" i="17" l="1"/>
  <c r="AP613" i="17" s="1"/>
  <c r="AV613" i="17" s="1"/>
  <c r="AI614" i="17"/>
  <c r="AO614" i="17" s="1"/>
  <c r="AU614" i="17" s="1"/>
  <c r="BA614" i="17" s="1"/>
  <c r="AK613" i="17"/>
  <c r="AQ613" i="17" s="1"/>
  <c r="AW613" i="17" s="1"/>
  <c r="AL613" i="17"/>
  <c r="AR613" i="17" s="1"/>
  <c r="AX613" i="17" s="1"/>
  <c r="AM613" i="17"/>
  <c r="AS613" i="17" s="1"/>
  <c r="AY613" i="17" s="1"/>
  <c r="AN613" i="17"/>
  <c r="AT613" i="17" s="1"/>
  <c r="AZ613" i="17" s="1"/>
  <c r="AJ614" i="17" l="1"/>
  <c r="AP614" i="17" s="1"/>
  <c r="AV614" i="17" s="1"/>
  <c r="AI615" i="17"/>
  <c r="AO615" i="17" s="1"/>
  <c r="AU615" i="17" s="1"/>
  <c r="BA615" i="17" s="1"/>
  <c r="AK614" i="17"/>
  <c r="AQ614" i="17" s="1"/>
  <c r="AW614" i="17" s="1"/>
  <c r="AL614" i="17"/>
  <c r="AR614" i="17" s="1"/>
  <c r="AX614" i="17" s="1"/>
  <c r="AM614" i="17"/>
  <c r="AS614" i="17" s="1"/>
  <c r="AY614" i="17" s="1"/>
  <c r="AN614" i="17"/>
  <c r="AT614" i="17" s="1"/>
  <c r="AZ614" i="17" s="1"/>
  <c r="AI616" i="17" l="1"/>
  <c r="AO616" i="17" s="1"/>
  <c r="AU616" i="17" s="1"/>
  <c r="BA616" i="17" s="1"/>
  <c r="AJ615" i="17"/>
  <c r="AP615" i="17" s="1"/>
  <c r="AV615" i="17" s="1"/>
  <c r="AK615" i="17"/>
  <c r="AQ615" i="17" s="1"/>
  <c r="AW615" i="17" s="1"/>
  <c r="AL615" i="17"/>
  <c r="AR615" i="17" s="1"/>
  <c r="AX615" i="17" s="1"/>
  <c r="AM615" i="17"/>
  <c r="AS615" i="17" s="1"/>
  <c r="AY615" i="17" s="1"/>
  <c r="AN615" i="17"/>
  <c r="AT615" i="17" s="1"/>
  <c r="AZ615" i="17" s="1"/>
  <c r="AJ616" i="17" l="1"/>
  <c r="AP616" i="17" s="1"/>
  <c r="AV616" i="17" s="1"/>
  <c r="AI617" i="17"/>
  <c r="AO617" i="17" s="1"/>
  <c r="AU617" i="17" s="1"/>
  <c r="BA617" i="17" s="1"/>
  <c r="AK616" i="17"/>
  <c r="AQ616" i="17" s="1"/>
  <c r="AW616" i="17" s="1"/>
  <c r="AL616" i="17"/>
  <c r="AR616" i="17" s="1"/>
  <c r="AX616" i="17" s="1"/>
  <c r="AM616" i="17"/>
  <c r="AS616" i="17" s="1"/>
  <c r="AY616" i="17" s="1"/>
  <c r="AN616" i="17"/>
  <c r="AT616" i="17" s="1"/>
  <c r="AZ616" i="17" s="1"/>
  <c r="AJ617" i="17" l="1"/>
  <c r="AP617" i="17" s="1"/>
  <c r="AV617" i="17" s="1"/>
  <c r="AI618" i="17"/>
  <c r="AO618" i="17" s="1"/>
  <c r="AU618" i="17" s="1"/>
  <c r="BA618" i="17" s="1"/>
  <c r="AK617" i="17"/>
  <c r="AQ617" i="17" s="1"/>
  <c r="AW617" i="17" s="1"/>
  <c r="AL617" i="17"/>
  <c r="AR617" i="17" s="1"/>
  <c r="AX617" i="17" s="1"/>
  <c r="AM617" i="17"/>
  <c r="AS617" i="17" s="1"/>
  <c r="AY617" i="17" s="1"/>
  <c r="AN617" i="17"/>
  <c r="AT617" i="17" s="1"/>
  <c r="AZ617" i="17" s="1"/>
  <c r="AI619" i="17" l="1"/>
  <c r="AO619" i="17" s="1"/>
  <c r="AU619" i="17" s="1"/>
  <c r="BA619" i="17" s="1"/>
  <c r="AJ618" i="17"/>
  <c r="AP618" i="17" s="1"/>
  <c r="AV618" i="17" s="1"/>
  <c r="AK618" i="17"/>
  <c r="AQ618" i="17" s="1"/>
  <c r="AW618" i="17" s="1"/>
  <c r="AL618" i="17"/>
  <c r="AR618" i="17" s="1"/>
  <c r="AX618" i="17" s="1"/>
  <c r="AM618" i="17"/>
  <c r="AS618" i="17" s="1"/>
  <c r="AY618" i="17" s="1"/>
  <c r="AN618" i="17"/>
  <c r="AT618" i="17" s="1"/>
  <c r="AZ618" i="17" s="1"/>
  <c r="AJ619" i="17" l="1"/>
  <c r="AP619" i="17" s="1"/>
  <c r="AV619" i="17" s="1"/>
  <c r="AI620" i="17"/>
  <c r="AO620" i="17" s="1"/>
  <c r="AU620" i="17" s="1"/>
  <c r="BA620" i="17" s="1"/>
  <c r="AK619" i="17"/>
  <c r="AQ619" i="17" s="1"/>
  <c r="AW619" i="17" s="1"/>
  <c r="AL619" i="17"/>
  <c r="AR619" i="17" s="1"/>
  <c r="AX619" i="17" s="1"/>
  <c r="AM619" i="17"/>
  <c r="AS619" i="17" s="1"/>
  <c r="AY619" i="17" s="1"/>
  <c r="AN619" i="17"/>
  <c r="AT619" i="17" s="1"/>
  <c r="AZ619" i="17" s="1"/>
  <c r="AJ620" i="17" l="1"/>
  <c r="AP620" i="17" s="1"/>
  <c r="AV620" i="17" s="1"/>
  <c r="AI621" i="17"/>
  <c r="AO621" i="17" s="1"/>
  <c r="AU621" i="17" s="1"/>
  <c r="BA621" i="17" s="1"/>
  <c r="AK620" i="17"/>
  <c r="AQ620" i="17" s="1"/>
  <c r="AW620" i="17" s="1"/>
  <c r="AL620" i="17"/>
  <c r="AR620" i="17" s="1"/>
  <c r="AX620" i="17" s="1"/>
  <c r="AM620" i="17"/>
  <c r="AS620" i="17" s="1"/>
  <c r="AY620" i="17" s="1"/>
  <c r="AN620" i="17"/>
  <c r="AT620" i="17" s="1"/>
  <c r="AZ620" i="17" s="1"/>
  <c r="AI622" i="17" l="1"/>
  <c r="AO622" i="17" s="1"/>
  <c r="AU622" i="17" s="1"/>
  <c r="BA622" i="17" s="1"/>
  <c r="AJ621" i="17"/>
  <c r="AP621" i="17" s="1"/>
  <c r="AV621" i="17" s="1"/>
  <c r="AK621" i="17"/>
  <c r="AQ621" i="17" s="1"/>
  <c r="AW621" i="17" s="1"/>
  <c r="AL621" i="17"/>
  <c r="AR621" i="17" s="1"/>
  <c r="AX621" i="17" s="1"/>
  <c r="AM621" i="17"/>
  <c r="AS621" i="17" s="1"/>
  <c r="AY621" i="17" s="1"/>
  <c r="AN621" i="17"/>
  <c r="AT621" i="17" s="1"/>
  <c r="AZ621" i="17" s="1"/>
  <c r="AJ622" i="17" l="1"/>
  <c r="AP622" i="17" s="1"/>
  <c r="AV622" i="17" s="1"/>
  <c r="AI623" i="17"/>
  <c r="AO623" i="17" s="1"/>
  <c r="AU623" i="17" s="1"/>
  <c r="BA623" i="17" s="1"/>
  <c r="AK622" i="17"/>
  <c r="AQ622" i="17" s="1"/>
  <c r="AW622" i="17" s="1"/>
  <c r="AL622" i="17"/>
  <c r="AR622" i="17" s="1"/>
  <c r="AX622" i="17" s="1"/>
  <c r="AM622" i="17"/>
  <c r="AS622" i="17" s="1"/>
  <c r="AY622" i="17" s="1"/>
  <c r="AN622" i="17"/>
  <c r="AT622" i="17" s="1"/>
  <c r="AZ622" i="17" s="1"/>
  <c r="AJ623" i="17" l="1"/>
  <c r="AP623" i="17" s="1"/>
  <c r="AV623" i="17" s="1"/>
  <c r="AI624" i="17"/>
  <c r="AO624" i="17" s="1"/>
  <c r="AU624" i="17" s="1"/>
  <c r="BA624" i="17" s="1"/>
  <c r="AK623" i="17"/>
  <c r="AQ623" i="17" s="1"/>
  <c r="AW623" i="17" s="1"/>
  <c r="AL623" i="17"/>
  <c r="AR623" i="17" s="1"/>
  <c r="AX623" i="17" s="1"/>
  <c r="AM623" i="17"/>
  <c r="AS623" i="17" s="1"/>
  <c r="AY623" i="17" s="1"/>
  <c r="AN623" i="17"/>
  <c r="AT623" i="17" s="1"/>
  <c r="AZ623" i="17" s="1"/>
  <c r="AI625" i="17" l="1"/>
  <c r="AO625" i="17" s="1"/>
  <c r="AU625" i="17" s="1"/>
  <c r="BA625" i="17" s="1"/>
  <c r="AJ624" i="17"/>
  <c r="AP624" i="17" s="1"/>
  <c r="AV624" i="17" s="1"/>
  <c r="AK624" i="17"/>
  <c r="AQ624" i="17" s="1"/>
  <c r="AW624" i="17" s="1"/>
  <c r="AL624" i="17"/>
  <c r="AR624" i="17" s="1"/>
  <c r="AX624" i="17" s="1"/>
  <c r="AM624" i="17"/>
  <c r="AS624" i="17" s="1"/>
  <c r="AY624" i="17" s="1"/>
  <c r="AN624" i="17"/>
  <c r="AT624" i="17" s="1"/>
  <c r="AZ624" i="17" s="1"/>
  <c r="AJ625" i="17" l="1"/>
  <c r="AP625" i="17" s="1"/>
  <c r="AV625" i="17" s="1"/>
  <c r="AI626" i="17"/>
  <c r="AO626" i="17" s="1"/>
  <c r="AU626" i="17" s="1"/>
  <c r="BA626" i="17" s="1"/>
  <c r="AK625" i="17"/>
  <c r="AQ625" i="17" s="1"/>
  <c r="AW625" i="17" s="1"/>
  <c r="AL625" i="17"/>
  <c r="AR625" i="17" s="1"/>
  <c r="AX625" i="17" s="1"/>
  <c r="AM625" i="17"/>
  <c r="AS625" i="17" s="1"/>
  <c r="AY625" i="17" s="1"/>
  <c r="AN625" i="17"/>
  <c r="AT625" i="17" s="1"/>
  <c r="AZ625" i="17" s="1"/>
  <c r="AJ626" i="17" l="1"/>
  <c r="AP626" i="17" s="1"/>
  <c r="AV626" i="17" s="1"/>
  <c r="AI627" i="17"/>
  <c r="AO627" i="17" s="1"/>
  <c r="AU627" i="17" s="1"/>
  <c r="BA627" i="17" s="1"/>
  <c r="AK626" i="17"/>
  <c r="AQ626" i="17" s="1"/>
  <c r="AW626" i="17" s="1"/>
  <c r="AL626" i="17"/>
  <c r="AR626" i="17" s="1"/>
  <c r="AX626" i="17" s="1"/>
  <c r="AM626" i="17"/>
  <c r="AS626" i="17" s="1"/>
  <c r="AY626" i="17" s="1"/>
  <c r="AN626" i="17"/>
  <c r="AT626" i="17" s="1"/>
  <c r="AZ626" i="17" s="1"/>
  <c r="AI628" i="17" l="1"/>
  <c r="AO628" i="17" s="1"/>
  <c r="AU628" i="17" s="1"/>
  <c r="BA628" i="17" s="1"/>
  <c r="AJ627" i="17"/>
  <c r="AP627" i="17" s="1"/>
  <c r="AV627" i="17" s="1"/>
  <c r="AK627" i="17"/>
  <c r="AQ627" i="17" s="1"/>
  <c r="AW627" i="17" s="1"/>
  <c r="AL627" i="17"/>
  <c r="AR627" i="17" s="1"/>
  <c r="AX627" i="17" s="1"/>
  <c r="AM627" i="17"/>
  <c r="AS627" i="17" s="1"/>
  <c r="AY627" i="17" s="1"/>
  <c r="AN627" i="17"/>
  <c r="AT627" i="17" s="1"/>
  <c r="AZ627" i="17" s="1"/>
  <c r="AJ628" i="17" l="1"/>
  <c r="AP628" i="17" s="1"/>
  <c r="AV628" i="17" s="1"/>
  <c r="AI629" i="17"/>
  <c r="AO629" i="17" s="1"/>
  <c r="AU629" i="17" s="1"/>
  <c r="BA629" i="17" s="1"/>
  <c r="AK628" i="17"/>
  <c r="AQ628" i="17" s="1"/>
  <c r="AW628" i="17" s="1"/>
  <c r="AL628" i="17"/>
  <c r="AR628" i="17" s="1"/>
  <c r="AX628" i="17" s="1"/>
  <c r="AM628" i="17"/>
  <c r="AS628" i="17" s="1"/>
  <c r="AY628" i="17" s="1"/>
  <c r="AN628" i="17"/>
  <c r="AT628" i="17" s="1"/>
  <c r="AZ628" i="17" s="1"/>
  <c r="AJ629" i="17" l="1"/>
  <c r="AP629" i="17" s="1"/>
  <c r="AV629" i="17" s="1"/>
  <c r="AI630" i="17"/>
  <c r="AO630" i="17" s="1"/>
  <c r="AU630" i="17" s="1"/>
  <c r="BA630" i="17" s="1"/>
  <c r="AK629" i="17"/>
  <c r="AQ629" i="17" s="1"/>
  <c r="AW629" i="17" s="1"/>
  <c r="AL629" i="17"/>
  <c r="AR629" i="17" s="1"/>
  <c r="AX629" i="17" s="1"/>
  <c r="AM629" i="17"/>
  <c r="AS629" i="17" s="1"/>
  <c r="AY629" i="17" s="1"/>
  <c r="AN629" i="17"/>
  <c r="AT629" i="17" s="1"/>
  <c r="AZ629" i="17" s="1"/>
  <c r="AI631" i="17" l="1"/>
  <c r="AO631" i="17" s="1"/>
  <c r="AU631" i="17" s="1"/>
  <c r="BA631" i="17" s="1"/>
  <c r="AJ630" i="17"/>
  <c r="AP630" i="17" s="1"/>
  <c r="AV630" i="17" s="1"/>
  <c r="AK630" i="17"/>
  <c r="AQ630" i="17" s="1"/>
  <c r="AW630" i="17" s="1"/>
  <c r="AL630" i="17"/>
  <c r="AR630" i="17" s="1"/>
  <c r="AX630" i="17" s="1"/>
  <c r="AM630" i="17"/>
  <c r="AS630" i="17" s="1"/>
  <c r="AY630" i="17" s="1"/>
  <c r="AN630" i="17"/>
  <c r="AT630" i="17" s="1"/>
  <c r="AZ630" i="17" s="1"/>
  <c r="AJ631" i="17" l="1"/>
  <c r="AP631" i="17" s="1"/>
  <c r="AV631" i="17" s="1"/>
  <c r="AI632" i="17"/>
  <c r="AO632" i="17" s="1"/>
  <c r="AU632" i="17" s="1"/>
  <c r="BA632" i="17" s="1"/>
  <c r="AK631" i="17"/>
  <c r="AQ631" i="17" s="1"/>
  <c r="AW631" i="17" s="1"/>
  <c r="AL631" i="17"/>
  <c r="AR631" i="17" s="1"/>
  <c r="AX631" i="17" s="1"/>
  <c r="AM631" i="17"/>
  <c r="AS631" i="17" s="1"/>
  <c r="AY631" i="17" s="1"/>
  <c r="AN631" i="17"/>
  <c r="AT631" i="17" s="1"/>
  <c r="AZ631" i="17" s="1"/>
  <c r="AJ632" i="17" l="1"/>
  <c r="AP632" i="17" s="1"/>
  <c r="AV632" i="17" s="1"/>
  <c r="AI633" i="17"/>
  <c r="AO633" i="17" s="1"/>
  <c r="AU633" i="17" s="1"/>
  <c r="BA633" i="17" s="1"/>
  <c r="AK632" i="17"/>
  <c r="AQ632" i="17" s="1"/>
  <c r="AW632" i="17" s="1"/>
  <c r="AL632" i="17"/>
  <c r="AR632" i="17" s="1"/>
  <c r="AX632" i="17" s="1"/>
  <c r="AM632" i="17"/>
  <c r="AS632" i="17" s="1"/>
  <c r="AY632" i="17" s="1"/>
  <c r="AN632" i="17"/>
  <c r="AT632" i="17" s="1"/>
  <c r="AZ632" i="17" s="1"/>
  <c r="AI634" i="17" l="1"/>
  <c r="AO634" i="17" s="1"/>
  <c r="AU634" i="17" s="1"/>
  <c r="BA634" i="17" s="1"/>
  <c r="AJ633" i="17"/>
  <c r="AP633" i="17" s="1"/>
  <c r="AV633" i="17" s="1"/>
  <c r="AK633" i="17"/>
  <c r="AQ633" i="17" s="1"/>
  <c r="AW633" i="17" s="1"/>
  <c r="AL633" i="17"/>
  <c r="AR633" i="17" s="1"/>
  <c r="AX633" i="17" s="1"/>
  <c r="AM633" i="17"/>
  <c r="AS633" i="17" s="1"/>
  <c r="AY633" i="17" s="1"/>
  <c r="AN633" i="17"/>
  <c r="AT633" i="17" s="1"/>
  <c r="AZ633" i="17" s="1"/>
  <c r="AJ634" i="17" l="1"/>
  <c r="AP634" i="17" s="1"/>
  <c r="AV634" i="17" s="1"/>
  <c r="AI635" i="17"/>
  <c r="AO635" i="17" s="1"/>
  <c r="AU635" i="17" s="1"/>
  <c r="BA635" i="17" s="1"/>
  <c r="AK634" i="17"/>
  <c r="AQ634" i="17" s="1"/>
  <c r="AW634" i="17" s="1"/>
  <c r="AL634" i="17"/>
  <c r="AR634" i="17" s="1"/>
  <c r="AX634" i="17" s="1"/>
  <c r="AM634" i="17"/>
  <c r="AS634" i="17" s="1"/>
  <c r="AY634" i="17" s="1"/>
  <c r="AN634" i="17"/>
  <c r="AT634" i="17" s="1"/>
  <c r="AZ634" i="17" s="1"/>
  <c r="AJ635" i="17" l="1"/>
  <c r="AP635" i="17" s="1"/>
  <c r="AV635" i="17" s="1"/>
  <c r="AI636" i="17"/>
  <c r="AO636" i="17" s="1"/>
  <c r="AU636" i="17" s="1"/>
  <c r="BA636" i="17" s="1"/>
  <c r="AK635" i="17"/>
  <c r="AQ635" i="17" s="1"/>
  <c r="AW635" i="17" s="1"/>
  <c r="AL635" i="17"/>
  <c r="AR635" i="17" s="1"/>
  <c r="AX635" i="17" s="1"/>
  <c r="AM635" i="17"/>
  <c r="AS635" i="17" s="1"/>
  <c r="AY635" i="17" s="1"/>
  <c r="AN635" i="17"/>
  <c r="AT635" i="17" s="1"/>
  <c r="AZ635" i="17" s="1"/>
  <c r="AI637" i="17" l="1"/>
  <c r="AO637" i="17" s="1"/>
  <c r="AU637" i="17" s="1"/>
  <c r="BA637" i="17" s="1"/>
  <c r="AJ636" i="17"/>
  <c r="AP636" i="17" s="1"/>
  <c r="AV636" i="17" s="1"/>
  <c r="AK636" i="17"/>
  <c r="AQ636" i="17" s="1"/>
  <c r="AW636" i="17" s="1"/>
  <c r="AL636" i="17"/>
  <c r="AR636" i="17" s="1"/>
  <c r="AX636" i="17" s="1"/>
  <c r="AM636" i="17"/>
  <c r="AS636" i="17" s="1"/>
  <c r="AY636" i="17" s="1"/>
  <c r="AN636" i="17"/>
  <c r="AT636" i="17" s="1"/>
  <c r="AZ636" i="17" s="1"/>
  <c r="AJ637" i="17" l="1"/>
  <c r="AP637" i="17" s="1"/>
  <c r="AV637" i="17" s="1"/>
  <c r="AI638" i="17"/>
  <c r="AO638" i="17" s="1"/>
  <c r="AU638" i="17" s="1"/>
  <c r="BA638" i="17" s="1"/>
  <c r="AK637" i="17"/>
  <c r="AQ637" i="17" s="1"/>
  <c r="AW637" i="17" s="1"/>
  <c r="AL637" i="17"/>
  <c r="AR637" i="17" s="1"/>
  <c r="AX637" i="17" s="1"/>
  <c r="AM637" i="17"/>
  <c r="AS637" i="17" s="1"/>
  <c r="AY637" i="17" s="1"/>
  <c r="AN637" i="17"/>
  <c r="AT637" i="17" s="1"/>
  <c r="AZ637" i="17" s="1"/>
  <c r="AJ638" i="17" l="1"/>
  <c r="AP638" i="17" s="1"/>
  <c r="AV638" i="17" s="1"/>
  <c r="AI639" i="17"/>
  <c r="AO639" i="17" s="1"/>
  <c r="AU639" i="17" s="1"/>
  <c r="BA639" i="17" s="1"/>
  <c r="AK638" i="17"/>
  <c r="AQ638" i="17" s="1"/>
  <c r="AW638" i="17" s="1"/>
  <c r="AL638" i="17"/>
  <c r="AR638" i="17" s="1"/>
  <c r="AX638" i="17" s="1"/>
  <c r="AM638" i="17"/>
  <c r="AS638" i="17" s="1"/>
  <c r="AY638" i="17" s="1"/>
  <c r="AN638" i="17"/>
  <c r="AT638" i="17" s="1"/>
  <c r="AZ638" i="17" s="1"/>
  <c r="AI640" i="17" l="1"/>
  <c r="AO640" i="17" s="1"/>
  <c r="AU640" i="17" s="1"/>
  <c r="BA640" i="17" s="1"/>
  <c r="AJ639" i="17"/>
  <c r="AP639" i="17" s="1"/>
  <c r="AV639" i="17" s="1"/>
  <c r="AK639" i="17"/>
  <c r="AQ639" i="17" s="1"/>
  <c r="AW639" i="17" s="1"/>
  <c r="AL639" i="17"/>
  <c r="AR639" i="17" s="1"/>
  <c r="AX639" i="17" s="1"/>
  <c r="AM639" i="17"/>
  <c r="AS639" i="17" s="1"/>
  <c r="AY639" i="17" s="1"/>
  <c r="AN639" i="17"/>
  <c r="AT639" i="17" s="1"/>
  <c r="AZ639" i="17" s="1"/>
  <c r="AJ640" i="17" l="1"/>
  <c r="AP640" i="17" s="1"/>
  <c r="AV640" i="17" s="1"/>
  <c r="AI641" i="17"/>
  <c r="AO641" i="17" s="1"/>
  <c r="AU641" i="17" s="1"/>
  <c r="BA641" i="17" s="1"/>
  <c r="AK640" i="17"/>
  <c r="AQ640" i="17" s="1"/>
  <c r="AW640" i="17" s="1"/>
  <c r="AL640" i="17"/>
  <c r="AR640" i="17" s="1"/>
  <c r="AX640" i="17" s="1"/>
  <c r="AM640" i="17"/>
  <c r="AS640" i="17" s="1"/>
  <c r="AY640" i="17" s="1"/>
  <c r="AN640" i="17"/>
  <c r="AT640" i="17" s="1"/>
  <c r="AZ640" i="17" s="1"/>
  <c r="AJ641" i="17" l="1"/>
  <c r="AP641" i="17" s="1"/>
  <c r="AV641" i="17" s="1"/>
  <c r="AI642" i="17"/>
  <c r="AO642" i="17" s="1"/>
  <c r="AU642" i="17" s="1"/>
  <c r="BA642" i="17" s="1"/>
  <c r="AK641" i="17"/>
  <c r="AQ641" i="17" s="1"/>
  <c r="AW641" i="17" s="1"/>
  <c r="AL641" i="17"/>
  <c r="AR641" i="17" s="1"/>
  <c r="AX641" i="17" s="1"/>
  <c r="AM641" i="17"/>
  <c r="AS641" i="17" s="1"/>
  <c r="AY641" i="17" s="1"/>
  <c r="AN641" i="17"/>
  <c r="AT641" i="17" s="1"/>
  <c r="AZ641" i="17" s="1"/>
  <c r="AI643" i="17" l="1"/>
  <c r="AO643" i="17" s="1"/>
  <c r="AU643" i="17" s="1"/>
  <c r="BA643" i="17" s="1"/>
  <c r="AJ642" i="17"/>
  <c r="AP642" i="17" s="1"/>
  <c r="AV642" i="17" s="1"/>
  <c r="AK642" i="17"/>
  <c r="AQ642" i="17" s="1"/>
  <c r="AW642" i="17" s="1"/>
  <c r="AL642" i="17"/>
  <c r="AR642" i="17" s="1"/>
  <c r="AX642" i="17" s="1"/>
  <c r="AM642" i="17"/>
  <c r="AS642" i="17" s="1"/>
  <c r="AY642" i="17" s="1"/>
  <c r="AN642" i="17"/>
  <c r="AT642" i="17" s="1"/>
  <c r="AZ642" i="17" s="1"/>
  <c r="AJ643" i="17" l="1"/>
  <c r="AP643" i="17" s="1"/>
  <c r="AV643" i="17" s="1"/>
  <c r="AI644" i="17"/>
  <c r="AO644" i="17" s="1"/>
  <c r="AU644" i="17" s="1"/>
  <c r="BA644" i="17" s="1"/>
  <c r="AK643" i="17"/>
  <c r="AQ643" i="17" s="1"/>
  <c r="AW643" i="17" s="1"/>
  <c r="AL643" i="17"/>
  <c r="AR643" i="17" s="1"/>
  <c r="AX643" i="17" s="1"/>
  <c r="AM643" i="17"/>
  <c r="AS643" i="17" s="1"/>
  <c r="AY643" i="17" s="1"/>
  <c r="AN643" i="17"/>
  <c r="AT643" i="17" s="1"/>
  <c r="AZ643" i="17" s="1"/>
  <c r="AJ644" i="17" l="1"/>
  <c r="AP644" i="17" s="1"/>
  <c r="AV644" i="17" s="1"/>
  <c r="AI645" i="17"/>
  <c r="AO645" i="17" s="1"/>
  <c r="AU645" i="17" s="1"/>
  <c r="BA645" i="17" s="1"/>
  <c r="AK644" i="17"/>
  <c r="AQ644" i="17" s="1"/>
  <c r="AW644" i="17" s="1"/>
  <c r="AL644" i="17"/>
  <c r="AR644" i="17" s="1"/>
  <c r="AX644" i="17" s="1"/>
  <c r="AM644" i="17"/>
  <c r="AS644" i="17" s="1"/>
  <c r="AY644" i="17" s="1"/>
  <c r="AN644" i="17"/>
  <c r="AT644" i="17" s="1"/>
  <c r="AZ644" i="17" s="1"/>
  <c r="AI646" i="17" l="1"/>
  <c r="AO646" i="17" s="1"/>
  <c r="AU646" i="17" s="1"/>
  <c r="BA646" i="17" s="1"/>
  <c r="AJ645" i="17"/>
  <c r="AP645" i="17" s="1"/>
  <c r="AV645" i="17" s="1"/>
  <c r="AK645" i="17"/>
  <c r="AQ645" i="17" s="1"/>
  <c r="AW645" i="17" s="1"/>
  <c r="AL645" i="17"/>
  <c r="AR645" i="17" s="1"/>
  <c r="AX645" i="17" s="1"/>
  <c r="AM645" i="17"/>
  <c r="AS645" i="17" s="1"/>
  <c r="AY645" i="17" s="1"/>
  <c r="AN645" i="17"/>
  <c r="AT645" i="17" s="1"/>
  <c r="AZ645" i="17" s="1"/>
  <c r="AJ646" i="17" l="1"/>
  <c r="AP646" i="17" s="1"/>
  <c r="AV646" i="17" s="1"/>
  <c r="AI647" i="17"/>
  <c r="AO647" i="17" s="1"/>
  <c r="AU647" i="17" s="1"/>
  <c r="BA647" i="17" s="1"/>
  <c r="AK646" i="17"/>
  <c r="AQ646" i="17" s="1"/>
  <c r="AW646" i="17" s="1"/>
  <c r="AL646" i="17"/>
  <c r="AR646" i="17" s="1"/>
  <c r="AX646" i="17" s="1"/>
  <c r="AM646" i="17"/>
  <c r="AS646" i="17" s="1"/>
  <c r="AY646" i="17" s="1"/>
  <c r="AN646" i="17"/>
  <c r="AT646" i="17" s="1"/>
  <c r="AZ646" i="17" s="1"/>
  <c r="AJ647" i="17" l="1"/>
  <c r="AP647" i="17" s="1"/>
  <c r="AV647" i="17" s="1"/>
  <c r="AI648" i="17"/>
  <c r="AO648" i="17" s="1"/>
  <c r="AU648" i="17" s="1"/>
  <c r="BA648" i="17" s="1"/>
  <c r="AK647" i="17"/>
  <c r="AQ647" i="17" s="1"/>
  <c r="AW647" i="17" s="1"/>
  <c r="AL647" i="17"/>
  <c r="AR647" i="17" s="1"/>
  <c r="AX647" i="17" s="1"/>
  <c r="AM647" i="17"/>
  <c r="AS647" i="17" s="1"/>
  <c r="AY647" i="17" s="1"/>
  <c r="AN647" i="17"/>
  <c r="AT647" i="17" s="1"/>
  <c r="AZ647" i="17" s="1"/>
  <c r="AI649" i="17" l="1"/>
  <c r="AO649" i="17" s="1"/>
  <c r="AU649" i="17" s="1"/>
  <c r="BA649" i="17" s="1"/>
  <c r="AJ648" i="17"/>
  <c r="AP648" i="17" s="1"/>
  <c r="AV648" i="17" s="1"/>
  <c r="AK648" i="17"/>
  <c r="AQ648" i="17" s="1"/>
  <c r="AW648" i="17" s="1"/>
  <c r="AL648" i="17"/>
  <c r="AR648" i="17" s="1"/>
  <c r="AX648" i="17" s="1"/>
  <c r="AM648" i="17"/>
  <c r="AS648" i="17" s="1"/>
  <c r="AY648" i="17" s="1"/>
  <c r="AN648" i="17"/>
  <c r="AT648" i="17" s="1"/>
  <c r="AZ648" i="17" s="1"/>
  <c r="AJ649" i="17" l="1"/>
  <c r="AP649" i="17" s="1"/>
  <c r="AV649" i="17" s="1"/>
  <c r="AI650" i="17"/>
  <c r="AO650" i="17" s="1"/>
  <c r="AU650" i="17" s="1"/>
  <c r="BA650" i="17" s="1"/>
  <c r="AK649" i="17"/>
  <c r="AQ649" i="17" s="1"/>
  <c r="AW649" i="17" s="1"/>
  <c r="AL649" i="17"/>
  <c r="AR649" i="17" s="1"/>
  <c r="AX649" i="17" s="1"/>
  <c r="AM649" i="17"/>
  <c r="AS649" i="17" s="1"/>
  <c r="AY649" i="17" s="1"/>
  <c r="AN649" i="17"/>
  <c r="AT649" i="17" s="1"/>
  <c r="AZ649" i="17" s="1"/>
  <c r="AJ650" i="17" l="1"/>
  <c r="AP650" i="17" s="1"/>
  <c r="AV650" i="17" s="1"/>
  <c r="AI651" i="17"/>
  <c r="AO651" i="17" s="1"/>
  <c r="AU651" i="17" s="1"/>
  <c r="BA651" i="17" s="1"/>
  <c r="AK650" i="17"/>
  <c r="AQ650" i="17" s="1"/>
  <c r="AW650" i="17" s="1"/>
  <c r="AL650" i="17"/>
  <c r="AR650" i="17" s="1"/>
  <c r="AX650" i="17" s="1"/>
  <c r="AM650" i="17"/>
  <c r="AS650" i="17" s="1"/>
  <c r="AY650" i="17" s="1"/>
  <c r="AN650" i="17"/>
  <c r="AT650" i="17" s="1"/>
  <c r="AZ650" i="17" s="1"/>
  <c r="AI652" i="17" l="1"/>
  <c r="AO652" i="17" s="1"/>
  <c r="AU652" i="17" s="1"/>
  <c r="BA652" i="17" s="1"/>
  <c r="AJ651" i="17"/>
  <c r="AP651" i="17" s="1"/>
  <c r="AV651" i="17" s="1"/>
  <c r="AK651" i="17"/>
  <c r="AQ651" i="17" s="1"/>
  <c r="AW651" i="17" s="1"/>
  <c r="AL651" i="17"/>
  <c r="AR651" i="17" s="1"/>
  <c r="AX651" i="17" s="1"/>
  <c r="AM651" i="17"/>
  <c r="AS651" i="17" s="1"/>
  <c r="AY651" i="17" s="1"/>
  <c r="AN651" i="17"/>
  <c r="AT651" i="17" s="1"/>
  <c r="AZ651" i="17" s="1"/>
  <c r="AJ652" i="17" l="1"/>
  <c r="AP652" i="17" s="1"/>
  <c r="AV652" i="17" s="1"/>
  <c r="AI653" i="17"/>
  <c r="AO653" i="17" s="1"/>
  <c r="AU653" i="17" s="1"/>
  <c r="BA653" i="17" s="1"/>
  <c r="AK652" i="17"/>
  <c r="AQ652" i="17" s="1"/>
  <c r="AW652" i="17" s="1"/>
  <c r="AL652" i="17"/>
  <c r="AR652" i="17" s="1"/>
  <c r="AX652" i="17" s="1"/>
  <c r="AM652" i="17"/>
  <c r="AS652" i="17" s="1"/>
  <c r="AY652" i="17" s="1"/>
  <c r="AN652" i="17"/>
  <c r="AT652" i="17" s="1"/>
  <c r="AZ652" i="17" s="1"/>
  <c r="AJ653" i="17" l="1"/>
  <c r="AP653" i="17" s="1"/>
  <c r="AV653" i="17" s="1"/>
  <c r="AI654" i="17"/>
  <c r="AO654" i="17" s="1"/>
  <c r="AU654" i="17" s="1"/>
  <c r="BA654" i="17" s="1"/>
  <c r="AK653" i="17"/>
  <c r="AQ653" i="17" s="1"/>
  <c r="AW653" i="17" s="1"/>
  <c r="AL653" i="17"/>
  <c r="AR653" i="17" s="1"/>
  <c r="AX653" i="17" s="1"/>
  <c r="AM653" i="17"/>
  <c r="AS653" i="17" s="1"/>
  <c r="AY653" i="17" s="1"/>
  <c r="AN653" i="17"/>
  <c r="AT653" i="17" s="1"/>
  <c r="AZ653" i="17" s="1"/>
  <c r="AI655" i="17" l="1"/>
  <c r="AO655" i="17" s="1"/>
  <c r="AU655" i="17" s="1"/>
  <c r="BA655" i="17" s="1"/>
  <c r="AJ654" i="17"/>
  <c r="AP654" i="17" s="1"/>
  <c r="AV654" i="17" s="1"/>
  <c r="AK654" i="17"/>
  <c r="AQ654" i="17" s="1"/>
  <c r="AW654" i="17" s="1"/>
  <c r="AL654" i="17"/>
  <c r="AR654" i="17" s="1"/>
  <c r="AX654" i="17" s="1"/>
  <c r="AM654" i="17"/>
  <c r="AS654" i="17" s="1"/>
  <c r="AY654" i="17" s="1"/>
  <c r="AN654" i="17"/>
  <c r="AT654" i="17" s="1"/>
  <c r="AZ654" i="17" s="1"/>
  <c r="AJ655" i="17" l="1"/>
  <c r="AP655" i="17" s="1"/>
  <c r="AV655" i="17" s="1"/>
  <c r="AI656" i="17"/>
  <c r="AO656" i="17" s="1"/>
  <c r="AU656" i="17" s="1"/>
  <c r="BA656" i="17" s="1"/>
  <c r="AK655" i="17"/>
  <c r="AQ655" i="17" s="1"/>
  <c r="AW655" i="17" s="1"/>
  <c r="AL655" i="17"/>
  <c r="AR655" i="17" s="1"/>
  <c r="AX655" i="17" s="1"/>
  <c r="AM655" i="17"/>
  <c r="AS655" i="17" s="1"/>
  <c r="AY655" i="17" s="1"/>
  <c r="AN655" i="17"/>
  <c r="AT655" i="17" s="1"/>
  <c r="AZ655" i="17" s="1"/>
  <c r="AI657" i="17" l="1"/>
  <c r="AO657" i="17" s="1"/>
  <c r="AU657" i="17" s="1"/>
  <c r="BA657" i="17" s="1"/>
  <c r="AJ656" i="17"/>
  <c r="AP656" i="17" s="1"/>
  <c r="AV656" i="17" s="1"/>
  <c r="AK656" i="17"/>
  <c r="AQ656" i="17" s="1"/>
  <c r="AW656" i="17" s="1"/>
  <c r="AL656" i="17"/>
  <c r="AR656" i="17" s="1"/>
  <c r="AX656" i="17" s="1"/>
  <c r="AM656" i="17"/>
  <c r="AS656" i="17" s="1"/>
  <c r="AY656" i="17" s="1"/>
  <c r="AN656" i="17"/>
  <c r="AT656" i="17" s="1"/>
  <c r="AZ656" i="17" s="1"/>
  <c r="AI658" i="17" l="1"/>
  <c r="AO658" i="17" s="1"/>
  <c r="AU658" i="17" s="1"/>
  <c r="BA658" i="17" s="1"/>
  <c r="AJ657" i="17"/>
  <c r="AP657" i="17" s="1"/>
  <c r="AV657" i="17" s="1"/>
  <c r="AK657" i="17"/>
  <c r="AQ657" i="17" s="1"/>
  <c r="AW657" i="17" s="1"/>
  <c r="AL657" i="17"/>
  <c r="AR657" i="17" s="1"/>
  <c r="AX657" i="17" s="1"/>
  <c r="AM657" i="17"/>
  <c r="AS657" i="17" s="1"/>
  <c r="AY657" i="17" s="1"/>
  <c r="AN657" i="17"/>
  <c r="AT657" i="17" s="1"/>
  <c r="AZ657" i="17" s="1"/>
  <c r="AJ658" i="17" l="1"/>
  <c r="AP658" i="17" s="1"/>
  <c r="AV658" i="17" s="1"/>
  <c r="AI659" i="17"/>
  <c r="AO659" i="17" s="1"/>
  <c r="AU659" i="17" s="1"/>
  <c r="BA659" i="17" s="1"/>
  <c r="AK658" i="17"/>
  <c r="AQ658" i="17" s="1"/>
  <c r="AW658" i="17" s="1"/>
  <c r="AL658" i="17"/>
  <c r="AR658" i="17" s="1"/>
  <c r="AX658" i="17" s="1"/>
  <c r="AM658" i="17"/>
  <c r="AS658" i="17" s="1"/>
  <c r="AY658" i="17" s="1"/>
  <c r="AN658" i="17"/>
  <c r="AT658" i="17" s="1"/>
  <c r="AZ658" i="17" s="1"/>
  <c r="AI660" i="17" l="1"/>
  <c r="AO660" i="17" s="1"/>
  <c r="AU660" i="17" s="1"/>
  <c r="BA660" i="17" s="1"/>
  <c r="AJ659" i="17"/>
  <c r="AP659" i="17" s="1"/>
  <c r="AV659" i="17" s="1"/>
  <c r="AK659" i="17"/>
  <c r="AQ659" i="17" s="1"/>
  <c r="AW659" i="17" s="1"/>
  <c r="AL659" i="17"/>
  <c r="AR659" i="17" s="1"/>
  <c r="AX659" i="17" s="1"/>
  <c r="AM659" i="17"/>
  <c r="AS659" i="17" s="1"/>
  <c r="AY659" i="17" s="1"/>
  <c r="AN659" i="17"/>
  <c r="AT659" i="17" s="1"/>
  <c r="AZ659" i="17" s="1"/>
  <c r="AI661" i="17" l="1"/>
  <c r="AO661" i="17" s="1"/>
  <c r="AU661" i="17" s="1"/>
  <c r="BA661" i="17" s="1"/>
  <c r="AJ660" i="17"/>
  <c r="AP660" i="17" s="1"/>
  <c r="AV660" i="17" s="1"/>
  <c r="AK660" i="17"/>
  <c r="AQ660" i="17" s="1"/>
  <c r="AW660" i="17" s="1"/>
  <c r="AL660" i="17"/>
  <c r="AR660" i="17" s="1"/>
  <c r="AX660" i="17" s="1"/>
  <c r="AM660" i="17"/>
  <c r="AS660" i="17" s="1"/>
  <c r="AY660" i="17" s="1"/>
  <c r="AN660" i="17"/>
  <c r="AT660" i="17" s="1"/>
  <c r="AZ660" i="17" s="1"/>
  <c r="AI662" i="17" l="1"/>
  <c r="AO662" i="17" s="1"/>
  <c r="AU662" i="17" s="1"/>
  <c r="BA662" i="17" s="1"/>
  <c r="AJ661" i="17"/>
  <c r="AP661" i="17" s="1"/>
  <c r="AV661" i="17" s="1"/>
  <c r="AK661" i="17"/>
  <c r="AQ661" i="17" s="1"/>
  <c r="AW661" i="17" s="1"/>
  <c r="AL661" i="17"/>
  <c r="AR661" i="17" s="1"/>
  <c r="AX661" i="17" s="1"/>
  <c r="AM661" i="17"/>
  <c r="AS661" i="17" s="1"/>
  <c r="AY661" i="17" s="1"/>
  <c r="AN661" i="17"/>
  <c r="AT661" i="17" s="1"/>
  <c r="AZ661" i="17" s="1"/>
  <c r="AI663" i="17" l="1"/>
  <c r="AO663" i="17" s="1"/>
  <c r="AU663" i="17" s="1"/>
  <c r="BA663" i="17" s="1"/>
  <c r="AJ662" i="17"/>
  <c r="AP662" i="17" s="1"/>
  <c r="AV662" i="17" s="1"/>
  <c r="AK662" i="17"/>
  <c r="AQ662" i="17" s="1"/>
  <c r="AW662" i="17" s="1"/>
  <c r="AL662" i="17"/>
  <c r="AR662" i="17" s="1"/>
  <c r="AX662" i="17" s="1"/>
  <c r="AM662" i="17"/>
  <c r="AS662" i="17" s="1"/>
  <c r="AY662" i="17" s="1"/>
  <c r="AN662" i="17"/>
  <c r="AT662" i="17" s="1"/>
  <c r="AZ662" i="17" s="1"/>
  <c r="AI664" i="17" l="1"/>
  <c r="AO664" i="17" s="1"/>
  <c r="AU664" i="17" s="1"/>
  <c r="BA664" i="17" s="1"/>
  <c r="AJ663" i="17"/>
  <c r="AP663" i="17" s="1"/>
  <c r="AV663" i="17" s="1"/>
  <c r="AK663" i="17"/>
  <c r="AQ663" i="17" s="1"/>
  <c r="AW663" i="17" s="1"/>
  <c r="AL663" i="17"/>
  <c r="AR663" i="17" s="1"/>
  <c r="AX663" i="17" s="1"/>
  <c r="AM663" i="17"/>
  <c r="AS663" i="17" s="1"/>
  <c r="AY663" i="17" s="1"/>
  <c r="AN663" i="17"/>
  <c r="AT663" i="17" s="1"/>
  <c r="AZ663" i="17" s="1"/>
  <c r="AI665" i="17" l="1"/>
  <c r="AO665" i="17" s="1"/>
  <c r="AU665" i="17" s="1"/>
  <c r="BA665" i="17" s="1"/>
  <c r="AJ664" i="17"/>
  <c r="AP664" i="17" s="1"/>
  <c r="AV664" i="17" s="1"/>
  <c r="AK664" i="17"/>
  <c r="AQ664" i="17" s="1"/>
  <c r="AW664" i="17" s="1"/>
  <c r="AL664" i="17"/>
  <c r="AR664" i="17" s="1"/>
  <c r="AX664" i="17" s="1"/>
  <c r="AM664" i="17"/>
  <c r="AS664" i="17" s="1"/>
  <c r="AY664" i="17" s="1"/>
  <c r="AN664" i="17"/>
  <c r="AT664" i="17" s="1"/>
  <c r="AZ664" i="17" s="1"/>
  <c r="AI666" i="17" l="1"/>
  <c r="AO666" i="17" s="1"/>
  <c r="AU666" i="17" s="1"/>
  <c r="BA666" i="17" s="1"/>
  <c r="AJ665" i="17"/>
  <c r="AP665" i="17" s="1"/>
  <c r="AV665" i="17" s="1"/>
  <c r="AK665" i="17"/>
  <c r="AQ665" i="17" s="1"/>
  <c r="AW665" i="17" s="1"/>
  <c r="AL665" i="17"/>
  <c r="AR665" i="17" s="1"/>
  <c r="AX665" i="17" s="1"/>
  <c r="AM665" i="17"/>
  <c r="AS665" i="17" s="1"/>
  <c r="AY665" i="17" s="1"/>
  <c r="AN665" i="17"/>
  <c r="AT665" i="17" s="1"/>
  <c r="AZ665" i="17" s="1"/>
  <c r="AJ666" i="17" l="1"/>
  <c r="AP666" i="17" s="1"/>
  <c r="AV666" i="17" s="1"/>
  <c r="AI667" i="17"/>
  <c r="AO667" i="17" s="1"/>
  <c r="AU667" i="17" s="1"/>
  <c r="BA667" i="17" s="1"/>
  <c r="AK666" i="17"/>
  <c r="AQ666" i="17" s="1"/>
  <c r="AW666" i="17" s="1"/>
  <c r="AL666" i="17"/>
  <c r="AR666" i="17" s="1"/>
  <c r="AX666" i="17" s="1"/>
  <c r="AM666" i="17"/>
  <c r="AS666" i="17" s="1"/>
  <c r="AY666" i="17" s="1"/>
  <c r="AN666" i="17"/>
  <c r="AT666" i="17" s="1"/>
  <c r="AZ666" i="17" s="1"/>
  <c r="AI668" i="17" l="1"/>
  <c r="AO668" i="17" s="1"/>
  <c r="AU668" i="17" s="1"/>
  <c r="BA668" i="17" s="1"/>
  <c r="AJ667" i="17"/>
  <c r="AP667" i="17" s="1"/>
  <c r="AV667" i="17" s="1"/>
  <c r="AK667" i="17"/>
  <c r="AQ667" i="17" s="1"/>
  <c r="AW667" i="17" s="1"/>
  <c r="AL667" i="17"/>
  <c r="AR667" i="17" s="1"/>
  <c r="AX667" i="17" s="1"/>
  <c r="AM667" i="17"/>
  <c r="AS667" i="17" s="1"/>
  <c r="AY667" i="17" s="1"/>
  <c r="AN667" i="17"/>
  <c r="AT667" i="17" s="1"/>
  <c r="AZ667" i="17" s="1"/>
  <c r="AI669" i="17" l="1"/>
  <c r="AO669" i="17" s="1"/>
  <c r="AU669" i="17" s="1"/>
  <c r="BA669" i="17" s="1"/>
  <c r="AJ668" i="17"/>
  <c r="AP668" i="17" s="1"/>
  <c r="AV668" i="17" s="1"/>
  <c r="AK668" i="17"/>
  <c r="AQ668" i="17" s="1"/>
  <c r="AW668" i="17" s="1"/>
  <c r="AL668" i="17"/>
  <c r="AR668" i="17" s="1"/>
  <c r="AX668" i="17" s="1"/>
  <c r="AM668" i="17"/>
  <c r="AS668" i="17" s="1"/>
  <c r="AY668" i="17" s="1"/>
  <c r="AN668" i="17"/>
  <c r="AT668" i="17" s="1"/>
  <c r="AZ668" i="17" s="1"/>
  <c r="AJ669" i="17" l="1"/>
  <c r="AP669" i="17" s="1"/>
  <c r="AV669" i="17" s="1"/>
  <c r="AI670" i="17"/>
  <c r="AO670" i="17" s="1"/>
  <c r="AU670" i="17" s="1"/>
  <c r="BA670" i="17" s="1"/>
  <c r="AK669" i="17"/>
  <c r="AQ669" i="17" s="1"/>
  <c r="AW669" i="17" s="1"/>
  <c r="AL669" i="17"/>
  <c r="AR669" i="17" s="1"/>
  <c r="AX669" i="17" s="1"/>
  <c r="AM669" i="17"/>
  <c r="AS669" i="17" s="1"/>
  <c r="AY669" i="17" s="1"/>
  <c r="AN669" i="17"/>
  <c r="AT669" i="17" s="1"/>
  <c r="AZ669" i="17" s="1"/>
  <c r="AI671" i="17" l="1"/>
  <c r="AO671" i="17" s="1"/>
  <c r="AU671" i="17" s="1"/>
  <c r="BA671" i="17" s="1"/>
  <c r="AJ670" i="17"/>
  <c r="AP670" i="17" s="1"/>
  <c r="AV670" i="17" s="1"/>
  <c r="AK670" i="17"/>
  <c r="AQ670" i="17" s="1"/>
  <c r="AW670" i="17" s="1"/>
  <c r="AL670" i="17"/>
  <c r="AR670" i="17" s="1"/>
  <c r="AX670" i="17" s="1"/>
  <c r="AM670" i="17"/>
  <c r="AS670" i="17" s="1"/>
  <c r="AY670" i="17" s="1"/>
  <c r="AN670" i="17"/>
  <c r="AT670" i="17" s="1"/>
  <c r="AZ670" i="17" s="1"/>
  <c r="AI672" i="17" l="1"/>
  <c r="AO672" i="17" s="1"/>
  <c r="AU672" i="17" s="1"/>
  <c r="BA672" i="17" s="1"/>
  <c r="AJ671" i="17"/>
  <c r="AP671" i="17" s="1"/>
  <c r="AV671" i="17" s="1"/>
  <c r="AK671" i="17"/>
  <c r="AQ671" i="17" s="1"/>
  <c r="AW671" i="17" s="1"/>
  <c r="AL671" i="17"/>
  <c r="AR671" i="17" s="1"/>
  <c r="AX671" i="17" s="1"/>
  <c r="AM671" i="17"/>
  <c r="AS671" i="17" s="1"/>
  <c r="AY671" i="17" s="1"/>
  <c r="AN671" i="17"/>
  <c r="AT671" i="17" s="1"/>
  <c r="AZ671" i="17" s="1"/>
  <c r="AJ672" i="17" l="1"/>
  <c r="AP672" i="17" s="1"/>
  <c r="AV672" i="17" s="1"/>
  <c r="AI673" i="17"/>
  <c r="AO673" i="17" s="1"/>
  <c r="AU673" i="17" s="1"/>
  <c r="BA673" i="17" s="1"/>
  <c r="AK672" i="17"/>
  <c r="AQ672" i="17" s="1"/>
  <c r="AW672" i="17" s="1"/>
  <c r="AL672" i="17"/>
  <c r="AR672" i="17" s="1"/>
  <c r="AX672" i="17" s="1"/>
  <c r="AM672" i="17"/>
  <c r="AS672" i="17" s="1"/>
  <c r="AY672" i="17" s="1"/>
  <c r="AN672" i="17"/>
  <c r="AT672" i="17" s="1"/>
  <c r="AZ672" i="17" s="1"/>
  <c r="AI674" i="17" l="1"/>
  <c r="AO674" i="17" s="1"/>
  <c r="AU674" i="17" s="1"/>
  <c r="BA674" i="17" s="1"/>
  <c r="AJ673" i="17"/>
  <c r="AP673" i="17" s="1"/>
  <c r="AV673" i="17" s="1"/>
  <c r="AK673" i="17"/>
  <c r="AQ673" i="17" s="1"/>
  <c r="AW673" i="17" s="1"/>
  <c r="AL673" i="17"/>
  <c r="AR673" i="17" s="1"/>
  <c r="AX673" i="17" s="1"/>
  <c r="AM673" i="17"/>
  <c r="AS673" i="17" s="1"/>
  <c r="AY673" i="17" s="1"/>
  <c r="AN673" i="17"/>
  <c r="AT673" i="17" s="1"/>
  <c r="AZ673" i="17" s="1"/>
  <c r="AI675" i="17" l="1"/>
  <c r="AO675" i="17" s="1"/>
  <c r="AU675" i="17" s="1"/>
  <c r="BA675" i="17" s="1"/>
  <c r="AJ674" i="17"/>
  <c r="AP674" i="17" s="1"/>
  <c r="AV674" i="17" s="1"/>
  <c r="AK674" i="17"/>
  <c r="AQ674" i="17" s="1"/>
  <c r="AW674" i="17" s="1"/>
  <c r="AL674" i="17"/>
  <c r="AR674" i="17" s="1"/>
  <c r="AX674" i="17" s="1"/>
  <c r="AM674" i="17"/>
  <c r="AS674" i="17" s="1"/>
  <c r="AY674" i="17" s="1"/>
  <c r="AN674" i="17"/>
  <c r="AT674" i="17" s="1"/>
  <c r="AZ674" i="17" s="1"/>
  <c r="AI676" i="17" l="1"/>
  <c r="AO676" i="17" s="1"/>
  <c r="AU676" i="17" s="1"/>
  <c r="BA676" i="17" s="1"/>
  <c r="AJ675" i="17"/>
  <c r="AP675" i="17" s="1"/>
  <c r="AV675" i="17" s="1"/>
  <c r="AK675" i="17"/>
  <c r="AQ675" i="17" s="1"/>
  <c r="AW675" i="17" s="1"/>
  <c r="AL675" i="17"/>
  <c r="AR675" i="17" s="1"/>
  <c r="AX675" i="17" s="1"/>
  <c r="AM675" i="17"/>
  <c r="AS675" i="17" s="1"/>
  <c r="AY675" i="17" s="1"/>
  <c r="AN675" i="17"/>
  <c r="AT675" i="17" s="1"/>
  <c r="AZ675" i="17" s="1"/>
  <c r="AI677" i="17" l="1"/>
  <c r="AO677" i="17" s="1"/>
  <c r="AU677" i="17" s="1"/>
  <c r="BA677" i="17" s="1"/>
  <c r="AJ676" i="17"/>
  <c r="AP676" i="17" s="1"/>
  <c r="AV676" i="17" s="1"/>
  <c r="AK676" i="17"/>
  <c r="AQ676" i="17" s="1"/>
  <c r="AW676" i="17" s="1"/>
  <c r="AL676" i="17"/>
  <c r="AR676" i="17" s="1"/>
  <c r="AX676" i="17" s="1"/>
  <c r="AM676" i="17"/>
  <c r="AS676" i="17" s="1"/>
  <c r="AY676" i="17" s="1"/>
  <c r="AN676" i="17"/>
  <c r="AT676" i="17" s="1"/>
  <c r="AZ676" i="17" s="1"/>
  <c r="AI678" i="17" l="1"/>
  <c r="AO678" i="17" s="1"/>
  <c r="AU678" i="17" s="1"/>
  <c r="BA678" i="17" s="1"/>
  <c r="AJ677" i="17"/>
  <c r="AP677" i="17" s="1"/>
  <c r="AV677" i="17" s="1"/>
  <c r="AK677" i="17"/>
  <c r="AQ677" i="17" s="1"/>
  <c r="AW677" i="17" s="1"/>
  <c r="AL677" i="17"/>
  <c r="AR677" i="17" s="1"/>
  <c r="AX677" i="17" s="1"/>
  <c r="AM677" i="17"/>
  <c r="AS677" i="17" s="1"/>
  <c r="AY677" i="17" s="1"/>
  <c r="AN677" i="17"/>
  <c r="AT677" i="17" s="1"/>
  <c r="AZ677" i="17" s="1"/>
  <c r="AI679" i="17" l="1"/>
  <c r="AO679" i="17" s="1"/>
  <c r="AU679" i="17" s="1"/>
  <c r="BA679" i="17" s="1"/>
  <c r="AJ678" i="17"/>
  <c r="AP678" i="17" s="1"/>
  <c r="AV678" i="17" s="1"/>
  <c r="AK678" i="17"/>
  <c r="AQ678" i="17" s="1"/>
  <c r="AW678" i="17" s="1"/>
  <c r="AL678" i="17"/>
  <c r="AR678" i="17" s="1"/>
  <c r="AX678" i="17" s="1"/>
  <c r="AM678" i="17"/>
  <c r="AS678" i="17" s="1"/>
  <c r="AY678" i="17" s="1"/>
  <c r="AN678" i="17"/>
  <c r="AT678" i="17" s="1"/>
  <c r="AZ678" i="17" s="1"/>
  <c r="AI680" i="17" l="1"/>
  <c r="AO680" i="17" s="1"/>
  <c r="AU680" i="17" s="1"/>
  <c r="BA680" i="17" s="1"/>
  <c r="AJ679" i="17"/>
  <c r="AP679" i="17" s="1"/>
  <c r="AV679" i="17" s="1"/>
  <c r="AK679" i="17"/>
  <c r="AQ679" i="17" s="1"/>
  <c r="AW679" i="17" s="1"/>
  <c r="AL679" i="17"/>
  <c r="AR679" i="17" s="1"/>
  <c r="AX679" i="17" s="1"/>
  <c r="AM679" i="17"/>
  <c r="AS679" i="17" s="1"/>
  <c r="AY679" i="17" s="1"/>
  <c r="AN679" i="17"/>
  <c r="AT679" i="17" s="1"/>
  <c r="AZ679" i="17" s="1"/>
  <c r="AI681" i="17" l="1"/>
  <c r="AO681" i="17" s="1"/>
  <c r="AU681" i="17" s="1"/>
  <c r="BA681" i="17" s="1"/>
  <c r="AJ680" i="17"/>
  <c r="AP680" i="17" s="1"/>
  <c r="AV680" i="17" s="1"/>
  <c r="AK680" i="17"/>
  <c r="AQ680" i="17" s="1"/>
  <c r="AW680" i="17" s="1"/>
  <c r="AL680" i="17"/>
  <c r="AR680" i="17" s="1"/>
  <c r="AX680" i="17" s="1"/>
  <c r="AM680" i="17"/>
  <c r="AS680" i="17" s="1"/>
  <c r="AY680" i="17" s="1"/>
  <c r="AN680" i="17"/>
  <c r="AT680" i="17" s="1"/>
  <c r="AZ680" i="17" s="1"/>
  <c r="AI682" i="17" l="1"/>
  <c r="AO682" i="17" s="1"/>
  <c r="AU682" i="17" s="1"/>
  <c r="BA682" i="17" s="1"/>
  <c r="AJ681" i="17"/>
  <c r="AP681" i="17" s="1"/>
  <c r="AV681" i="17" s="1"/>
  <c r="AK681" i="17"/>
  <c r="AQ681" i="17" s="1"/>
  <c r="AW681" i="17" s="1"/>
  <c r="AL681" i="17"/>
  <c r="AR681" i="17" s="1"/>
  <c r="AX681" i="17" s="1"/>
  <c r="AM681" i="17"/>
  <c r="AS681" i="17" s="1"/>
  <c r="AY681" i="17" s="1"/>
  <c r="AN681" i="17"/>
  <c r="AT681" i="17" s="1"/>
  <c r="AZ681" i="17" s="1"/>
  <c r="AI683" i="17" l="1"/>
  <c r="AO683" i="17" s="1"/>
  <c r="AU683" i="17" s="1"/>
  <c r="BA683" i="17" s="1"/>
  <c r="AJ682" i="17"/>
  <c r="AP682" i="17" s="1"/>
  <c r="AV682" i="17" s="1"/>
  <c r="AK682" i="17"/>
  <c r="AQ682" i="17" s="1"/>
  <c r="AW682" i="17" s="1"/>
  <c r="AL682" i="17"/>
  <c r="AR682" i="17" s="1"/>
  <c r="AX682" i="17" s="1"/>
  <c r="AM682" i="17"/>
  <c r="AS682" i="17" s="1"/>
  <c r="AY682" i="17" s="1"/>
  <c r="AN682" i="17"/>
  <c r="AT682" i="17" s="1"/>
  <c r="AZ682" i="17" s="1"/>
  <c r="AI684" i="17" l="1"/>
  <c r="AO684" i="17" s="1"/>
  <c r="AU684" i="17" s="1"/>
  <c r="BA684" i="17" s="1"/>
  <c r="AJ683" i="17"/>
  <c r="AP683" i="17" s="1"/>
  <c r="AV683" i="17" s="1"/>
  <c r="AK683" i="17"/>
  <c r="AQ683" i="17" s="1"/>
  <c r="AW683" i="17" s="1"/>
  <c r="AL683" i="17"/>
  <c r="AR683" i="17" s="1"/>
  <c r="AX683" i="17" s="1"/>
  <c r="AM683" i="17"/>
  <c r="AS683" i="17" s="1"/>
  <c r="AY683" i="17" s="1"/>
  <c r="AN683" i="17"/>
  <c r="AT683" i="17" s="1"/>
  <c r="AZ683" i="17" s="1"/>
  <c r="AI685" i="17" l="1"/>
  <c r="AO685" i="17" s="1"/>
  <c r="AU685" i="17" s="1"/>
  <c r="BA685" i="17" s="1"/>
  <c r="AJ684" i="17"/>
  <c r="AP684" i="17" s="1"/>
  <c r="AV684" i="17" s="1"/>
  <c r="AK684" i="17"/>
  <c r="AQ684" i="17" s="1"/>
  <c r="AW684" i="17" s="1"/>
  <c r="AL684" i="17"/>
  <c r="AR684" i="17" s="1"/>
  <c r="AX684" i="17" s="1"/>
  <c r="AM684" i="17"/>
  <c r="AS684" i="17" s="1"/>
  <c r="AY684" i="17" s="1"/>
  <c r="AN684" i="17"/>
  <c r="AT684" i="17" s="1"/>
  <c r="AZ684" i="17" s="1"/>
  <c r="AI686" i="17" l="1"/>
  <c r="AO686" i="17" s="1"/>
  <c r="AU686" i="17" s="1"/>
  <c r="BA686" i="17" s="1"/>
  <c r="AJ685" i="17"/>
  <c r="AP685" i="17" s="1"/>
  <c r="AV685" i="17" s="1"/>
  <c r="AK685" i="17"/>
  <c r="AQ685" i="17" s="1"/>
  <c r="AW685" i="17" s="1"/>
  <c r="AL685" i="17"/>
  <c r="AR685" i="17" s="1"/>
  <c r="AX685" i="17" s="1"/>
  <c r="AM685" i="17"/>
  <c r="AS685" i="17" s="1"/>
  <c r="AY685" i="17" s="1"/>
  <c r="AN685" i="17"/>
  <c r="AT685" i="17" s="1"/>
  <c r="AZ685" i="17" s="1"/>
  <c r="AI687" i="17" l="1"/>
  <c r="AO687" i="17" s="1"/>
  <c r="AU687" i="17" s="1"/>
  <c r="BA687" i="17" s="1"/>
  <c r="AJ686" i="17"/>
  <c r="AP686" i="17" s="1"/>
  <c r="AV686" i="17" s="1"/>
  <c r="AK686" i="17"/>
  <c r="AQ686" i="17" s="1"/>
  <c r="AW686" i="17" s="1"/>
  <c r="AL686" i="17"/>
  <c r="AR686" i="17" s="1"/>
  <c r="AX686" i="17" s="1"/>
  <c r="AM686" i="17"/>
  <c r="AS686" i="17" s="1"/>
  <c r="AY686" i="17" s="1"/>
  <c r="AN686" i="17"/>
  <c r="AT686" i="17" s="1"/>
  <c r="AZ686" i="17" s="1"/>
  <c r="AI688" i="17" l="1"/>
  <c r="AO688" i="17" s="1"/>
  <c r="AU688" i="17" s="1"/>
  <c r="BA688" i="17" s="1"/>
  <c r="AJ687" i="17"/>
  <c r="AP687" i="17" s="1"/>
  <c r="AV687" i="17" s="1"/>
  <c r="AK687" i="17"/>
  <c r="AQ687" i="17" s="1"/>
  <c r="AW687" i="17" s="1"/>
  <c r="AL687" i="17"/>
  <c r="AR687" i="17" s="1"/>
  <c r="AX687" i="17" s="1"/>
  <c r="AM687" i="17"/>
  <c r="AS687" i="17" s="1"/>
  <c r="AY687" i="17" s="1"/>
  <c r="AN687" i="17"/>
  <c r="AT687" i="17" s="1"/>
  <c r="AZ687" i="17" s="1"/>
  <c r="AI689" i="17" l="1"/>
  <c r="AO689" i="17" s="1"/>
  <c r="AU689" i="17" s="1"/>
  <c r="BA689" i="17" s="1"/>
  <c r="AJ688" i="17"/>
  <c r="AP688" i="17" s="1"/>
  <c r="AV688" i="17" s="1"/>
  <c r="AK688" i="17"/>
  <c r="AQ688" i="17" s="1"/>
  <c r="AW688" i="17" s="1"/>
  <c r="AL688" i="17"/>
  <c r="AR688" i="17" s="1"/>
  <c r="AX688" i="17" s="1"/>
  <c r="AM688" i="17"/>
  <c r="AS688" i="17" s="1"/>
  <c r="AY688" i="17" s="1"/>
  <c r="AN688" i="17"/>
  <c r="AT688" i="17" s="1"/>
  <c r="AZ688" i="17" s="1"/>
  <c r="AI690" i="17" l="1"/>
  <c r="AO690" i="17" s="1"/>
  <c r="AU690" i="17" s="1"/>
  <c r="BA690" i="17" s="1"/>
  <c r="AJ689" i="17"/>
  <c r="AP689" i="17" s="1"/>
  <c r="AV689" i="17" s="1"/>
  <c r="AK689" i="17"/>
  <c r="AQ689" i="17" s="1"/>
  <c r="AW689" i="17" s="1"/>
  <c r="AL689" i="17"/>
  <c r="AR689" i="17" s="1"/>
  <c r="AX689" i="17" s="1"/>
  <c r="AM689" i="17"/>
  <c r="AS689" i="17" s="1"/>
  <c r="AY689" i="17" s="1"/>
  <c r="AN689" i="17"/>
  <c r="AT689" i="17" s="1"/>
  <c r="AZ689" i="17" s="1"/>
  <c r="AI691" i="17" l="1"/>
  <c r="AO691" i="17" s="1"/>
  <c r="AU691" i="17" s="1"/>
  <c r="BA691" i="17" s="1"/>
  <c r="AJ690" i="17"/>
  <c r="AP690" i="17" s="1"/>
  <c r="AV690" i="17" s="1"/>
  <c r="AK690" i="17"/>
  <c r="AQ690" i="17" s="1"/>
  <c r="AW690" i="17" s="1"/>
  <c r="AL690" i="17"/>
  <c r="AR690" i="17" s="1"/>
  <c r="AX690" i="17" s="1"/>
  <c r="AM690" i="17"/>
  <c r="AS690" i="17" s="1"/>
  <c r="AY690" i="17" s="1"/>
  <c r="AN690" i="17"/>
  <c r="AT690" i="17" s="1"/>
  <c r="AZ690" i="17" s="1"/>
  <c r="AI692" i="17" l="1"/>
  <c r="AO692" i="17" s="1"/>
  <c r="AU692" i="17" s="1"/>
  <c r="BA692" i="17" s="1"/>
  <c r="AJ691" i="17"/>
  <c r="AP691" i="17" s="1"/>
  <c r="AV691" i="17" s="1"/>
  <c r="AK691" i="17"/>
  <c r="AQ691" i="17" s="1"/>
  <c r="AW691" i="17" s="1"/>
  <c r="AL691" i="17"/>
  <c r="AR691" i="17" s="1"/>
  <c r="AX691" i="17" s="1"/>
  <c r="AM691" i="17"/>
  <c r="AS691" i="17" s="1"/>
  <c r="AY691" i="17" s="1"/>
  <c r="AN691" i="17"/>
  <c r="AT691" i="17" s="1"/>
  <c r="AZ691" i="17" s="1"/>
  <c r="AI693" i="17" l="1"/>
  <c r="AO693" i="17" s="1"/>
  <c r="AU693" i="17" s="1"/>
  <c r="BA693" i="17" s="1"/>
  <c r="AJ692" i="17"/>
  <c r="AP692" i="17" s="1"/>
  <c r="AV692" i="17" s="1"/>
  <c r="AK692" i="17"/>
  <c r="AQ692" i="17" s="1"/>
  <c r="AW692" i="17" s="1"/>
  <c r="AL692" i="17"/>
  <c r="AR692" i="17" s="1"/>
  <c r="AX692" i="17" s="1"/>
  <c r="AM692" i="17"/>
  <c r="AS692" i="17" s="1"/>
  <c r="AY692" i="17" s="1"/>
  <c r="AN692" i="17"/>
  <c r="AT692" i="17" s="1"/>
  <c r="AZ692" i="17" s="1"/>
  <c r="AI694" i="17" l="1"/>
  <c r="AO694" i="17" s="1"/>
  <c r="AU694" i="17" s="1"/>
  <c r="BA694" i="17" s="1"/>
  <c r="AJ693" i="17"/>
  <c r="AP693" i="17" s="1"/>
  <c r="AV693" i="17" s="1"/>
  <c r="AK693" i="17"/>
  <c r="AQ693" i="17" s="1"/>
  <c r="AW693" i="17" s="1"/>
  <c r="AL693" i="17"/>
  <c r="AR693" i="17" s="1"/>
  <c r="AX693" i="17" s="1"/>
  <c r="AM693" i="17"/>
  <c r="AS693" i="17" s="1"/>
  <c r="AY693" i="17" s="1"/>
  <c r="AN693" i="17"/>
  <c r="AT693" i="17" s="1"/>
  <c r="AZ693" i="17" s="1"/>
  <c r="AI695" i="17" l="1"/>
  <c r="AO695" i="17" s="1"/>
  <c r="AU695" i="17" s="1"/>
  <c r="BA695" i="17" s="1"/>
  <c r="AJ694" i="17"/>
  <c r="AP694" i="17" s="1"/>
  <c r="AV694" i="17" s="1"/>
  <c r="AK694" i="17"/>
  <c r="AQ694" i="17" s="1"/>
  <c r="AW694" i="17" s="1"/>
  <c r="AL694" i="17"/>
  <c r="AR694" i="17" s="1"/>
  <c r="AX694" i="17" s="1"/>
  <c r="AM694" i="17"/>
  <c r="AS694" i="17" s="1"/>
  <c r="AY694" i="17" s="1"/>
  <c r="AN694" i="17"/>
  <c r="AT694" i="17" s="1"/>
  <c r="AZ694" i="17" s="1"/>
  <c r="AJ695" i="17" l="1"/>
  <c r="AP695" i="17" s="1"/>
  <c r="AV695" i="17" s="1"/>
  <c r="AI696" i="17"/>
  <c r="AO696" i="17" s="1"/>
  <c r="AU696" i="17" s="1"/>
  <c r="BA696" i="17" s="1"/>
  <c r="AK695" i="17"/>
  <c r="AQ695" i="17" s="1"/>
  <c r="AW695" i="17" s="1"/>
  <c r="AL695" i="17"/>
  <c r="AR695" i="17" s="1"/>
  <c r="AX695" i="17" s="1"/>
  <c r="AM695" i="17"/>
  <c r="AS695" i="17" s="1"/>
  <c r="AY695" i="17" s="1"/>
  <c r="AN695" i="17"/>
  <c r="AT695" i="17" s="1"/>
  <c r="AZ695" i="17" s="1"/>
  <c r="AJ696" i="17" l="1"/>
  <c r="AP696" i="17" s="1"/>
  <c r="AV696" i="17" s="1"/>
  <c r="AI697" i="17"/>
  <c r="AO697" i="17" s="1"/>
  <c r="AU697" i="17" s="1"/>
  <c r="BA697" i="17" s="1"/>
  <c r="AK696" i="17"/>
  <c r="AQ696" i="17" s="1"/>
  <c r="AW696" i="17" s="1"/>
  <c r="AL696" i="17"/>
  <c r="AR696" i="17" s="1"/>
  <c r="AX696" i="17" s="1"/>
  <c r="AM696" i="17"/>
  <c r="AS696" i="17" s="1"/>
  <c r="AY696" i="17" s="1"/>
  <c r="AN696" i="17"/>
  <c r="AT696" i="17" s="1"/>
  <c r="AZ696" i="17" s="1"/>
  <c r="AI698" i="17" l="1"/>
  <c r="AO698" i="17" s="1"/>
  <c r="AU698" i="17" s="1"/>
  <c r="BA698" i="17" s="1"/>
  <c r="AJ697" i="17"/>
  <c r="AP697" i="17" s="1"/>
  <c r="AV697" i="17" s="1"/>
  <c r="AK697" i="17"/>
  <c r="AQ697" i="17" s="1"/>
  <c r="AW697" i="17" s="1"/>
  <c r="AL697" i="17"/>
  <c r="AR697" i="17" s="1"/>
  <c r="AX697" i="17" s="1"/>
  <c r="AM697" i="17"/>
  <c r="AS697" i="17" s="1"/>
  <c r="AY697" i="17" s="1"/>
  <c r="AN697" i="17"/>
  <c r="AT697" i="17" s="1"/>
  <c r="AZ697" i="17" s="1"/>
  <c r="AJ698" i="17" l="1"/>
  <c r="AP698" i="17" s="1"/>
  <c r="AV698" i="17" s="1"/>
  <c r="AI699" i="17"/>
  <c r="AO699" i="17" s="1"/>
  <c r="AU699" i="17" s="1"/>
  <c r="BA699" i="17" s="1"/>
  <c r="AK698" i="17"/>
  <c r="AQ698" i="17" s="1"/>
  <c r="AW698" i="17" s="1"/>
  <c r="AL698" i="17"/>
  <c r="AR698" i="17" s="1"/>
  <c r="AX698" i="17" s="1"/>
  <c r="AM698" i="17"/>
  <c r="AS698" i="17" s="1"/>
  <c r="AY698" i="17" s="1"/>
  <c r="AN698" i="17"/>
  <c r="AT698" i="17" s="1"/>
  <c r="AZ698" i="17" s="1"/>
  <c r="AJ699" i="17" l="1"/>
  <c r="AP699" i="17" s="1"/>
  <c r="AV699" i="17" s="1"/>
  <c r="AI700" i="17"/>
  <c r="AO700" i="17" s="1"/>
  <c r="AU700" i="17" s="1"/>
  <c r="BA700" i="17" s="1"/>
  <c r="AK699" i="17"/>
  <c r="AQ699" i="17" s="1"/>
  <c r="AW699" i="17" s="1"/>
  <c r="AL699" i="17"/>
  <c r="AR699" i="17" s="1"/>
  <c r="AX699" i="17" s="1"/>
  <c r="AM699" i="17"/>
  <c r="AS699" i="17" s="1"/>
  <c r="AY699" i="17" s="1"/>
  <c r="AN699" i="17"/>
  <c r="AT699" i="17" s="1"/>
  <c r="AZ699" i="17" s="1"/>
  <c r="AI701" i="17" l="1"/>
  <c r="AO701" i="17" s="1"/>
  <c r="AU701" i="17" s="1"/>
  <c r="BA701" i="17" s="1"/>
  <c r="AJ700" i="17"/>
  <c r="AP700" i="17" s="1"/>
  <c r="AV700" i="17" s="1"/>
  <c r="AK700" i="17"/>
  <c r="AQ700" i="17" s="1"/>
  <c r="AW700" i="17" s="1"/>
  <c r="AL700" i="17"/>
  <c r="AR700" i="17" s="1"/>
  <c r="AX700" i="17" s="1"/>
  <c r="AM700" i="17"/>
  <c r="AS700" i="17" s="1"/>
  <c r="AY700" i="17" s="1"/>
  <c r="AN700" i="17"/>
  <c r="AT700" i="17" s="1"/>
  <c r="AZ700" i="17" s="1"/>
  <c r="AJ701" i="17" l="1"/>
  <c r="AP701" i="17" s="1"/>
  <c r="AV701" i="17" s="1"/>
  <c r="AI702" i="17"/>
  <c r="AO702" i="17" s="1"/>
  <c r="AU702" i="17" s="1"/>
  <c r="BA702" i="17" s="1"/>
  <c r="AK701" i="17"/>
  <c r="AQ701" i="17" s="1"/>
  <c r="AW701" i="17" s="1"/>
  <c r="AL701" i="17"/>
  <c r="AR701" i="17" s="1"/>
  <c r="AX701" i="17" s="1"/>
  <c r="AM701" i="17"/>
  <c r="AS701" i="17" s="1"/>
  <c r="AY701" i="17" s="1"/>
  <c r="AN701" i="17"/>
  <c r="AT701" i="17" s="1"/>
  <c r="AZ701" i="17" s="1"/>
  <c r="AJ702" i="17" l="1"/>
  <c r="AP702" i="17" s="1"/>
  <c r="AV702" i="17" s="1"/>
  <c r="AI703" i="17"/>
  <c r="AO703" i="17" s="1"/>
  <c r="AU703" i="17" s="1"/>
  <c r="BA703" i="17" s="1"/>
  <c r="AK702" i="17"/>
  <c r="AQ702" i="17" s="1"/>
  <c r="AW702" i="17" s="1"/>
  <c r="AL702" i="17"/>
  <c r="AR702" i="17" s="1"/>
  <c r="AX702" i="17" s="1"/>
  <c r="AM702" i="17"/>
  <c r="AS702" i="17" s="1"/>
  <c r="AY702" i="17" s="1"/>
  <c r="AN702" i="17"/>
  <c r="AT702" i="17" s="1"/>
  <c r="AZ702" i="17" s="1"/>
  <c r="AI704" i="17" l="1"/>
  <c r="AO704" i="17" s="1"/>
  <c r="AU704" i="17" s="1"/>
  <c r="BA704" i="17" s="1"/>
  <c r="AJ703" i="17"/>
  <c r="AP703" i="17" s="1"/>
  <c r="AV703" i="17" s="1"/>
  <c r="AK703" i="17"/>
  <c r="AQ703" i="17" s="1"/>
  <c r="AW703" i="17" s="1"/>
  <c r="AL703" i="17"/>
  <c r="AR703" i="17" s="1"/>
  <c r="AX703" i="17" s="1"/>
  <c r="AM703" i="17"/>
  <c r="AS703" i="17" s="1"/>
  <c r="AY703" i="17" s="1"/>
  <c r="AN703" i="17"/>
  <c r="AT703" i="17" s="1"/>
  <c r="AZ703" i="17" s="1"/>
  <c r="AJ704" i="17" l="1"/>
  <c r="AP704" i="17" s="1"/>
  <c r="AV704" i="17" s="1"/>
  <c r="AI705" i="17"/>
  <c r="AO705" i="17" s="1"/>
  <c r="AU705" i="17" s="1"/>
  <c r="BA705" i="17" s="1"/>
  <c r="AK704" i="17"/>
  <c r="AQ704" i="17" s="1"/>
  <c r="AW704" i="17" s="1"/>
  <c r="AL704" i="17"/>
  <c r="AR704" i="17" s="1"/>
  <c r="AX704" i="17" s="1"/>
  <c r="AM704" i="17"/>
  <c r="AS704" i="17" s="1"/>
  <c r="AY704" i="17" s="1"/>
  <c r="AN704" i="17"/>
  <c r="AT704" i="17" s="1"/>
  <c r="AZ704" i="17" s="1"/>
  <c r="AJ705" i="17" l="1"/>
  <c r="AP705" i="17" s="1"/>
  <c r="AV705" i="17" s="1"/>
  <c r="AI706" i="17"/>
  <c r="AO706" i="17" s="1"/>
  <c r="AU706" i="17" s="1"/>
  <c r="BA706" i="17" s="1"/>
  <c r="AK705" i="17"/>
  <c r="AQ705" i="17" s="1"/>
  <c r="AW705" i="17" s="1"/>
  <c r="AL705" i="17"/>
  <c r="AR705" i="17" s="1"/>
  <c r="AX705" i="17" s="1"/>
  <c r="AM705" i="17"/>
  <c r="AS705" i="17" s="1"/>
  <c r="AY705" i="17" s="1"/>
  <c r="AN705" i="17"/>
  <c r="AT705" i="17" s="1"/>
  <c r="AZ705" i="17" s="1"/>
  <c r="AI707" i="17" l="1"/>
  <c r="AO707" i="17" s="1"/>
  <c r="AU707" i="17" s="1"/>
  <c r="BA707" i="17" s="1"/>
  <c r="AJ706" i="17"/>
  <c r="AP706" i="17" s="1"/>
  <c r="AV706" i="17" s="1"/>
  <c r="AK706" i="17"/>
  <c r="AQ706" i="17" s="1"/>
  <c r="AW706" i="17" s="1"/>
  <c r="AL706" i="17"/>
  <c r="AR706" i="17" s="1"/>
  <c r="AX706" i="17" s="1"/>
  <c r="AM706" i="17"/>
  <c r="AS706" i="17" s="1"/>
  <c r="AY706" i="17" s="1"/>
  <c r="AN706" i="17"/>
  <c r="AT706" i="17" s="1"/>
  <c r="AZ706" i="17" s="1"/>
  <c r="AJ707" i="17" l="1"/>
  <c r="AP707" i="17" s="1"/>
  <c r="AV707" i="17" s="1"/>
  <c r="AI708" i="17"/>
  <c r="AO708" i="17" s="1"/>
  <c r="AU708" i="17" s="1"/>
  <c r="BA708" i="17" s="1"/>
  <c r="AK707" i="17"/>
  <c r="AQ707" i="17" s="1"/>
  <c r="AW707" i="17" s="1"/>
  <c r="AL707" i="17"/>
  <c r="AR707" i="17" s="1"/>
  <c r="AX707" i="17" s="1"/>
  <c r="AM707" i="17"/>
  <c r="AS707" i="17" s="1"/>
  <c r="AY707" i="17" s="1"/>
  <c r="AN707" i="17"/>
  <c r="AT707" i="17" s="1"/>
  <c r="AZ707" i="17" s="1"/>
  <c r="AJ708" i="17" l="1"/>
  <c r="AP708" i="17" s="1"/>
  <c r="AV708" i="17" s="1"/>
  <c r="AI709" i="17"/>
  <c r="AO709" i="17" s="1"/>
  <c r="AU709" i="17" s="1"/>
  <c r="BA709" i="17" s="1"/>
  <c r="AK708" i="17"/>
  <c r="AQ708" i="17" s="1"/>
  <c r="AW708" i="17" s="1"/>
  <c r="AL708" i="17"/>
  <c r="AR708" i="17" s="1"/>
  <c r="AX708" i="17" s="1"/>
  <c r="AM708" i="17"/>
  <c r="AS708" i="17" s="1"/>
  <c r="AY708" i="17" s="1"/>
  <c r="AN708" i="17"/>
  <c r="AT708" i="17" s="1"/>
  <c r="AZ708" i="17" s="1"/>
  <c r="AI710" i="17" l="1"/>
  <c r="AO710" i="17" s="1"/>
  <c r="AU710" i="17" s="1"/>
  <c r="BA710" i="17" s="1"/>
  <c r="AJ709" i="17"/>
  <c r="AP709" i="17" s="1"/>
  <c r="AV709" i="17" s="1"/>
  <c r="AK709" i="17"/>
  <c r="AQ709" i="17" s="1"/>
  <c r="AW709" i="17" s="1"/>
  <c r="AL709" i="17"/>
  <c r="AR709" i="17" s="1"/>
  <c r="AX709" i="17" s="1"/>
  <c r="AM709" i="17"/>
  <c r="AS709" i="17" s="1"/>
  <c r="AY709" i="17" s="1"/>
  <c r="AN709" i="17"/>
  <c r="AT709" i="17" s="1"/>
  <c r="AZ709" i="17" s="1"/>
  <c r="AJ710" i="17" l="1"/>
  <c r="AP710" i="17" s="1"/>
  <c r="AV710" i="17" s="1"/>
  <c r="AI711" i="17"/>
  <c r="AO711" i="17" s="1"/>
  <c r="AU711" i="17" s="1"/>
  <c r="BA711" i="17" s="1"/>
  <c r="AK710" i="17"/>
  <c r="AQ710" i="17" s="1"/>
  <c r="AW710" i="17" s="1"/>
  <c r="AL710" i="17"/>
  <c r="AR710" i="17" s="1"/>
  <c r="AX710" i="17" s="1"/>
  <c r="AM710" i="17"/>
  <c r="AS710" i="17" s="1"/>
  <c r="AY710" i="17" s="1"/>
  <c r="AN710" i="17"/>
  <c r="AT710" i="17" s="1"/>
  <c r="AZ710" i="17" s="1"/>
  <c r="AJ711" i="17" l="1"/>
  <c r="AP711" i="17" s="1"/>
  <c r="AV711" i="17" s="1"/>
  <c r="AI712" i="17"/>
  <c r="AO712" i="17" s="1"/>
  <c r="AU712" i="17" s="1"/>
  <c r="BA712" i="17" s="1"/>
  <c r="AK711" i="17"/>
  <c r="AQ711" i="17" s="1"/>
  <c r="AW711" i="17" s="1"/>
  <c r="AL711" i="17"/>
  <c r="AR711" i="17" s="1"/>
  <c r="AX711" i="17" s="1"/>
  <c r="AM711" i="17"/>
  <c r="AS711" i="17" s="1"/>
  <c r="AY711" i="17" s="1"/>
  <c r="AN711" i="17"/>
  <c r="AT711" i="17" s="1"/>
  <c r="AZ711" i="17" s="1"/>
  <c r="AI713" i="17" l="1"/>
  <c r="AO713" i="17" s="1"/>
  <c r="AU713" i="17" s="1"/>
  <c r="BA713" i="17" s="1"/>
  <c r="AJ712" i="17"/>
  <c r="AP712" i="17" s="1"/>
  <c r="AV712" i="17" s="1"/>
  <c r="AK712" i="17"/>
  <c r="AQ712" i="17" s="1"/>
  <c r="AW712" i="17" s="1"/>
  <c r="AL712" i="17"/>
  <c r="AR712" i="17" s="1"/>
  <c r="AX712" i="17" s="1"/>
  <c r="AM712" i="17"/>
  <c r="AS712" i="17" s="1"/>
  <c r="AY712" i="17" s="1"/>
  <c r="AN712" i="17"/>
  <c r="AT712" i="17" s="1"/>
  <c r="AZ712" i="17" s="1"/>
  <c r="AJ713" i="17" l="1"/>
  <c r="AP713" i="17" s="1"/>
  <c r="AV713" i="17" s="1"/>
  <c r="AI714" i="17"/>
  <c r="AO714" i="17" s="1"/>
  <c r="AU714" i="17" s="1"/>
  <c r="BA714" i="17" s="1"/>
  <c r="AK713" i="17"/>
  <c r="AQ713" i="17" s="1"/>
  <c r="AW713" i="17" s="1"/>
  <c r="AL713" i="17"/>
  <c r="AR713" i="17" s="1"/>
  <c r="AX713" i="17" s="1"/>
  <c r="AM713" i="17"/>
  <c r="AS713" i="17" s="1"/>
  <c r="AY713" i="17" s="1"/>
  <c r="AN713" i="17"/>
  <c r="AT713" i="17" s="1"/>
  <c r="AZ713" i="17" s="1"/>
  <c r="AJ714" i="17" l="1"/>
  <c r="AP714" i="17" s="1"/>
  <c r="AV714" i="17" s="1"/>
  <c r="AI715" i="17"/>
  <c r="AO715" i="17" s="1"/>
  <c r="AU715" i="17" s="1"/>
  <c r="BA715" i="17" s="1"/>
  <c r="AK714" i="17"/>
  <c r="AQ714" i="17" s="1"/>
  <c r="AW714" i="17" s="1"/>
  <c r="AL714" i="17"/>
  <c r="AR714" i="17" s="1"/>
  <c r="AX714" i="17" s="1"/>
  <c r="AM714" i="17"/>
  <c r="AS714" i="17" s="1"/>
  <c r="AY714" i="17" s="1"/>
  <c r="AN714" i="17"/>
  <c r="AT714" i="17" s="1"/>
  <c r="AZ714" i="17" s="1"/>
  <c r="AI716" i="17" l="1"/>
  <c r="AO716" i="17" s="1"/>
  <c r="AU716" i="17" s="1"/>
  <c r="BA716" i="17" s="1"/>
  <c r="AJ715" i="17"/>
  <c r="AP715" i="17" s="1"/>
  <c r="AV715" i="17" s="1"/>
  <c r="AK715" i="17"/>
  <c r="AQ715" i="17" s="1"/>
  <c r="AW715" i="17" s="1"/>
  <c r="AL715" i="17"/>
  <c r="AR715" i="17" s="1"/>
  <c r="AX715" i="17" s="1"/>
  <c r="AM715" i="17"/>
  <c r="AS715" i="17" s="1"/>
  <c r="AY715" i="17" s="1"/>
  <c r="AN715" i="17"/>
  <c r="AT715" i="17" s="1"/>
  <c r="AZ715" i="17" s="1"/>
  <c r="AI717" i="17" l="1"/>
  <c r="AO717" i="17" s="1"/>
  <c r="AU717" i="17" s="1"/>
  <c r="BA717" i="17" s="1"/>
  <c r="AJ716" i="17"/>
  <c r="AP716" i="17" s="1"/>
  <c r="AV716" i="17" s="1"/>
  <c r="AK716" i="17"/>
  <c r="AQ716" i="17" s="1"/>
  <c r="AW716" i="17" s="1"/>
  <c r="AL716" i="17"/>
  <c r="AR716" i="17" s="1"/>
  <c r="AX716" i="17" s="1"/>
  <c r="AM716" i="17"/>
  <c r="AS716" i="17" s="1"/>
  <c r="AY716" i="17" s="1"/>
  <c r="AN716" i="17"/>
  <c r="AT716" i="17" s="1"/>
  <c r="AZ716" i="17" s="1"/>
  <c r="AJ717" i="17" l="1"/>
  <c r="AP717" i="17" s="1"/>
  <c r="AV717" i="17" s="1"/>
  <c r="AI718" i="17"/>
  <c r="AO718" i="17" s="1"/>
  <c r="AU718" i="17" s="1"/>
  <c r="BA718" i="17" s="1"/>
  <c r="AK717" i="17"/>
  <c r="AQ717" i="17" s="1"/>
  <c r="AW717" i="17" s="1"/>
  <c r="AL717" i="17"/>
  <c r="AR717" i="17" s="1"/>
  <c r="AX717" i="17" s="1"/>
  <c r="AM717" i="17"/>
  <c r="AS717" i="17" s="1"/>
  <c r="AY717" i="17" s="1"/>
  <c r="AN717" i="17"/>
  <c r="AT717" i="17" s="1"/>
  <c r="AZ717" i="17" s="1"/>
  <c r="AI719" i="17" l="1"/>
  <c r="AO719" i="17" s="1"/>
  <c r="AU719" i="17" s="1"/>
  <c r="BA719" i="17" s="1"/>
  <c r="AJ718" i="17"/>
  <c r="AP718" i="17" s="1"/>
  <c r="AV718" i="17" s="1"/>
  <c r="AK718" i="17"/>
  <c r="AQ718" i="17" s="1"/>
  <c r="AW718" i="17" s="1"/>
  <c r="AL718" i="17"/>
  <c r="AR718" i="17" s="1"/>
  <c r="AX718" i="17" s="1"/>
  <c r="AM718" i="17"/>
  <c r="AS718" i="17" s="1"/>
  <c r="AY718" i="17" s="1"/>
  <c r="AN718" i="17"/>
  <c r="AT718" i="17" s="1"/>
  <c r="AZ718" i="17" s="1"/>
  <c r="AJ719" i="17" l="1"/>
  <c r="AP719" i="17" s="1"/>
  <c r="AV719" i="17" s="1"/>
  <c r="AI720" i="17"/>
  <c r="AO720" i="17" s="1"/>
  <c r="AU720" i="17" s="1"/>
  <c r="BA720" i="17" s="1"/>
  <c r="AK719" i="17"/>
  <c r="AQ719" i="17" s="1"/>
  <c r="AW719" i="17" s="1"/>
  <c r="AL719" i="17"/>
  <c r="AR719" i="17" s="1"/>
  <c r="AX719" i="17" s="1"/>
  <c r="AM719" i="17"/>
  <c r="AS719" i="17" s="1"/>
  <c r="AY719" i="17" s="1"/>
  <c r="AN719" i="17"/>
  <c r="AT719" i="17" s="1"/>
  <c r="AZ719" i="17" s="1"/>
  <c r="AJ720" i="17" l="1"/>
  <c r="AP720" i="17" s="1"/>
  <c r="AV720" i="17" s="1"/>
  <c r="AI721" i="17"/>
  <c r="AO721" i="17" s="1"/>
  <c r="AU721" i="17" s="1"/>
  <c r="BA721" i="17" s="1"/>
  <c r="AK720" i="17"/>
  <c r="AQ720" i="17" s="1"/>
  <c r="AW720" i="17" s="1"/>
  <c r="AL720" i="17"/>
  <c r="AR720" i="17" s="1"/>
  <c r="AX720" i="17" s="1"/>
  <c r="AM720" i="17"/>
  <c r="AS720" i="17" s="1"/>
  <c r="AY720" i="17" s="1"/>
  <c r="AN720" i="17"/>
  <c r="AT720" i="17" s="1"/>
  <c r="AZ720" i="17" s="1"/>
  <c r="AI722" i="17" l="1"/>
  <c r="AO722" i="17" s="1"/>
  <c r="AU722" i="17" s="1"/>
  <c r="BA722" i="17" s="1"/>
  <c r="AJ721" i="17"/>
  <c r="AP721" i="17" s="1"/>
  <c r="AV721" i="17" s="1"/>
  <c r="AK721" i="17"/>
  <c r="AQ721" i="17" s="1"/>
  <c r="AW721" i="17" s="1"/>
  <c r="AL721" i="17"/>
  <c r="AR721" i="17" s="1"/>
  <c r="AX721" i="17" s="1"/>
  <c r="AM721" i="17"/>
  <c r="AS721" i="17" s="1"/>
  <c r="AY721" i="17" s="1"/>
  <c r="AN721" i="17"/>
  <c r="AT721" i="17" s="1"/>
  <c r="AZ721" i="17" s="1"/>
  <c r="AI723" i="17" l="1"/>
  <c r="AO723" i="17" s="1"/>
  <c r="AU723" i="17" s="1"/>
  <c r="BA723" i="17" s="1"/>
  <c r="AJ722" i="17"/>
  <c r="AP722" i="17" s="1"/>
  <c r="AV722" i="17" s="1"/>
  <c r="AK722" i="17"/>
  <c r="AQ722" i="17" s="1"/>
  <c r="AW722" i="17" s="1"/>
  <c r="AL722" i="17"/>
  <c r="AR722" i="17" s="1"/>
  <c r="AX722" i="17" s="1"/>
  <c r="AM722" i="17"/>
  <c r="AS722" i="17" s="1"/>
  <c r="AY722" i="17" s="1"/>
  <c r="AN722" i="17"/>
  <c r="AT722" i="17" s="1"/>
  <c r="AZ722" i="17" s="1"/>
  <c r="AJ723" i="17" l="1"/>
  <c r="AP723" i="17" s="1"/>
  <c r="AV723" i="17" s="1"/>
  <c r="AI724" i="17"/>
  <c r="AO724" i="17" s="1"/>
  <c r="AU724" i="17" s="1"/>
  <c r="BA724" i="17" s="1"/>
  <c r="AK723" i="17"/>
  <c r="AQ723" i="17" s="1"/>
  <c r="AW723" i="17" s="1"/>
  <c r="AL723" i="17"/>
  <c r="AR723" i="17" s="1"/>
  <c r="AX723" i="17" s="1"/>
  <c r="AM723" i="17"/>
  <c r="AS723" i="17" s="1"/>
  <c r="AY723" i="17" s="1"/>
  <c r="AN723" i="17"/>
  <c r="AT723" i="17" s="1"/>
  <c r="AZ723" i="17" s="1"/>
  <c r="AI725" i="17" l="1"/>
  <c r="AO725" i="17" s="1"/>
  <c r="AU725" i="17" s="1"/>
  <c r="BA725" i="17" s="1"/>
  <c r="AJ724" i="17"/>
  <c r="AP724" i="17" s="1"/>
  <c r="AV724" i="17" s="1"/>
  <c r="AK724" i="17"/>
  <c r="AQ724" i="17" s="1"/>
  <c r="AW724" i="17" s="1"/>
  <c r="AL724" i="17"/>
  <c r="AR724" i="17" s="1"/>
  <c r="AX724" i="17" s="1"/>
  <c r="AM724" i="17"/>
  <c r="AS724" i="17" s="1"/>
  <c r="AY724" i="17" s="1"/>
  <c r="AN724" i="17"/>
  <c r="AT724" i="17" s="1"/>
  <c r="AZ724" i="17" s="1"/>
  <c r="AI726" i="17" l="1"/>
  <c r="AO726" i="17" s="1"/>
  <c r="AU726" i="17" s="1"/>
  <c r="BA726" i="17" s="1"/>
  <c r="AJ725" i="17"/>
  <c r="AP725" i="17" s="1"/>
  <c r="AV725" i="17" s="1"/>
  <c r="AK725" i="17"/>
  <c r="AQ725" i="17" s="1"/>
  <c r="AW725" i="17" s="1"/>
  <c r="AL725" i="17"/>
  <c r="AR725" i="17" s="1"/>
  <c r="AX725" i="17" s="1"/>
  <c r="AM725" i="17"/>
  <c r="AS725" i="17" s="1"/>
  <c r="AY725" i="17" s="1"/>
  <c r="AN725" i="17"/>
  <c r="AT725" i="17" s="1"/>
  <c r="AZ725" i="17" s="1"/>
  <c r="AJ726" i="17" l="1"/>
  <c r="AP726" i="17" s="1"/>
  <c r="AV726" i="17" s="1"/>
  <c r="AI727" i="17"/>
  <c r="AO727" i="17" s="1"/>
  <c r="AU727" i="17" s="1"/>
  <c r="BA727" i="17" s="1"/>
  <c r="AK726" i="17"/>
  <c r="AQ726" i="17" s="1"/>
  <c r="AW726" i="17" s="1"/>
  <c r="AL726" i="17"/>
  <c r="AR726" i="17" s="1"/>
  <c r="AX726" i="17" s="1"/>
  <c r="AM726" i="17"/>
  <c r="AS726" i="17" s="1"/>
  <c r="AY726" i="17" s="1"/>
  <c r="AN726" i="17"/>
  <c r="AT726" i="17" s="1"/>
  <c r="AZ726" i="17" s="1"/>
  <c r="AI728" i="17" l="1"/>
  <c r="AO728" i="17" s="1"/>
  <c r="AU728" i="17" s="1"/>
  <c r="BA728" i="17" s="1"/>
  <c r="AJ727" i="17"/>
  <c r="AP727" i="17" s="1"/>
  <c r="AV727" i="17" s="1"/>
  <c r="AK727" i="17"/>
  <c r="AQ727" i="17" s="1"/>
  <c r="AW727" i="17" s="1"/>
  <c r="AL727" i="17"/>
  <c r="AR727" i="17" s="1"/>
  <c r="AX727" i="17" s="1"/>
  <c r="AM727" i="17"/>
  <c r="AS727" i="17" s="1"/>
  <c r="AY727" i="17" s="1"/>
  <c r="AN727" i="17"/>
  <c r="AT727" i="17" s="1"/>
  <c r="AZ727" i="17" s="1"/>
  <c r="AJ728" i="17" l="1"/>
  <c r="AP728" i="17" s="1"/>
  <c r="AV728" i="17" s="1"/>
  <c r="AI729" i="17"/>
  <c r="AO729" i="17" s="1"/>
  <c r="AU729" i="17" s="1"/>
  <c r="BA729" i="17" s="1"/>
  <c r="AK728" i="17"/>
  <c r="AQ728" i="17" s="1"/>
  <c r="AW728" i="17" s="1"/>
  <c r="AL728" i="17"/>
  <c r="AR728" i="17" s="1"/>
  <c r="AX728" i="17" s="1"/>
  <c r="AM728" i="17"/>
  <c r="AS728" i="17" s="1"/>
  <c r="AY728" i="17" s="1"/>
  <c r="AN728" i="17"/>
  <c r="AT728" i="17" s="1"/>
  <c r="AZ728" i="17" s="1"/>
  <c r="AJ729" i="17" l="1"/>
  <c r="AP729" i="17" s="1"/>
  <c r="AV729" i="17" s="1"/>
  <c r="AI730" i="17"/>
  <c r="AO730" i="17" s="1"/>
  <c r="AU730" i="17" s="1"/>
  <c r="BA730" i="17" s="1"/>
  <c r="AK729" i="17"/>
  <c r="AQ729" i="17" s="1"/>
  <c r="AW729" i="17" s="1"/>
  <c r="AL729" i="17"/>
  <c r="AR729" i="17" s="1"/>
  <c r="AX729" i="17" s="1"/>
  <c r="AM729" i="17"/>
  <c r="AS729" i="17" s="1"/>
  <c r="AY729" i="17" s="1"/>
  <c r="AN729" i="17"/>
  <c r="AT729" i="17" s="1"/>
  <c r="AZ729" i="17" s="1"/>
  <c r="AI731" i="17" l="1"/>
  <c r="AO731" i="17" s="1"/>
  <c r="AU731" i="17" s="1"/>
  <c r="BA731" i="17" s="1"/>
  <c r="AJ730" i="17"/>
  <c r="AP730" i="17" s="1"/>
  <c r="AV730" i="17" s="1"/>
  <c r="AK730" i="17"/>
  <c r="AQ730" i="17" s="1"/>
  <c r="AW730" i="17" s="1"/>
  <c r="AL730" i="17"/>
  <c r="AR730" i="17" s="1"/>
  <c r="AX730" i="17" s="1"/>
  <c r="AM730" i="17"/>
  <c r="AS730" i="17" s="1"/>
  <c r="AY730" i="17" s="1"/>
  <c r="AN730" i="17"/>
  <c r="AT730" i="17" s="1"/>
  <c r="AZ730" i="17" s="1"/>
  <c r="AJ731" i="17" l="1"/>
  <c r="AP731" i="17" s="1"/>
  <c r="AV731" i="17" s="1"/>
  <c r="AI732" i="17"/>
  <c r="AO732" i="17" s="1"/>
  <c r="AU732" i="17" s="1"/>
  <c r="BA732" i="17" s="1"/>
  <c r="AK731" i="17"/>
  <c r="AQ731" i="17" s="1"/>
  <c r="AW731" i="17" s="1"/>
  <c r="AL731" i="17"/>
  <c r="AR731" i="17" s="1"/>
  <c r="AX731" i="17" s="1"/>
  <c r="AM731" i="17"/>
  <c r="AS731" i="17" s="1"/>
  <c r="AY731" i="17" s="1"/>
  <c r="AN731" i="17"/>
  <c r="AT731" i="17" s="1"/>
  <c r="AZ731" i="17" s="1"/>
  <c r="AJ732" i="17" l="1"/>
  <c r="AP732" i="17" s="1"/>
  <c r="AV732" i="17" s="1"/>
  <c r="AI733" i="17"/>
  <c r="AO733" i="17" s="1"/>
  <c r="AU733" i="17" s="1"/>
  <c r="BA733" i="17" s="1"/>
  <c r="AK732" i="17"/>
  <c r="AQ732" i="17" s="1"/>
  <c r="AW732" i="17" s="1"/>
  <c r="AL732" i="17"/>
  <c r="AR732" i="17" s="1"/>
  <c r="AX732" i="17" s="1"/>
  <c r="AM732" i="17"/>
  <c r="AS732" i="17" s="1"/>
  <c r="AY732" i="17" s="1"/>
  <c r="AN732" i="17"/>
  <c r="AT732" i="17" s="1"/>
  <c r="AZ732" i="17" s="1"/>
  <c r="AI734" i="17" l="1"/>
  <c r="AO734" i="17" s="1"/>
  <c r="AU734" i="17" s="1"/>
  <c r="BA734" i="17" s="1"/>
  <c r="AJ733" i="17"/>
  <c r="AP733" i="17" s="1"/>
  <c r="AV733" i="17" s="1"/>
  <c r="AK733" i="17"/>
  <c r="AQ733" i="17" s="1"/>
  <c r="AW733" i="17" s="1"/>
  <c r="AL733" i="17"/>
  <c r="AR733" i="17" s="1"/>
  <c r="AX733" i="17" s="1"/>
  <c r="AM733" i="17"/>
  <c r="AS733" i="17" s="1"/>
  <c r="AY733" i="17" s="1"/>
  <c r="AN733" i="17"/>
  <c r="AT733" i="17" s="1"/>
  <c r="AZ733" i="17" s="1"/>
  <c r="AJ734" i="17" l="1"/>
  <c r="AP734" i="17" s="1"/>
  <c r="AV734" i="17" s="1"/>
  <c r="AI735" i="17"/>
  <c r="AO735" i="17" s="1"/>
  <c r="AU735" i="17" s="1"/>
  <c r="BA735" i="17" s="1"/>
  <c r="AK734" i="17"/>
  <c r="AQ734" i="17" s="1"/>
  <c r="AW734" i="17" s="1"/>
  <c r="AL734" i="17"/>
  <c r="AR734" i="17" s="1"/>
  <c r="AX734" i="17" s="1"/>
  <c r="AM734" i="17"/>
  <c r="AS734" i="17" s="1"/>
  <c r="AY734" i="17" s="1"/>
  <c r="AN734" i="17"/>
  <c r="AT734" i="17" s="1"/>
  <c r="AZ734" i="17" s="1"/>
  <c r="AI736" i="17" l="1"/>
  <c r="AO736" i="17" s="1"/>
  <c r="AU736" i="17" s="1"/>
  <c r="BA736" i="17" s="1"/>
  <c r="AJ735" i="17"/>
  <c r="AP735" i="17" s="1"/>
  <c r="AV735" i="17" s="1"/>
  <c r="AK735" i="17"/>
  <c r="AQ735" i="17" s="1"/>
  <c r="AW735" i="17" s="1"/>
  <c r="AL735" i="17"/>
  <c r="AR735" i="17" s="1"/>
  <c r="AX735" i="17" s="1"/>
  <c r="AM735" i="17"/>
  <c r="AS735" i="17" s="1"/>
  <c r="AY735" i="17" s="1"/>
  <c r="AN735" i="17"/>
  <c r="AT735" i="17" s="1"/>
  <c r="AZ735" i="17" s="1"/>
  <c r="AI737" i="17" l="1"/>
  <c r="AO737" i="17" s="1"/>
  <c r="AU737" i="17" s="1"/>
  <c r="BA737" i="17" s="1"/>
  <c r="AJ736" i="17"/>
  <c r="AP736" i="17" s="1"/>
  <c r="AV736" i="17" s="1"/>
  <c r="AK736" i="17"/>
  <c r="AQ736" i="17" s="1"/>
  <c r="AW736" i="17" s="1"/>
  <c r="AL736" i="17"/>
  <c r="AR736" i="17" s="1"/>
  <c r="AX736" i="17" s="1"/>
  <c r="AM736" i="17"/>
  <c r="AS736" i="17" s="1"/>
  <c r="AY736" i="17" s="1"/>
  <c r="AN736" i="17"/>
  <c r="AT736" i="17" s="1"/>
  <c r="AZ736" i="17" s="1"/>
  <c r="AJ737" i="17" l="1"/>
  <c r="AP737" i="17" s="1"/>
  <c r="AV737" i="17" s="1"/>
  <c r="AI738" i="17"/>
  <c r="AO738" i="17" s="1"/>
  <c r="AU738" i="17" s="1"/>
  <c r="BA738" i="17" s="1"/>
  <c r="AK737" i="17"/>
  <c r="AQ737" i="17" s="1"/>
  <c r="AW737" i="17" s="1"/>
  <c r="AL737" i="17"/>
  <c r="AR737" i="17" s="1"/>
  <c r="AX737" i="17" s="1"/>
  <c r="AM737" i="17"/>
  <c r="AS737" i="17" s="1"/>
  <c r="AY737" i="17" s="1"/>
  <c r="AN737" i="17"/>
  <c r="AT737" i="17" s="1"/>
  <c r="AZ737" i="17" s="1"/>
  <c r="AI739" i="17" l="1"/>
  <c r="AO739" i="17" s="1"/>
  <c r="AU739" i="17" s="1"/>
  <c r="BA739" i="17" s="1"/>
  <c r="AJ738" i="17"/>
  <c r="AP738" i="17" s="1"/>
  <c r="AV738" i="17" s="1"/>
  <c r="AK738" i="17"/>
  <c r="AQ738" i="17" s="1"/>
  <c r="AW738" i="17" s="1"/>
  <c r="AL738" i="17"/>
  <c r="AR738" i="17" s="1"/>
  <c r="AX738" i="17" s="1"/>
  <c r="AM738" i="17"/>
  <c r="AS738" i="17" s="1"/>
  <c r="AY738" i="17" s="1"/>
  <c r="AN738" i="17"/>
  <c r="AT738" i="17" s="1"/>
  <c r="AZ738" i="17" s="1"/>
  <c r="AI740" i="17" l="1"/>
  <c r="AO740" i="17" s="1"/>
  <c r="AU740" i="17" s="1"/>
  <c r="BA740" i="17" s="1"/>
  <c r="AJ739" i="17"/>
  <c r="AP739" i="17" s="1"/>
  <c r="AV739" i="17" s="1"/>
  <c r="AK739" i="17"/>
  <c r="AQ739" i="17" s="1"/>
  <c r="AW739" i="17" s="1"/>
  <c r="AL739" i="17"/>
  <c r="AR739" i="17" s="1"/>
  <c r="AX739" i="17" s="1"/>
  <c r="AM739" i="17"/>
  <c r="AS739" i="17" s="1"/>
  <c r="AY739" i="17" s="1"/>
  <c r="AN739" i="17"/>
  <c r="AT739" i="17" s="1"/>
  <c r="AZ739" i="17" s="1"/>
  <c r="AI741" i="17" l="1"/>
  <c r="AO741" i="17" s="1"/>
  <c r="AU741" i="17" s="1"/>
  <c r="BA741" i="17" s="1"/>
  <c r="AJ740" i="17"/>
  <c r="AP740" i="17" s="1"/>
  <c r="AV740" i="17" s="1"/>
  <c r="AK740" i="17"/>
  <c r="AQ740" i="17" s="1"/>
  <c r="AW740" i="17" s="1"/>
  <c r="AL740" i="17"/>
  <c r="AR740" i="17" s="1"/>
  <c r="AX740" i="17" s="1"/>
  <c r="AM740" i="17"/>
  <c r="AS740" i="17" s="1"/>
  <c r="AY740" i="17" s="1"/>
  <c r="AN740" i="17"/>
  <c r="AT740" i="17" s="1"/>
  <c r="AZ740" i="17" s="1"/>
  <c r="AJ741" i="17" l="1"/>
  <c r="AP741" i="17" s="1"/>
  <c r="AV741" i="17" s="1"/>
  <c r="AI742" i="17"/>
  <c r="AO742" i="17" s="1"/>
  <c r="AU742" i="17" s="1"/>
  <c r="BA742" i="17" s="1"/>
  <c r="AK741" i="17"/>
  <c r="AQ741" i="17" s="1"/>
  <c r="AW741" i="17" s="1"/>
  <c r="AL741" i="17"/>
  <c r="AR741" i="17" s="1"/>
  <c r="AX741" i="17" s="1"/>
  <c r="AM741" i="17"/>
  <c r="AS741" i="17" s="1"/>
  <c r="AY741" i="17" s="1"/>
  <c r="AN741" i="17"/>
  <c r="AT741" i="17" s="1"/>
  <c r="AZ741" i="17" s="1"/>
  <c r="AI743" i="17" l="1"/>
  <c r="AO743" i="17" s="1"/>
  <c r="AU743" i="17" s="1"/>
  <c r="BA743" i="17" s="1"/>
  <c r="AJ742" i="17"/>
  <c r="AP742" i="17" s="1"/>
  <c r="AV742" i="17" s="1"/>
  <c r="AK742" i="17"/>
  <c r="AQ742" i="17" s="1"/>
  <c r="AW742" i="17" s="1"/>
  <c r="AL742" i="17"/>
  <c r="AR742" i="17" s="1"/>
  <c r="AX742" i="17" s="1"/>
  <c r="AM742" i="17"/>
  <c r="AS742" i="17" s="1"/>
  <c r="AY742" i="17" s="1"/>
  <c r="AN742" i="17"/>
  <c r="AT742" i="17" s="1"/>
  <c r="AZ742" i="17" s="1"/>
  <c r="AI744" i="17" l="1"/>
  <c r="AO744" i="17" s="1"/>
  <c r="AU744" i="17" s="1"/>
  <c r="BA744" i="17" s="1"/>
  <c r="AJ743" i="17"/>
  <c r="AP743" i="17" s="1"/>
  <c r="AV743" i="17" s="1"/>
  <c r="AK743" i="17"/>
  <c r="AQ743" i="17" s="1"/>
  <c r="AW743" i="17" s="1"/>
  <c r="AL743" i="17"/>
  <c r="AR743" i="17" s="1"/>
  <c r="AX743" i="17" s="1"/>
  <c r="AM743" i="17"/>
  <c r="AS743" i="17" s="1"/>
  <c r="AY743" i="17" s="1"/>
  <c r="AN743" i="17"/>
  <c r="AT743" i="17" s="1"/>
  <c r="AZ743" i="17" s="1"/>
  <c r="AJ744" i="17" l="1"/>
  <c r="AP744" i="17" s="1"/>
  <c r="AV744" i="17" s="1"/>
  <c r="AI745" i="17"/>
  <c r="AO745" i="17" s="1"/>
  <c r="AU745" i="17" s="1"/>
  <c r="BA745" i="17" s="1"/>
  <c r="AK744" i="17"/>
  <c r="AQ744" i="17" s="1"/>
  <c r="AW744" i="17" s="1"/>
  <c r="AL744" i="17"/>
  <c r="AR744" i="17" s="1"/>
  <c r="AX744" i="17" s="1"/>
  <c r="AM744" i="17"/>
  <c r="AS744" i="17" s="1"/>
  <c r="AY744" i="17" s="1"/>
  <c r="AN744" i="17"/>
  <c r="AT744" i="17" s="1"/>
  <c r="AZ744" i="17" s="1"/>
  <c r="AI746" i="17" l="1"/>
  <c r="AO746" i="17" s="1"/>
  <c r="AU746" i="17" s="1"/>
  <c r="BA746" i="17" s="1"/>
  <c r="AJ745" i="17"/>
  <c r="AP745" i="17" s="1"/>
  <c r="AV745" i="17" s="1"/>
  <c r="AK745" i="17"/>
  <c r="AQ745" i="17" s="1"/>
  <c r="AW745" i="17" s="1"/>
  <c r="AL745" i="17"/>
  <c r="AR745" i="17" s="1"/>
  <c r="AX745" i="17" s="1"/>
  <c r="AM745" i="17"/>
  <c r="AS745" i="17" s="1"/>
  <c r="AY745" i="17" s="1"/>
  <c r="AN745" i="17"/>
  <c r="AT745" i="17" s="1"/>
  <c r="AZ745" i="17" s="1"/>
  <c r="AI747" i="17" l="1"/>
  <c r="AO747" i="17" s="1"/>
  <c r="AU747" i="17" s="1"/>
  <c r="BA747" i="17" s="1"/>
  <c r="AJ746" i="17"/>
  <c r="AP746" i="17" s="1"/>
  <c r="AV746" i="17" s="1"/>
  <c r="AK746" i="17"/>
  <c r="AQ746" i="17" s="1"/>
  <c r="AW746" i="17" s="1"/>
  <c r="AL746" i="17"/>
  <c r="AR746" i="17" s="1"/>
  <c r="AX746" i="17" s="1"/>
  <c r="AM746" i="17"/>
  <c r="AS746" i="17" s="1"/>
  <c r="AY746" i="17" s="1"/>
  <c r="AN746" i="17"/>
  <c r="AT746" i="17" s="1"/>
  <c r="AZ746" i="17" s="1"/>
  <c r="AI748" i="17" l="1"/>
  <c r="AO748" i="17" s="1"/>
  <c r="AU748" i="17" s="1"/>
  <c r="BA748" i="17" s="1"/>
  <c r="AJ747" i="17"/>
  <c r="AP747" i="17" s="1"/>
  <c r="AV747" i="17" s="1"/>
  <c r="AK747" i="17"/>
  <c r="AQ747" i="17" s="1"/>
  <c r="AW747" i="17" s="1"/>
  <c r="AL747" i="17"/>
  <c r="AR747" i="17" s="1"/>
  <c r="AX747" i="17" s="1"/>
  <c r="AM747" i="17"/>
  <c r="AS747" i="17" s="1"/>
  <c r="AY747" i="17" s="1"/>
  <c r="AN747" i="17"/>
  <c r="AT747" i="17" s="1"/>
  <c r="AZ747" i="17" s="1"/>
  <c r="AI749" i="17" l="1"/>
  <c r="AO749" i="17" s="1"/>
  <c r="AU749" i="17" s="1"/>
  <c r="BA749" i="17" s="1"/>
  <c r="AJ748" i="17"/>
  <c r="AP748" i="17" s="1"/>
  <c r="AV748" i="17" s="1"/>
  <c r="AK748" i="17"/>
  <c r="AQ748" i="17" s="1"/>
  <c r="AW748" i="17" s="1"/>
  <c r="AL748" i="17"/>
  <c r="AR748" i="17" s="1"/>
  <c r="AX748" i="17" s="1"/>
  <c r="AM748" i="17"/>
  <c r="AS748" i="17" s="1"/>
  <c r="AY748" i="17" s="1"/>
  <c r="AN748" i="17"/>
  <c r="AT748" i="17" s="1"/>
  <c r="AZ748" i="17" s="1"/>
  <c r="AI750" i="17" l="1"/>
  <c r="AO750" i="17" s="1"/>
  <c r="AU750" i="17" s="1"/>
  <c r="BA750" i="17" s="1"/>
  <c r="AJ749" i="17"/>
  <c r="AP749" i="17" s="1"/>
  <c r="AV749" i="17" s="1"/>
  <c r="AK749" i="17"/>
  <c r="AQ749" i="17" s="1"/>
  <c r="AW749" i="17" s="1"/>
  <c r="AL749" i="17"/>
  <c r="AR749" i="17" s="1"/>
  <c r="AX749" i="17" s="1"/>
  <c r="AM749" i="17"/>
  <c r="AS749" i="17" s="1"/>
  <c r="AY749" i="17" s="1"/>
  <c r="AN749" i="17"/>
  <c r="AT749" i="17" s="1"/>
  <c r="AZ749" i="17" s="1"/>
  <c r="AJ750" i="17" l="1"/>
  <c r="AP750" i="17" s="1"/>
  <c r="AV750" i="17" s="1"/>
  <c r="AI751" i="17"/>
  <c r="AO751" i="17" s="1"/>
  <c r="AU751" i="17" s="1"/>
  <c r="BA751" i="17" s="1"/>
  <c r="AK750" i="17"/>
  <c r="AQ750" i="17" s="1"/>
  <c r="AW750" i="17" s="1"/>
  <c r="AL750" i="17"/>
  <c r="AR750" i="17" s="1"/>
  <c r="AX750" i="17" s="1"/>
  <c r="AM750" i="17"/>
  <c r="AS750" i="17" s="1"/>
  <c r="AY750" i="17" s="1"/>
  <c r="AN750" i="17"/>
  <c r="AT750" i="17" s="1"/>
  <c r="AZ750" i="17" s="1"/>
  <c r="AI752" i="17" l="1"/>
  <c r="AO752" i="17" s="1"/>
  <c r="AU752" i="17" s="1"/>
  <c r="BA752" i="17" s="1"/>
  <c r="AJ751" i="17"/>
  <c r="AP751" i="17" s="1"/>
  <c r="AV751" i="17" s="1"/>
  <c r="AK751" i="17"/>
  <c r="AQ751" i="17" s="1"/>
  <c r="AW751" i="17" s="1"/>
  <c r="AL751" i="17"/>
  <c r="AR751" i="17" s="1"/>
  <c r="AX751" i="17" s="1"/>
  <c r="AM751" i="17"/>
  <c r="AS751" i="17" s="1"/>
  <c r="AY751" i="17" s="1"/>
  <c r="AN751" i="17"/>
  <c r="AT751" i="17" s="1"/>
  <c r="AZ751" i="17" s="1"/>
  <c r="AI753" i="17" l="1"/>
  <c r="AO753" i="17" s="1"/>
  <c r="AU753" i="17" s="1"/>
  <c r="BA753" i="17" s="1"/>
  <c r="AJ752" i="17"/>
  <c r="AP752" i="17" s="1"/>
  <c r="AV752" i="17" s="1"/>
  <c r="AK752" i="17"/>
  <c r="AQ752" i="17" s="1"/>
  <c r="AW752" i="17" s="1"/>
  <c r="AL752" i="17"/>
  <c r="AR752" i="17" s="1"/>
  <c r="AX752" i="17" s="1"/>
  <c r="AM752" i="17"/>
  <c r="AS752" i="17" s="1"/>
  <c r="AY752" i="17" s="1"/>
  <c r="AN752" i="17"/>
  <c r="AT752" i="17" s="1"/>
  <c r="AZ752" i="17" s="1"/>
  <c r="AJ753" i="17" l="1"/>
  <c r="AP753" i="17" s="1"/>
  <c r="AV753" i="17" s="1"/>
  <c r="AI754" i="17"/>
  <c r="AO754" i="17" s="1"/>
  <c r="AU754" i="17" s="1"/>
  <c r="BA754" i="17" s="1"/>
  <c r="AK753" i="17"/>
  <c r="AQ753" i="17" s="1"/>
  <c r="AW753" i="17" s="1"/>
  <c r="AL753" i="17"/>
  <c r="AR753" i="17" s="1"/>
  <c r="AX753" i="17" s="1"/>
  <c r="AM753" i="17"/>
  <c r="AS753" i="17" s="1"/>
  <c r="AY753" i="17" s="1"/>
  <c r="AN753" i="17"/>
  <c r="AT753" i="17" s="1"/>
  <c r="AZ753" i="17" s="1"/>
  <c r="AI755" i="17" l="1"/>
  <c r="AO755" i="17" s="1"/>
  <c r="AU755" i="17" s="1"/>
  <c r="BA755" i="17" s="1"/>
  <c r="AJ754" i="17"/>
  <c r="AP754" i="17" s="1"/>
  <c r="AV754" i="17" s="1"/>
  <c r="AK754" i="17"/>
  <c r="AQ754" i="17" s="1"/>
  <c r="AW754" i="17" s="1"/>
  <c r="AL754" i="17"/>
  <c r="AR754" i="17" s="1"/>
  <c r="AX754" i="17" s="1"/>
  <c r="AM754" i="17"/>
  <c r="AS754" i="17" s="1"/>
  <c r="AY754" i="17" s="1"/>
  <c r="AN754" i="17"/>
  <c r="AT754" i="17" s="1"/>
  <c r="AZ754" i="17" s="1"/>
  <c r="AI756" i="17" l="1"/>
  <c r="AO756" i="17" s="1"/>
  <c r="AU756" i="17" s="1"/>
  <c r="BA756" i="17" s="1"/>
  <c r="AJ755" i="17"/>
  <c r="AP755" i="17" s="1"/>
  <c r="AV755" i="17" s="1"/>
  <c r="AK755" i="17"/>
  <c r="AQ755" i="17" s="1"/>
  <c r="AW755" i="17" s="1"/>
  <c r="AL755" i="17"/>
  <c r="AR755" i="17" s="1"/>
  <c r="AX755" i="17" s="1"/>
  <c r="AM755" i="17"/>
  <c r="AS755" i="17" s="1"/>
  <c r="AY755" i="17" s="1"/>
  <c r="AN755" i="17"/>
  <c r="AT755" i="17" s="1"/>
  <c r="AZ755" i="17" s="1"/>
  <c r="AJ756" i="17" l="1"/>
  <c r="AP756" i="17" s="1"/>
  <c r="AV756" i="17" s="1"/>
  <c r="AI757" i="17"/>
  <c r="AO757" i="17" s="1"/>
  <c r="AU757" i="17" s="1"/>
  <c r="BA757" i="17" s="1"/>
  <c r="AK756" i="17"/>
  <c r="AQ756" i="17" s="1"/>
  <c r="AW756" i="17" s="1"/>
  <c r="AL756" i="17"/>
  <c r="AR756" i="17" s="1"/>
  <c r="AX756" i="17" s="1"/>
  <c r="AM756" i="17"/>
  <c r="AS756" i="17" s="1"/>
  <c r="AY756" i="17" s="1"/>
  <c r="AN756" i="17"/>
  <c r="AT756" i="17" s="1"/>
  <c r="AZ756" i="17" s="1"/>
  <c r="AI758" i="17" l="1"/>
  <c r="AO758" i="17" s="1"/>
  <c r="AU758" i="17" s="1"/>
  <c r="BA758" i="17" s="1"/>
  <c r="AJ757" i="17"/>
  <c r="AP757" i="17" s="1"/>
  <c r="AV757" i="17" s="1"/>
  <c r="AK757" i="17"/>
  <c r="AQ757" i="17" s="1"/>
  <c r="AW757" i="17" s="1"/>
  <c r="AL757" i="17"/>
  <c r="AR757" i="17" s="1"/>
  <c r="AX757" i="17" s="1"/>
  <c r="AM757" i="17"/>
  <c r="AS757" i="17" s="1"/>
  <c r="AY757" i="17" s="1"/>
  <c r="AN757" i="17"/>
  <c r="AT757" i="17" s="1"/>
  <c r="AZ757" i="17" s="1"/>
  <c r="AI759" i="17" l="1"/>
  <c r="AO759" i="17" s="1"/>
  <c r="AU759" i="17" s="1"/>
  <c r="BA759" i="17" s="1"/>
  <c r="AJ758" i="17"/>
  <c r="AP758" i="17" s="1"/>
  <c r="AV758" i="17" s="1"/>
  <c r="AK758" i="17"/>
  <c r="AQ758" i="17" s="1"/>
  <c r="AW758" i="17" s="1"/>
  <c r="AL758" i="17"/>
  <c r="AR758" i="17" s="1"/>
  <c r="AX758" i="17" s="1"/>
  <c r="AM758" i="17"/>
  <c r="AS758" i="17" s="1"/>
  <c r="AY758" i="17" s="1"/>
  <c r="AN758" i="17"/>
  <c r="AT758" i="17" s="1"/>
  <c r="AZ758" i="17" s="1"/>
  <c r="AJ759" i="17" l="1"/>
  <c r="AP759" i="17" s="1"/>
  <c r="AV759" i="17" s="1"/>
  <c r="AI760" i="17"/>
  <c r="AO760" i="17" s="1"/>
  <c r="AU760" i="17" s="1"/>
  <c r="BA760" i="17" s="1"/>
  <c r="AK759" i="17"/>
  <c r="AQ759" i="17" s="1"/>
  <c r="AW759" i="17" s="1"/>
  <c r="AL759" i="17"/>
  <c r="AR759" i="17" s="1"/>
  <c r="AX759" i="17" s="1"/>
  <c r="AM759" i="17"/>
  <c r="AS759" i="17" s="1"/>
  <c r="AY759" i="17" s="1"/>
  <c r="AN759" i="17"/>
  <c r="AT759" i="17" s="1"/>
  <c r="AZ759" i="17" s="1"/>
  <c r="AI761" i="17" l="1"/>
  <c r="AO761" i="17" s="1"/>
  <c r="AU761" i="17" s="1"/>
  <c r="BA761" i="17" s="1"/>
  <c r="AJ760" i="17"/>
  <c r="AP760" i="17" s="1"/>
  <c r="AV760" i="17" s="1"/>
  <c r="AK760" i="17"/>
  <c r="AQ760" i="17" s="1"/>
  <c r="AW760" i="17" s="1"/>
  <c r="AL760" i="17"/>
  <c r="AR760" i="17" s="1"/>
  <c r="AX760" i="17" s="1"/>
  <c r="AM760" i="17"/>
  <c r="AS760" i="17" s="1"/>
  <c r="AY760" i="17" s="1"/>
  <c r="AN760" i="17"/>
  <c r="AT760" i="17" s="1"/>
  <c r="AZ760" i="17" s="1"/>
  <c r="AI762" i="17" l="1"/>
  <c r="AO762" i="17" s="1"/>
  <c r="AU762" i="17" s="1"/>
  <c r="BA762" i="17" s="1"/>
  <c r="AJ761" i="17"/>
  <c r="AP761" i="17" s="1"/>
  <c r="AV761" i="17" s="1"/>
  <c r="AK761" i="17"/>
  <c r="AQ761" i="17" s="1"/>
  <c r="AW761" i="17" s="1"/>
  <c r="AL761" i="17"/>
  <c r="AR761" i="17" s="1"/>
  <c r="AX761" i="17" s="1"/>
  <c r="AM761" i="17"/>
  <c r="AS761" i="17" s="1"/>
  <c r="AY761" i="17" s="1"/>
  <c r="AN761" i="17"/>
  <c r="AT761" i="17" s="1"/>
  <c r="AZ761" i="17" s="1"/>
  <c r="AJ762" i="17" l="1"/>
  <c r="AP762" i="17" s="1"/>
  <c r="AV762" i="17" s="1"/>
  <c r="AI763" i="17"/>
  <c r="AO763" i="17" s="1"/>
  <c r="AU763" i="17" s="1"/>
  <c r="BA763" i="17" s="1"/>
  <c r="AK762" i="17"/>
  <c r="AQ762" i="17" s="1"/>
  <c r="AW762" i="17" s="1"/>
  <c r="AL762" i="17"/>
  <c r="AR762" i="17" s="1"/>
  <c r="AX762" i="17" s="1"/>
  <c r="AM762" i="17"/>
  <c r="AS762" i="17" s="1"/>
  <c r="AY762" i="17" s="1"/>
  <c r="AN762" i="17"/>
  <c r="AT762" i="17" s="1"/>
  <c r="AZ762" i="17" s="1"/>
  <c r="AI764" i="17" l="1"/>
  <c r="AO764" i="17" s="1"/>
  <c r="AU764" i="17" s="1"/>
  <c r="BA764" i="17" s="1"/>
  <c r="AJ763" i="17"/>
  <c r="AP763" i="17" s="1"/>
  <c r="AV763" i="17" s="1"/>
  <c r="AK763" i="17"/>
  <c r="AQ763" i="17" s="1"/>
  <c r="AW763" i="17" s="1"/>
  <c r="AL763" i="17"/>
  <c r="AR763" i="17" s="1"/>
  <c r="AX763" i="17" s="1"/>
  <c r="AM763" i="17"/>
  <c r="AS763" i="17" s="1"/>
  <c r="AY763" i="17" s="1"/>
  <c r="AN763" i="17"/>
  <c r="AT763" i="17" s="1"/>
  <c r="AZ763" i="17" s="1"/>
  <c r="AI765" i="17" l="1"/>
  <c r="AO765" i="17" s="1"/>
  <c r="AU765" i="17" s="1"/>
  <c r="BA765" i="17" s="1"/>
  <c r="AJ764" i="17"/>
  <c r="AP764" i="17" s="1"/>
  <c r="AV764" i="17" s="1"/>
  <c r="AK764" i="17"/>
  <c r="AQ764" i="17" s="1"/>
  <c r="AW764" i="17" s="1"/>
  <c r="AL764" i="17"/>
  <c r="AR764" i="17" s="1"/>
  <c r="AX764" i="17" s="1"/>
  <c r="AM764" i="17"/>
  <c r="AS764" i="17" s="1"/>
  <c r="AY764" i="17" s="1"/>
  <c r="AN764" i="17"/>
  <c r="AT764" i="17" s="1"/>
  <c r="AZ764" i="17" s="1"/>
  <c r="AI766" i="17" l="1"/>
  <c r="AO766" i="17" s="1"/>
  <c r="AU766" i="17" s="1"/>
  <c r="BA766" i="17" s="1"/>
  <c r="AJ765" i="17"/>
  <c r="AP765" i="17" s="1"/>
  <c r="AV765" i="17" s="1"/>
  <c r="AK765" i="17"/>
  <c r="AQ765" i="17" s="1"/>
  <c r="AW765" i="17" s="1"/>
  <c r="AL765" i="17"/>
  <c r="AR765" i="17" s="1"/>
  <c r="AX765" i="17" s="1"/>
  <c r="AM765" i="17"/>
  <c r="AS765" i="17" s="1"/>
  <c r="AY765" i="17" s="1"/>
  <c r="AN765" i="17"/>
  <c r="AT765" i="17" s="1"/>
  <c r="AZ765" i="17" s="1"/>
  <c r="AI767" i="17" l="1"/>
  <c r="AO767" i="17" s="1"/>
  <c r="AU767" i="17" s="1"/>
  <c r="BA767" i="17" s="1"/>
  <c r="AJ766" i="17"/>
  <c r="AP766" i="17" s="1"/>
  <c r="AV766" i="17" s="1"/>
  <c r="AK766" i="17"/>
  <c r="AQ766" i="17" s="1"/>
  <c r="AW766" i="17" s="1"/>
  <c r="AL766" i="17"/>
  <c r="AR766" i="17" s="1"/>
  <c r="AX766" i="17" s="1"/>
  <c r="AM766" i="17"/>
  <c r="AS766" i="17" s="1"/>
  <c r="AY766" i="17" s="1"/>
  <c r="AN766" i="17"/>
  <c r="AT766" i="17" s="1"/>
  <c r="AZ766" i="17" s="1"/>
  <c r="AI768" i="17" l="1"/>
  <c r="AO768" i="17" s="1"/>
  <c r="AU768" i="17" s="1"/>
  <c r="BA768" i="17" s="1"/>
  <c r="AJ767" i="17"/>
  <c r="AP767" i="17" s="1"/>
  <c r="AV767" i="17" s="1"/>
  <c r="AK767" i="17"/>
  <c r="AQ767" i="17" s="1"/>
  <c r="AW767" i="17" s="1"/>
  <c r="AL767" i="17"/>
  <c r="AR767" i="17" s="1"/>
  <c r="AX767" i="17" s="1"/>
  <c r="AM767" i="17"/>
  <c r="AS767" i="17" s="1"/>
  <c r="AY767" i="17" s="1"/>
  <c r="AN767" i="17"/>
  <c r="AT767" i="17" s="1"/>
  <c r="AZ767" i="17" s="1"/>
  <c r="AJ768" i="17" l="1"/>
  <c r="AP768" i="17" s="1"/>
  <c r="AV768" i="17" s="1"/>
  <c r="AI769" i="17"/>
  <c r="AO769" i="17" s="1"/>
  <c r="AU769" i="17" s="1"/>
  <c r="BA769" i="17" s="1"/>
  <c r="AK768" i="17"/>
  <c r="AQ768" i="17" s="1"/>
  <c r="AW768" i="17" s="1"/>
  <c r="AL768" i="17"/>
  <c r="AR768" i="17" s="1"/>
  <c r="AX768" i="17" s="1"/>
  <c r="AM768" i="17"/>
  <c r="AS768" i="17" s="1"/>
  <c r="AY768" i="17" s="1"/>
  <c r="AN768" i="17"/>
  <c r="AT768" i="17" s="1"/>
  <c r="AZ768" i="17" s="1"/>
  <c r="AI770" i="17" l="1"/>
  <c r="AO770" i="17" s="1"/>
  <c r="AU770" i="17" s="1"/>
  <c r="BA770" i="17" s="1"/>
  <c r="AJ769" i="17"/>
  <c r="AP769" i="17" s="1"/>
  <c r="AV769" i="17" s="1"/>
  <c r="AK769" i="17"/>
  <c r="AQ769" i="17" s="1"/>
  <c r="AW769" i="17" s="1"/>
  <c r="AL769" i="17"/>
  <c r="AR769" i="17" s="1"/>
  <c r="AX769" i="17" s="1"/>
  <c r="AM769" i="17"/>
  <c r="AS769" i="17" s="1"/>
  <c r="AY769" i="17" s="1"/>
  <c r="AN769" i="17"/>
  <c r="AT769" i="17" s="1"/>
  <c r="AZ769" i="17" s="1"/>
  <c r="AI771" i="17" l="1"/>
  <c r="AO771" i="17" s="1"/>
  <c r="AU771" i="17" s="1"/>
  <c r="BA771" i="17" s="1"/>
  <c r="AJ770" i="17"/>
  <c r="AP770" i="17" s="1"/>
  <c r="AV770" i="17" s="1"/>
  <c r="AK770" i="17"/>
  <c r="AQ770" i="17" s="1"/>
  <c r="AW770" i="17" s="1"/>
  <c r="AL770" i="17"/>
  <c r="AR770" i="17" s="1"/>
  <c r="AX770" i="17" s="1"/>
  <c r="AM770" i="17"/>
  <c r="AS770" i="17" s="1"/>
  <c r="AY770" i="17" s="1"/>
  <c r="AN770" i="17"/>
  <c r="AT770" i="17" s="1"/>
  <c r="AZ770" i="17" s="1"/>
  <c r="AI772" i="17" l="1"/>
  <c r="AO772" i="17" s="1"/>
  <c r="AU772" i="17" s="1"/>
  <c r="BA772" i="17" s="1"/>
  <c r="AJ771" i="17"/>
  <c r="AP771" i="17" s="1"/>
  <c r="AV771" i="17" s="1"/>
  <c r="AK771" i="17"/>
  <c r="AQ771" i="17" s="1"/>
  <c r="AW771" i="17" s="1"/>
  <c r="AL771" i="17"/>
  <c r="AR771" i="17" s="1"/>
  <c r="AX771" i="17" s="1"/>
  <c r="AM771" i="17"/>
  <c r="AS771" i="17" s="1"/>
  <c r="AY771" i="17" s="1"/>
  <c r="AN771" i="17"/>
  <c r="AT771" i="17" s="1"/>
  <c r="AZ771" i="17" s="1"/>
  <c r="AI773" i="17" l="1"/>
  <c r="AO773" i="17" s="1"/>
  <c r="AU773" i="17" s="1"/>
  <c r="BA773" i="17" s="1"/>
  <c r="AJ772" i="17"/>
  <c r="AP772" i="17" s="1"/>
  <c r="AV772" i="17" s="1"/>
  <c r="AK772" i="17"/>
  <c r="AQ772" i="17" s="1"/>
  <c r="AW772" i="17" s="1"/>
  <c r="AL772" i="17"/>
  <c r="AR772" i="17" s="1"/>
  <c r="AX772" i="17" s="1"/>
  <c r="AM772" i="17"/>
  <c r="AS772" i="17" s="1"/>
  <c r="AY772" i="17" s="1"/>
  <c r="AN772" i="17"/>
  <c r="AT772" i="17" s="1"/>
  <c r="AZ772" i="17" s="1"/>
  <c r="AI774" i="17" l="1"/>
  <c r="AO774" i="17" s="1"/>
  <c r="AU774" i="17" s="1"/>
  <c r="BA774" i="17" s="1"/>
  <c r="AJ773" i="17"/>
  <c r="AP773" i="17" s="1"/>
  <c r="AV773" i="17" s="1"/>
  <c r="AK773" i="17"/>
  <c r="AQ773" i="17" s="1"/>
  <c r="AW773" i="17" s="1"/>
  <c r="AL773" i="17"/>
  <c r="AR773" i="17" s="1"/>
  <c r="AX773" i="17" s="1"/>
  <c r="AM773" i="17"/>
  <c r="AS773" i="17" s="1"/>
  <c r="AY773" i="17" s="1"/>
  <c r="AN773" i="17"/>
  <c r="AT773" i="17" s="1"/>
  <c r="AZ773" i="17" s="1"/>
  <c r="AJ774" i="17" l="1"/>
  <c r="AP774" i="17" s="1"/>
  <c r="AV774" i="17" s="1"/>
  <c r="AI775" i="17"/>
  <c r="AO775" i="17" s="1"/>
  <c r="AU775" i="17" s="1"/>
  <c r="BA775" i="17" s="1"/>
  <c r="AK774" i="17"/>
  <c r="AQ774" i="17" s="1"/>
  <c r="AW774" i="17" s="1"/>
  <c r="AL774" i="17"/>
  <c r="AR774" i="17" s="1"/>
  <c r="AX774" i="17" s="1"/>
  <c r="AM774" i="17"/>
  <c r="AS774" i="17" s="1"/>
  <c r="AY774" i="17" s="1"/>
  <c r="AN774" i="17"/>
  <c r="AT774" i="17" s="1"/>
  <c r="AZ774" i="17" s="1"/>
  <c r="AI776" i="17" l="1"/>
  <c r="AO776" i="17" s="1"/>
  <c r="AU776" i="17" s="1"/>
  <c r="BA776" i="17" s="1"/>
  <c r="AJ775" i="17"/>
  <c r="AP775" i="17" s="1"/>
  <c r="AV775" i="17" s="1"/>
  <c r="AK775" i="17"/>
  <c r="AQ775" i="17" s="1"/>
  <c r="AW775" i="17" s="1"/>
  <c r="AL775" i="17"/>
  <c r="AR775" i="17" s="1"/>
  <c r="AX775" i="17" s="1"/>
  <c r="AM775" i="17"/>
  <c r="AS775" i="17" s="1"/>
  <c r="AY775" i="17" s="1"/>
  <c r="AN775" i="17"/>
  <c r="AT775" i="17" s="1"/>
  <c r="AZ775" i="17" s="1"/>
  <c r="AI777" i="17" l="1"/>
  <c r="AO777" i="17" s="1"/>
  <c r="AU777" i="17" s="1"/>
  <c r="BA777" i="17" s="1"/>
  <c r="AJ776" i="17"/>
  <c r="AP776" i="17" s="1"/>
  <c r="AV776" i="17" s="1"/>
  <c r="AK776" i="17"/>
  <c r="AQ776" i="17" s="1"/>
  <c r="AW776" i="17" s="1"/>
  <c r="AL776" i="17"/>
  <c r="AR776" i="17" s="1"/>
  <c r="AX776" i="17" s="1"/>
  <c r="AM776" i="17"/>
  <c r="AS776" i="17" s="1"/>
  <c r="AY776" i="17" s="1"/>
  <c r="AN776" i="17"/>
  <c r="AT776" i="17" s="1"/>
  <c r="AZ776" i="17" s="1"/>
  <c r="AJ777" i="17" l="1"/>
  <c r="AP777" i="17" s="1"/>
  <c r="AV777" i="17" s="1"/>
  <c r="AI778" i="17"/>
  <c r="AO778" i="17" s="1"/>
  <c r="AU778" i="17" s="1"/>
  <c r="BA778" i="17" s="1"/>
  <c r="AK777" i="17"/>
  <c r="AQ777" i="17" s="1"/>
  <c r="AW777" i="17" s="1"/>
  <c r="AL777" i="17"/>
  <c r="AR777" i="17" s="1"/>
  <c r="AX777" i="17" s="1"/>
  <c r="AM777" i="17"/>
  <c r="AS777" i="17" s="1"/>
  <c r="AY777" i="17" s="1"/>
  <c r="AN777" i="17"/>
  <c r="AT777" i="17" s="1"/>
  <c r="AZ777" i="17" s="1"/>
  <c r="AJ778" i="17" l="1"/>
  <c r="AP778" i="17" s="1"/>
  <c r="AV778" i="17" s="1"/>
  <c r="AI779" i="17"/>
  <c r="AO779" i="17" s="1"/>
  <c r="AU779" i="17" s="1"/>
  <c r="BA779" i="17" s="1"/>
  <c r="AK778" i="17"/>
  <c r="AQ778" i="17" s="1"/>
  <c r="AW778" i="17" s="1"/>
  <c r="AL778" i="17"/>
  <c r="AR778" i="17" s="1"/>
  <c r="AX778" i="17" s="1"/>
  <c r="AM778" i="17"/>
  <c r="AS778" i="17" s="1"/>
  <c r="AY778" i="17" s="1"/>
  <c r="AN778" i="17"/>
  <c r="AT778" i="17" s="1"/>
  <c r="AZ778" i="17" s="1"/>
  <c r="AI780" i="17" l="1"/>
  <c r="AO780" i="17" s="1"/>
  <c r="AU780" i="17" s="1"/>
  <c r="BA780" i="17" s="1"/>
  <c r="AJ779" i="17"/>
  <c r="AP779" i="17" s="1"/>
  <c r="AV779" i="17" s="1"/>
  <c r="AK779" i="17"/>
  <c r="AQ779" i="17" s="1"/>
  <c r="AW779" i="17" s="1"/>
  <c r="AL779" i="17"/>
  <c r="AR779" i="17" s="1"/>
  <c r="AX779" i="17" s="1"/>
  <c r="AM779" i="17"/>
  <c r="AS779" i="17" s="1"/>
  <c r="AY779" i="17" s="1"/>
  <c r="AN779" i="17"/>
  <c r="AT779" i="17" s="1"/>
  <c r="AZ779" i="17" s="1"/>
  <c r="AJ780" i="17" l="1"/>
  <c r="AP780" i="17" s="1"/>
  <c r="AV780" i="17" s="1"/>
  <c r="AI781" i="17"/>
  <c r="AO781" i="17" s="1"/>
  <c r="AU781" i="17" s="1"/>
  <c r="BA781" i="17" s="1"/>
  <c r="AK780" i="17"/>
  <c r="AQ780" i="17" s="1"/>
  <c r="AW780" i="17" s="1"/>
  <c r="AL780" i="17"/>
  <c r="AR780" i="17" s="1"/>
  <c r="AX780" i="17" s="1"/>
  <c r="AM780" i="17"/>
  <c r="AS780" i="17" s="1"/>
  <c r="AY780" i="17" s="1"/>
  <c r="AN780" i="17"/>
  <c r="AT780" i="17" s="1"/>
  <c r="AZ780" i="17" s="1"/>
  <c r="AJ781" i="17" l="1"/>
  <c r="AP781" i="17" s="1"/>
  <c r="AV781" i="17" s="1"/>
  <c r="AI782" i="17"/>
  <c r="AO782" i="17" s="1"/>
  <c r="AU782" i="17" s="1"/>
  <c r="BA782" i="17" s="1"/>
  <c r="AK781" i="17"/>
  <c r="AQ781" i="17" s="1"/>
  <c r="AW781" i="17" s="1"/>
  <c r="AL781" i="17"/>
  <c r="AR781" i="17" s="1"/>
  <c r="AX781" i="17" s="1"/>
  <c r="AM781" i="17"/>
  <c r="AS781" i="17" s="1"/>
  <c r="AY781" i="17" s="1"/>
  <c r="AN781" i="17"/>
  <c r="AT781" i="17" s="1"/>
  <c r="AZ781" i="17" s="1"/>
  <c r="AI783" i="17" l="1"/>
  <c r="AO783" i="17" s="1"/>
  <c r="AU783" i="17" s="1"/>
  <c r="BA783" i="17" s="1"/>
  <c r="AJ782" i="17"/>
  <c r="AP782" i="17" s="1"/>
  <c r="AV782" i="17" s="1"/>
  <c r="AK782" i="17"/>
  <c r="AQ782" i="17" s="1"/>
  <c r="AW782" i="17" s="1"/>
  <c r="AL782" i="17"/>
  <c r="AR782" i="17" s="1"/>
  <c r="AX782" i="17" s="1"/>
  <c r="AM782" i="17"/>
  <c r="AS782" i="17" s="1"/>
  <c r="AY782" i="17" s="1"/>
  <c r="AN782" i="17"/>
  <c r="AT782" i="17" s="1"/>
  <c r="AZ782" i="17" s="1"/>
  <c r="AJ783" i="17" l="1"/>
  <c r="AP783" i="17" s="1"/>
  <c r="AV783" i="17" s="1"/>
  <c r="AI784" i="17"/>
  <c r="AO784" i="17" s="1"/>
  <c r="AU784" i="17" s="1"/>
  <c r="BA784" i="17" s="1"/>
  <c r="AK783" i="17"/>
  <c r="AQ783" i="17" s="1"/>
  <c r="AW783" i="17" s="1"/>
  <c r="AL783" i="17"/>
  <c r="AR783" i="17" s="1"/>
  <c r="AX783" i="17" s="1"/>
  <c r="AM783" i="17"/>
  <c r="AS783" i="17" s="1"/>
  <c r="AY783" i="17" s="1"/>
  <c r="AN783" i="17"/>
  <c r="AT783" i="17" s="1"/>
  <c r="AZ783" i="17" s="1"/>
  <c r="AJ784" i="17" l="1"/>
  <c r="AP784" i="17" s="1"/>
  <c r="AV784" i="17" s="1"/>
  <c r="AI785" i="17"/>
  <c r="AO785" i="17" s="1"/>
  <c r="AU785" i="17" s="1"/>
  <c r="BA785" i="17" s="1"/>
  <c r="AK784" i="17"/>
  <c r="AQ784" i="17" s="1"/>
  <c r="AW784" i="17" s="1"/>
  <c r="AL784" i="17"/>
  <c r="AR784" i="17" s="1"/>
  <c r="AX784" i="17" s="1"/>
  <c r="AM784" i="17"/>
  <c r="AS784" i="17" s="1"/>
  <c r="AY784" i="17" s="1"/>
  <c r="AN784" i="17"/>
  <c r="AT784" i="17" s="1"/>
  <c r="AZ784" i="17" s="1"/>
  <c r="AI786" i="17" l="1"/>
  <c r="AO786" i="17" s="1"/>
  <c r="AU786" i="17" s="1"/>
  <c r="BA786" i="17" s="1"/>
  <c r="AJ785" i="17"/>
  <c r="AP785" i="17" s="1"/>
  <c r="AV785" i="17" s="1"/>
  <c r="AK785" i="17"/>
  <c r="AQ785" i="17" s="1"/>
  <c r="AW785" i="17" s="1"/>
  <c r="AL785" i="17"/>
  <c r="AR785" i="17" s="1"/>
  <c r="AX785" i="17" s="1"/>
  <c r="AM785" i="17"/>
  <c r="AS785" i="17" s="1"/>
  <c r="AY785" i="17" s="1"/>
  <c r="AN785" i="17"/>
  <c r="AT785" i="17" s="1"/>
  <c r="AZ785" i="17" s="1"/>
  <c r="AJ786" i="17" l="1"/>
  <c r="AP786" i="17" s="1"/>
  <c r="AV786" i="17" s="1"/>
  <c r="AI787" i="17"/>
  <c r="AO787" i="17" s="1"/>
  <c r="AU787" i="17" s="1"/>
  <c r="BA787" i="17" s="1"/>
  <c r="AK786" i="17"/>
  <c r="AQ786" i="17" s="1"/>
  <c r="AW786" i="17" s="1"/>
  <c r="AL786" i="17"/>
  <c r="AR786" i="17" s="1"/>
  <c r="AX786" i="17" s="1"/>
  <c r="AM786" i="17"/>
  <c r="AS786" i="17" s="1"/>
  <c r="AY786" i="17" s="1"/>
  <c r="AN786" i="17"/>
  <c r="AT786" i="17" s="1"/>
  <c r="AZ786" i="17" s="1"/>
  <c r="AJ787" i="17" l="1"/>
  <c r="AP787" i="17" s="1"/>
  <c r="AV787" i="17" s="1"/>
  <c r="AI788" i="17"/>
  <c r="AO788" i="17" s="1"/>
  <c r="AU788" i="17" s="1"/>
  <c r="BA788" i="17" s="1"/>
  <c r="AK787" i="17"/>
  <c r="AQ787" i="17" s="1"/>
  <c r="AW787" i="17" s="1"/>
  <c r="AL787" i="17"/>
  <c r="AR787" i="17" s="1"/>
  <c r="AX787" i="17" s="1"/>
  <c r="AM787" i="17"/>
  <c r="AS787" i="17" s="1"/>
  <c r="AY787" i="17" s="1"/>
  <c r="AN787" i="17"/>
  <c r="AT787" i="17" s="1"/>
  <c r="AZ787" i="17" s="1"/>
  <c r="AI789" i="17" l="1"/>
  <c r="AO789" i="17" s="1"/>
  <c r="AU789" i="17" s="1"/>
  <c r="BA789" i="17" s="1"/>
  <c r="AJ788" i="17"/>
  <c r="AP788" i="17" s="1"/>
  <c r="AV788" i="17" s="1"/>
  <c r="AK788" i="17"/>
  <c r="AQ788" i="17" s="1"/>
  <c r="AW788" i="17" s="1"/>
  <c r="AL788" i="17"/>
  <c r="AR788" i="17" s="1"/>
  <c r="AX788" i="17" s="1"/>
  <c r="AM788" i="17"/>
  <c r="AS788" i="17" s="1"/>
  <c r="AY788" i="17" s="1"/>
  <c r="AN788" i="17"/>
  <c r="AT788" i="17" s="1"/>
  <c r="AZ788" i="17" s="1"/>
  <c r="AI790" i="17" l="1"/>
  <c r="AO790" i="17" s="1"/>
  <c r="AU790" i="17" s="1"/>
  <c r="BA790" i="17" s="1"/>
  <c r="AJ789" i="17"/>
  <c r="AP789" i="17" s="1"/>
  <c r="AV789" i="17" s="1"/>
  <c r="AK789" i="17"/>
  <c r="AQ789" i="17" s="1"/>
  <c r="AW789" i="17" s="1"/>
  <c r="AL789" i="17"/>
  <c r="AR789" i="17" s="1"/>
  <c r="AX789" i="17" s="1"/>
  <c r="AM789" i="17"/>
  <c r="AS789" i="17" s="1"/>
  <c r="AY789" i="17" s="1"/>
  <c r="AN789" i="17"/>
  <c r="AT789" i="17" s="1"/>
  <c r="AZ789" i="17" s="1"/>
  <c r="AJ790" i="17" l="1"/>
  <c r="AP790" i="17" s="1"/>
  <c r="AV790" i="17" s="1"/>
  <c r="AI791" i="17"/>
  <c r="AO791" i="17" s="1"/>
  <c r="AU791" i="17" s="1"/>
  <c r="BA791" i="17" s="1"/>
  <c r="AK790" i="17"/>
  <c r="AQ790" i="17" s="1"/>
  <c r="AW790" i="17" s="1"/>
  <c r="AL790" i="17"/>
  <c r="AR790" i="17" s="1"/>
  <c r="AX790" i="17" s="1"/>
  <c r="AM790" i="17"/>
  <c r="AS790" i="17" s="1"/>
  <c r="AY790" i="17" s="1"/>
  <c r="AN790" i="17"/>
  <c r="AT790" i="17" s="1"/>
  <c r="AZ790" i="17" s="1"/>
  <c r="AI792" i="17" l="1"/>
  <c r="AO792" i="17" s="1"/>
  <c r="AU792" i="17" s="1"/>
  <c r="BA792" i="17" s="1"/>
  <c r="AJ791" i="17"/>
  <c r="AP791" i="17" s="1"/>
  <c r="AV791" i="17" s="1"/>
  <c r="AK791" i="17"/>
  <c r="AQ791" i="17" s="1"/>
  <c r="AW791" i="17" s="1"/>
  <c r="AL791" i="17"/>
  <c r="AR791" i="17" s="1"/>
  <c r="AX791" i="17" s="1"/>
  <c r="AM791" i="17"/>
  <c r="AS791" i="17" s="1"/>
  <c r="AY791" i="17" s="1"/>
  <c r="AN791" i="17"/>
  <c r="AT791" i="17" s="1"/>
  <c r="AZ791" i="17" s="1"/>
  <c r="AJ792" i="17" l="1"/>
  <c r="AP792" i="17" s="1"/>
  <c r="AV792" i="17" s="1"/>
  <c r="AI793" i="17"/>
  <c r="AO793" i="17" s="1"/>
  <c r="AU793" i="17" s="1"/>
  <c r="BA793" i="17" s="1"/>
  <c r="AK792" i="17"/>
  <c r="AQ792" i="17" s="1"/>
  <c r="AW792" i="17" s="1"/>
  <c r="AL792" i="17"/>
  <c r="AR792" i="17" s="1"/>
  <c r="AX792" i="17" s="1"/>
  <c r="AM792" i="17"/>
  <c r="AS792" i="17" s="1"/>
  <c r="AY792" i="17" s="1"/>
  <c r="AN792" i="17"/>
  <c r="AT792" i="17" s="1"/>
  <c r="AZ792" i="17" s="1"/>
  <c r="AJ793" i="17" l="1"/>
  <c r="AP793" i="17" s="1"/>
  <c r="AV793" i="17" s="1"/>
  <c r="AI794" i="17"/>
  <c r="AO794" i="17" s="1"/>
  <c r="AU794" i="17" s="1"/>
  <c r="BA794" i="17" s="1"/>
  <c r="AK793" i="17"/>
  <c r="AQ793" i="17" s="1"/>
  <c r="AW793" i="17" s="1"/>
  <c r="AL793" i="17"/>
  <c r="AR793" i="17" s="1"/>
  <c r="AX793" i="17" s="1"/>
  <c r="AM793" i="17"/>
  <c r="AS793" i="17" s="1"/>
  <c r="AY793" i="17" s="1"/>
  <c r="AN793" i="17"/>
  <c r="AT793" i="17" s="1"/>
  <c r="AZ793" i="17" s="1"/>
  <c r="AI795" i="17" l="1"/>
  <c r="AO795" i="17" s="1"/>
  <c r="AU795" i="17" s="1"/>
  <c r="BA795" i="17" s="1"/>
  <c r="AJ794" i="17"/>
  <c r="AP794" i="17" s="1"/>
  <c r="AV794" i="17" s="1"/>
  <c r="AK794" i="17"/>
  <c r="AQ794" i="17" s="1"/>
  <c r="AW794" i="17" s="1"/>
  <c r="AL794" i="17"/>
  <c r="AR794" i="17" s="1"/>
  <c r="AX794" i="17" s="1"/>
  <c r="AM794" i="17"/>
  <c r="AS794" i="17" s="1"/>
  <c r="AY794" i="17" s="1"/>
  <c r="AN794" i="17"/>
  <c r="AT794" i="17" s="1"/>
  <c r="AZ794" i="17" s="1"/>
  <c r="AJ795" i="17" l="1"/>
  <c r="AP795" i="17" s="1"/>
  <c r="AV795" i="17" s="1"/>
  <c r="AI796" i="17"/>
  <c r="AO796" i="17" s="1"/>
  <c r="AU796" i="17" s="1"/>
  <c r="BA796" i="17" s="1"/>
  <c r="AK795" i="17"/>
  <c r="AQ795" i="17" s="1"/>
  <c r="AW795" i="17" s="1"/>
  <c r="AL795" i="17"/>
  <c r="AR795" i="17" s="1"/>
  <c r="AX795" i="17" s="1"/>
  <c r="AM795" i="17"/>
  <c r="AS795" i="17" s="1"/>
  <c r="AY795" i="17" s="1"/>
  <c r="AN795" i="17"/>
  <c r="AT795" i="17" s="1"/>
  <c r="AZ795" i="17" s="1"/>
  <c r="AJ796" i="17" l="1"/>
  <c r="AP796" i="17" s="1"/>
  <c r="AV796" i="17" s="1"/>
  <c r="AI797" i="17"/>
  <c r="AO797" i="17" s="1"/>
  <c r="AU797" i="17" s="1"/>
  <c r="BA797" i="17" s="1"/>
  <c r="AK796" i="17"/>
  <c r="AQ796" i="17" s="1"/>
  <c r="AW796" i="17" s="1"/>
  <c r="AL796" i="17"/>
  <c r="AR796" i="17" s="1"/>
  <c r="AX796" i="17" s="1"/>
  <c r="AM796" i="17"/>
  <c r="AS796" i="17" s="1"/>
  <c r="AY796" i="17" s="1"/>
  <c r="AN796" i="17"/>
  <c r="AT796" i="17" s="1"/>
  <c r="AZ796" i="17" s="1"/>
  <c r="AI798" i="17" l="1"/>
  <c r="AO798" i="17" s="1"/>
  <c r="AU798" i="17" s="1"/>
  <c r="BA798" i="17" s="1"/>
  <c r="AJ797" i="17"/>
  <c r="AP797" i="17" s="1"/>
  <c r="AV797" i="17" s="1"/>
  <c r="AK797" i="17"/>
  <c r="AQ797" i="17" s="1"/>
  <c r="AW797" i="17" s="1"/>
  <c r="AL797" i="17"/>
  <c r="AR797" i="17" s="1"/>
  <c r="AX797" i="17" s="1"/>
  <c r="AM797" i="17"/>
  <c r="AS797" i="17" s="1"/>
  <c r="AY797" i="17" s="1"/>
  <c r="AN797" i="17"/>
  <c r="AT797" i="17" s="1"/>
  <c r="AZ797" i="17" s="1"/>
  <c r="AI799" i="17" l="1"/>
  <c r="AO799" i="17" s="1"/>
  <c r="AU799" i="17" s="1"/>
  <c r="BA799" i="17" s="1"/>
  <c r="AJ798" i="17"/>
  <c r="AP798" i="17" s="1"/>
  <c r="AV798" i="17" s="1"/>
  <c r="AK798" i="17"/>
  <c r="AQ798" i="17" s="1"/>
  <c r="AW798" i="17" s="1"/>
  <c r="AL798" i="17"/>
  <c r="AR798" i="17" s="1"/>
  <c r="AX798" i="17" s="1"/>
  <c r="AM798" i="17"/>
  <c r="AS798" i="17" s="1"/>
  <c r="AY798" i="17" s="1"/>
  <c r="AN798" i="17"/>
  <c r="AT798" i="17" s="1"/>
  <c r="AZ798" i="17" s="1"/>
  <c r="AJ799" i="17" l="1"/>
  <c r="AP799" i="17" s="1"/>
  <c r="AV799" i="17" s="1"/>
  <c r="AI800" i="17"/>
  <c r="AO800" i="17" s="1"/>
  <c r="AU800" i="17" s="1"/>
  <c r="BA800" i="17" s="1"/>
  <c r="AK799" i="17"/>
  <c r="AQ799" i="17" s="1"/>
  <c r="AW799" i="17" s="1"/>
  <c r="AL799" i="17"/>
  <c r="AR799" i="17" s="1"/>
  <c r="AX799" i="17" s="1"/>
  <c r="AM799" i="17"/>
  <c r="AS799" i="17" s="1"/>
  <c r="AY799" i="17" s="1"/>
  <c r="AN799" i="17"/>
  <c r="AT799" i="17" s="1"/>
  <c r="AZ799" i="17" s="1"/>
  <c r="AI801" i="17" l="1"/>
  <c r="AO801" i="17" s="1"/>
  <c r="AU801" i="17" s="1"/>
  <c r="BA801" i="17" s="1"/>
  <c r="AJ800" i="17"/>
  <c r="AP800" i="17" s="1"/>
  <c r="AV800" i="17" s="1"/>
  <c r="AK800" i="17"/>
  <c r="AQ800" i="17" s="1"/>
  <c r="AW800" i="17" s="1"/>
  <c r="AL800" i="17"/>
  <c r="AR800" i="17" s="1"/>
  <c r="AX800" i="17" s="1"/>
  <c r="AM800" i="17"/>
  <c r="AS800" i="17" s="1"/>
  <c r="AY800" i="17" s="1"/>
  <c r="AN800" i="17"/>
  <c r="AT800" i="17" s="1"/>
  <c r="AZ800" i="17" s="1"/>
  <c r="AJ801" i="17" l="1"/>
  <c r="AP801" i="17" s="1"/>
  <c r="AV801" i="17" s="1"/>
  <c r="AI802" i="17"/>
  <c r="AO802" i="17" s="1"/>
  <c r="AU802" i="17" s="1"/>
  <c r="BA802" i="17" s="1"/>
  <c r="AK801" i="17"/>
  <c r="AQ801" i="17" s="1"/>
  <c r="AW801" i="17" s="1"/>
  <c r="AL801" i="17"/>
  <c r="AR801" i="17" s="1"/>
  <c r="AX801" i="17" s="1"/>
  <c r="AM801" i="17"/>
  <c r="AS801" i="17" s="1"/>
  <c r="AY801" i="17" s="1"/>
  <c r="AN801" i="17"/>
  <c r="AT801" i="17" s="1"/>
  <c r="AZ801" i="17" s="1"/>
  <c r="AJ802" i="17" l="1"/>
  <c r="AP802" i="17" s="1"/>
  <c r="AV802" i="17" s="1"/>
  <c r="AI803" i="17"/>
  <c r="AO803" i="17" s="1"/>
  <c r="AU803" i="17" s="1"/>
  <c r="BA803" i="17" s="1"/>
  <c r="AK802" i="17"/>
  <c r="AQ802" i="17" s="1"/>
  <c r="AW802" i="17" s="1"/>
  <c r="AL802" i="17"/>
  <c r="AR802" i="17" s="1"/>
  <c r="AX802" i="17" s="1"/>
  <c r="AM802" i="17"/>
  <c r="AS802" i="17" s="1"/>
  <c r="AY802" i="17" s="1"/>
  <c r="AN802" i="17"/>
  <c r="AT802" i="17" s="1"/>
  <c r="AZ802" i="17" s="1"/>
  <c r="AI804" i="17" l="1"/>
  <c r="AO804" i="17" s="1"/>
  <c r="AU804" i="17" s="1"/>
  <c r="BA804" i="17" s="1"/>
  <c r="AJ803" i="17"/>
  <c r="AP803" i="17" s="1"/>
  <c r="AV803" i="17" s="1"/>
  <c r="AK803" i="17"/>
  <c r="AQ803" i="17" s="1"/>
  <c r="AW803" i="17" s="1"/>
  <c r="AL803" i="17"/>
  <c r="AR803" i="17" s="1"/>
  <c r="AX803" i="17" s="1"/>
  <c r="AM803" i="17"/>
  <c r="AS803" i="17" s="1"/>
  <c r="AY803" i="17" s="1"/>
  <c r="AN803" i="17"/>
  <c r="AT803" i="17" s="1"/>
  <c r="AZ803" i="17" s="1"/>
  <c r="AJ804" i="17" l="1"/>
  <c r="AP804" i="17" s="1"/>
  <c r="AV804" i="17" s="1"/>
  <c r="AI805" i="17"/>
  <c r="AO805" i="17" s="1"/>
  <c r="AU805" i="17" s="1"/>
  <c r="BA805" i="17" s="1"/>
  <c r="AK804" i="17"/>
  <c r="AQ804" i="17" s="1"/>
  <c r="AW804" i="17" s="1"/>
  <c r="AL804" i="17"/>
  <c r="AR804" i="17" s="1"/>
  <c r="AX804" i="17" s="1"/>
  <c r="AM804" i="17"/>
  <c r="AS804" i="17" s="1"/>
  <c r="AY804" i="17" s="1"/>
  <c r="AN804" i="17"/>
  <c r="AT804" i="17" s="1"/>
  <c r="AZ804" i="17" s="1"/>
  <c r="AJ805" i="17" l="1"/>
  <c r="AP805" i="17" s="1"/>
  <c r="AV805" i="17" s="1"/>
  <c r="AI806" i="17"/>
  <c r="AO806" i="17" s="1"/>
  <c r="AU806" i="17" s="1"/>
  <c r="BA806" i="17" s="1"/>
  <c r="AK805" i="17"/>
  <c r="AQ805" i="17" s="1"/>
  <c r="AW805" i="17" s="1"/>
  <c r="AL805" i="17"/>
  <c r="AR805" i="17" s="1"/>
  <c r="AX805" i="17" s="1"/>
  <c r="AM805" i="17"/>
  <c r="AS805" i="17" s="1"/>
  <c r="AY805" i="17" s="1"/>
  <c r="AN805" i="17"/>
  <c r="AT805" i="17" s="1"/>
  <c r="AZ805" i="17" s="1"/>
  <c r="AI807" i="17" l="1"/>
  <c r="AO807" i="17" s="1"/>
  <c r="AU807" i="17" s="1"/>
  <c r="BA807" i="17" s="1"/>
  <c r="AJ806" i="17"/>
  <c r="AP806" i="17" s="1"/>
  <c r="AV806" i="17" s="1"/>
  <c r="AK806" i="17"/>
  <c r="AQ806" i="17" s="1"/>
  <c r="AW806" i="17" s="1"/>
  <c r="AL806" i="17"/>
  <c r="AR806" i="17" s="1"/>
  <c r="AX806" i="17" s="1"/>
  <c r="AM806" i="17"/>
  <c r="AS806" i="17" s="1"/>
  <c r="AY806" i="17" s="1"/>
  <c r="AN806" i="17"/>
  <c r="AT806" i="17" s="1"/>
  <c r="AZ806" i="17" s="1"/>
  <c r="AJ807" i="17" l="1"/>
  <c r="AP807" i="17" s="1"/>
  <c r="AV807" i="17" s="1"/>
  <c r="AI808" i="17"/>
  <c r="AO808" i="17" s="1"/>
  <c r="AU808" i="17" s="1"/>
  <c r="BA808" i="17" s="1"/>
  <c r="AK807" i="17"/>
  <c r="AQ807" i="17" s="1"/>
  <c r="AW807" i="17" s="1"/>
  <c r="AL807" i="17"/>
  <c r="AR807" i="17" s="1"/>
  <c r="AX807" i="17" s="1"/>
  <c r="AM807" i="17"/>
  <c r="AS807" i="17" s="1"/>
  <c r="AY807" i="17" s="1"/>
  <c r="AN807" i="17"/>
  <c r="AT807" i="17" s="1"/>
  <c r="AZ807" i="17" s="1"/>
  <c r="AJ808" i="17" l="1"/>
  <c r="AP808" i="17" s="1"/>
  <c r="AV808" i="17" s="1"/>
  <c r="AI809" i="17"/>
  <c r="AO809" i="17" s="1"/>
  <c r="AU809" i="17" s="1"/>
  <c r="BA809" i="17" s="1"/>
  <c r="AK808" i="17"/>
  <c r="AQ808" i="17" s="1"/>
  <c r="AW808" i="17" s="1"/>
  <c r="AL808" i="17"/>
  <c r="AR808" i="17" s="1"/>
  <c r="AX808" i="17" s="1"/>
  <c r="AM808" i="17"/>
  <c r="AS808" i="17" s="1"/>
  <c r="AY808" i="17" s="1"/>
  <c r="AN808" i="17"/>
  <c r="AT808" i="17" s="1"/>
  <c r="AZ808" i="17" s="1"/>
  <c r="AI810" i="17" l="1"/>
  <c r="AO810" i="17" s="1"/>
  <c r="AU810" i="17" s="1"/>
  <c r="BA810" i="17" s="1"/>
  <c r="AJ809" i="17"/>
  <c r="AP809" i="17" s="1"/>
  <c r="AV809" i="17" s="1"/>
  <c r="AK809" i="17"/>
  <c r="AQ809" i="17" s="1"/>
  <c r="AW809" i="17" s="1"/>
  <c r="AL809" i="17"/>
  <c r="AR809" i="17" s="1"/>
  <c r="AX809" i="17" s="1"/>
  <c r="AM809" i="17"/>
  <c r="AS809" i="17" s="1"/>
  <c r="AY809" i="17" s="1"/>
  <c r="AN809" i="17"/>
  <c r="AT809" i="17" s="1"/>
  <c r="AZ809" i="17" s="1"/>
  <c r="AJ810" i="17" l="1"/>
  <c r="AP810" i="17" s="1"/>
  <c r="AV810" i="17" s="1"/>
  <c r="AI811" i="17"/>
  <c r="AO811" i="17" s="1"/>
  <c r="AU811" i="17" s="1"/>
  <c r="BA811" i="17" s="1"/>
  <c r="AK810" i="17"/>
  <c r="AQ810" i="17" s="1"/>
  <c r="AW810" i="17" s="1"/>
  <c r="AL810" i="17"/>
  <c r="AR810" i="17" s="1"/>
  <c r="AX810" i="17" s="1"/>
  <c r="AM810" i="17"/>
  <c r="AS810" i="17" s="1"/>
  <c r="AY810" i="17" s="1"/>
  <c r="AN810" i="17"/>
  <c r="AT810" i="17" s="1"/>
  <c r="AZ810" i="17" s="1"/>
  <c r="AJ811" i="17" l="1"/>
  <c r="AP811" i="17" s="1"/>
  <c r="AV811" i="17" s="1"/>
  <c r="AI812" i="17"/>
  <c r="AO812" i="17" s="1"/>
  <c r="AU812" i="17" s="1"/>
  <c r="BA812" i="17" s="1"/>
  <c r="AK811" i="17"/>
  <c r="AQ811" i="17" s="1"/>
  <c r="AW811" i="17" s="1"/>
  <c r="AL811" i="17"/>
  <c r="AR811" i="17" s="1"/>
  <c r="AX811" i="17" s="1"/>
  <c r="AM811" i="17"/>
  <c r="AS811" i="17" s="1"/>
  <c r="AY811" i="17" s="1"/>
  <c r="AN811" i="17"/>
  <c r="AT811" i="17" s="1"/>
  <c r="AZ811" i="17" s="1"/>
  <c r="AI813" i="17" l="1"/>
  <c r="AO813" i="17" s="1"/>
  <c r="AU813" i="17" s="1"/>
  <c r="BA813" i="17" s="1"/>
  <c r="AJ812" i="17"/>
  <c r="AP812" i="17" s="1"/>
  <c r="AV812" i="17" s="1"/>
  <c r="AK812" i="17"/>
  <c r="AQ812" i="17" s="1"/>
  <c r="AW812" i="17" s="1"/>
  <c r="AL812" i="17"/>
  <c r="AR812" i="17" s="1"/>
  <c r="AX812" i="17" s="1"/>
  <c r="AM812" i="17"/>
  <c r="AS812" i="17" s="1"/>
  <c r="AY812" i="17" s="1"/>
  <c r="AN812" i="17"/>
  <c r="AT812" i="17" s="1"/>
  <c r="AZ812" i="17" s="1"/>
  <c r="AJ813" i="17" l="1"/>
  <c r="AP813" i="17" s="1"/>
  <c r="AV813" i="17" s="1"/>
  <c r="AI814" i="17"/>
  <c r="AO814" i="17" s="1"/>
  <c r="AU814" i="17" s="1"/>
  <c r="BA814" i="17" s="1"/>
  <c r="AK813" i="17"/>
  <c r="AQ813" i="17" s="1"/>
  <c r="AW813" i="17" s="1"/>
  <c r="AL813" i="17"/>
  <c r="AR813" i="17" s="1"/>
  <c r="AX813" i="17" s="1"/>
  <c r="AM813" i="17"/>
  <c r="AS813" i="17" s="1"/>
  <c r="AY813" i="17" s="1"/>
  <c r="AN813" i="17"/>
  <c r="AT813" i="17" s="1"/>
  <c r="AZ813" i="17" s="1"/>
  <c r="AJ814" i="17" l="1"/>
  <c r="AP814" i="17" s="1"/>
  <c r="AV814" i="17" s="1"/>
  <c r="AI815" i="17"/>
  <c r="AO815" i="17" s="1"/>
  <c r="AU815" i="17" s="1"/>
  <c r="BA815" i="17" s="1"/>
  <c r="AK814" i="17"/>
  <c r="AQ814" i="17" s="1"/>
  <c r="AW814" i="17" s="1"/>
  <c r="AL814" i="17"/>
  <c r="AR814" i="17" s="1"/>
  <c r="AX814" i="17" s="1"/>
  <c r="AM814" i="17"/>
  <c r="AS814" i="17" s="1"/>
  <c r="AY814" i="17" s="1"/>
  <c r="AN814" i="17"/>
  <c r="AT814" i="17" s="1"/>
  <c r="AZ814" i="17" s="1"/>
  <c r="AI816" i="17" l="1"/>
  <c r="AO816" i="17" s="1"/>
  <c r="AU816" i="17" s="1"/>
  <c r="BA816" i="17" s="1"/>
  <c r="AJ815" i="17"/>
  <c r="AP815" i="17" s="1"/>
  <c r="AV815" i="17" s="1"/>
  <c r="AK815" i="17"/>
  <c r="AQ815" i="17" s="1"/>
  <c r="AW815" i="17" s="1"/>
  <c r="AL815" i="17"/>
  <c r="AR815" i="17" s="1"/>
  <c r="AX815" i="17" s="1"/>
  <c r="AM815" i="17"/>
  <c r="AS815" i="17" s="1"/>
  <c r="AY815" i="17" s="1"/>
  <c r="AN815" i="17"/>
  <c r="AT815" i="17" s="1"/>
  <c r="AZ815" i="17" s="1"/>
  <c r="AI817" i="17" l="1"/>
  <c r="AO817" i="17" s="1"/>
  <c r="AU817" i="17" s="1"/>
  <c r="BA817" i="17" s="1"/>
  <c r="AJ816" i="17"/>
  <c r="AP816" i="17" s="1"/>
  <c r="AV816" i="17" s="1"/>
  <c r="AK816" i="17"/>
  <c r="AQ816" i="17" s="1"/>
  <c r="AW816" i="17" s="1"/>
  <c r="AL816" i="17"/>
  <c r="AR816" i="17" s="1"/>
  <c r="AX816" i="17" s="1"/>
  <c r="AM816" i="17"/>
  <c r="AS816" i="17" s="1"/>
  <c r="AY816" i="17" s="1"/>
  <c r="AN816" i="17"/>
  <c r="AT816" i="17" s="1"/>
  <c r="AZ816" i="17" s="1"/>
  <c r="AI818" i="17" l="1"/>
  <c r="AO818" i="17" s="1"/>
  <c r="AU818" i="17" s="1"/>
  <c r="BA818" i="17" s="1"/>
  <c r="AJ817" i="17"/>
  <c r="AP817" i="17" s="1"/>
  <c r="AV817" i="17" s="1"/>
  <c r="AK817" i="17"/>
  <c r="AQ817" i="17" s="1"/>
  <c r="AW817" i="17" s="1"/>
  <c r="AL817" i="17"/>
  <c r="AR817" i="17" s="1"/>
  <c r="AX817" i="17" s="1"/>
  <c r="AM817" i="17"/>
  <c r="AS817" i="17" s="1"/>
  <c r="AY817" i="17" s="1"/>
  <c r="AN817" i="17"/>
  <c r="AT817" i="17" s="1"/>
  <c r="AZ817" i="17" s="1"/>
  <c r="AJ818" i="17" l="1"/>
  <c r="AP818" i="17" s="1"/>
  <c r="AV818" i="17" s="1"/>
  <c r="AI819" i="17"/>
  <c r="AO819" i="17" s="1"/>
  <c r="AU819" i="17" s="1"/>
  <c r="BA819" i="17" s="1"/>
  <c r="AK818" i="17"/>
  <c r="AQ818" i="17" s="1"/>
  <c r="AW818" i="17" s="1"/>
  <c r="AL818" i="17"/>
  <c r="AR818" i="17" s="1"/>
  <c r="AX818" i="17" s="1"/>
  <c r="AM818" i="17"/>
  <c r="AS818" i="17" s="1"/>
  <c r="AY818" i="17" s="1"/>
  <c r="AN818" i="17"/>
  <c r="AT818" i="17" s="1"/>
  <c r="AZ818" i="17" s="1"/>
  <c r="AJ819" i="17" l="1"/>
  <c r="AP819" i="17" s="1"/>
  <c r="AV819" i="17" s="1"/>
  <c r="AI820" i="17"/>
  <c r="AO820" i="17" s="1"/>
  <c r="AU820" i="17" s="1"/>
  <c r="BA820" i="17" s="1"/>
  <c r="AK819" i="17"/>
  <c r="AQ819" i="17" s="1"/>
  <c r="AW819" i="17" s="1"/>
  <c r="AL819" i="17"/>
  <c r="AR819" i="17" s="1"/>
  <c r="AX819" i="17" s="1"/>
  <c r="AM819" i="17"/>
  <c r="AS819" i="17" s="1"/>
  <c r="AY819" i="17" s="1"/>
  <c r="AN819" i="17"/>
  <c r="AT819" i="17" s="1"/>
  <c r="AZ819" i="17" s="1"/>
  <c r="AI821" i="17" l="1"/>
  <c r="AO821" i="17" s="1"/>
  <c r="AU821" i="17" s="1"/>
  <c r="BA821" i="17" s="1"/>
  <c r="AJ820" i="17"/>
  <c r="AP820" i="17" s="1"/>
  <c r="AV820" i="17" s="1"/>
  <c r="AK820" i="17"/>
  <c r="AQ820" i="17" s="1"/>
  <c r="AW820" i="17" s="1"/>
  <c r="AL820" i="17"/>
  <c r="AR820" i="17" s="1"/>
  <c r="AX820" i="17" s="1"/>
  <c r="AM820" i="17"/>
  <c r="AS820" i="17" s="1"/>
  <c r="AY820" i="17" s="1"/>
  <c r="AN820" i="17"/>
  <c r="AT820" i="17" s="1"/>
  <c r="AZ820" i="17" s="1"/>
  <c r="AJ821" i="17" l="1"/>
  <c r="AP821" i="17" s="1"/>
  <c r="AV821" i="17" s="1"/>
  <c r="AI822" i="17"/>
  <c r="AO822" i="17" s="1"/>
  <c r="AU822" i="17" s="1"/>
  <c r="BA822" i="17" s="1"/>
  <c r="AK821" i="17"/>
  <c r="AQ821" i="17" s="1"/>
  <c r="AW821" i="17" s="1"/>
  <c r="AL821" i="17"/>
  <c r="AR821" i="17" s="1"/>
  <c r="AX821" i="17" s="1"/>
  <c r="AM821" i="17"/>
  <c r="AS821" i="17" s="1"/>
  <c r="AY821" i="17" s="1"/>
  <c r="AN821" i="17"/>
  <c r="AT821" i="17" s="1"/>
  <c r="AZ821" i="17" s="1"/>
  <c r="AI823" i="17" l="1"/>
  <c r="AO823" i="17" s="1"/>
  <c r="AU823" i="17" s="1"/>
  <c r="BA823" i="17" s="1"/>
  <c r="AJ822" i="17"/>
  <c r="AP822" i="17" s="1"/>
  <c r="AV822" i="17" s="1"/>
  <c r="AK822" i="17"/>
  <c r="AQ822" i="17" s="1"/>
  <c r="AW822" i="17" s="1"/>
  <c r="AL822" i="17"/>
  <c r="AR822" i="17" s="1"/>
  <c r="AX822" i="17" s="1"/>
  <c r="AM822" i="17"/>
  <c r="AS822" i="17" s="1"/>
  <c r="AY822" i="17" s="1"/>
  <c r="AN822" i="17"/>
  <c r="AT822" i="17" s="1"/>
  <c r="AZ822" i="17" s="1"/>
  <c r="AI824" i="17" l="1"/>
  <c r="AO824" i="17" s="1"/>
  <c r="AU824" i="17" s="1"/>
  <c r="BA824" i="17" s="1"/>
  <c r="AJ823" i="17"/>
  <c r="AP823" i="17" s="1"/>
  <c r="AV823" i="17" s="1"/>
  <c r="AK823" i="17"/>
  <c r="AQ823" i="17" s="1"/>
  <c r="AW823" i="17" s="1"/>
  <c r="AL823" i="17"/>
  <c r="AR823" i="17" s="1"/>
  <c r="AX823" i="17" s="1"/>
  <c r="AM823" i="17"/>
  <c r="AS823" i="17" s="1"/>
  <c r="AY823" i="17" s="1"/>
  <c r="AN823" i="17"/>
  <c r="AT823" i="17" s="1"/>
  <c r="AZ823" i="17" s="1"/>
  <c r="AJ824" i="17" l="1"/>
  <c r="AP824" i="17" s="1"/>
  <c r="AV824" i="17" s="1"/>
  <c r="AI825" i="17"/>
  <c r="AO825" i="17" s="1"/>
  <c r="AU825" i="17" s="1"/>
  <c r="BA825" i="17" s="1"/>
  <c r="AK824" i="17"/>
  <c r="AQ824" i="17" s="1"/>
  <c r="AW824" i="17" s="1"/>
  <c r="AL824" i="17"/>
  <c r="AR824" i="17" s="1"/>
  <c r="AX824" i="17" s="1"/>
  <c r="AM824" i="17"/>
  <c r="AS824" i="17" s="1"/>
  <c r="AY824" i="17" s="1"/>
  <c r="AN824" i="17"/>
  <c r="AT824" i="17" s="1"/>
  <c r="AZ824" i="17" s="1"/>
  <c r="AI826" i="17" l="1"/>
  <c r="AO826" i="17" s="1"/>
  <c r="AU826" i="17" s="1"/>
  <c r="BA826" i="17" s="1"/>
  <c r="AJ825" i="17"/>
  <c r="AP825" i="17" s="1"/>
  <c r="AV825" i="17" s="1"/>
  <c r="AK825" i="17"/>
  <c r="AQ825" i="17" s="1"/>
  <c r="AW825" i="17" s="1"/>
  <c r="AL825" i="17"/>
  <c r="AR825" i="17" s="1"/>
  <c r="AX825" i="17" s="1"/>
  <c r="AM825" i="17"/>
  <c r="AS825" i="17" s="1"/>
  <c r="AY825" i="17" s="1"/>
  <c r="AN825" i="17"/>
  <c r="AT825" i="17" s="1"/>
  <c r="AZ825" i="17" s="1"/>
  <c r="AI827" i="17" l="1"/>
  <c r="AO827" i="17" s="1"/>
  <c r="AU827" i="17" s="1"/>
  <c r="BA827" i="17" s="1"/>
  <c r="AJ826" i="17"/>
  <c r="AP826" i="17" s="1"/>
  <c r="AV826" i="17" s="1"/>
  <c r="AK826" i="17"/>
  <c r="AQ826" i="17" s="1"/>
  <c r="AW826" i="17" s="1"/>
  <c r="AL826" i="17"/>
  <c r="AR826" i="17" s="1"/>
  <c r="AX826" i="17" s="1"/>
  <c r="AM826" i="17"/>
  <c r="AS826" i="17" s="1"/>
  <c r="AY826" i="17" s="1"/>
  <c r="AN826" i="17"/>
  <c r="AT826" i="17" s="1"/>
  <c r="AZ826" i="17" s="1"/>
  <c r="AJ827" i="17" l="1"/>
  <c r="AP827" i="17" s="1"/>
  <c r="AV827" i="17" s="1"/>
  <c r="AI828" i="17"/>
  <c r="AO828" i="17" s="1"/>
  <c r="AU828" i="17" s="1"/>
  <c r="BA828" i="17" s="1"/>
  <c r="AK827" i="17"/>
  <c r="AQ827" i="17" s="1"/>
  <c r="AW827" i="17" s="1"/>
  <c r="AL827" i="17"/>
  <c r="AR827" i="17" s="1"/>
  <c r="AX827" i="17" s="1"/>
  <c r="AM827" i="17"/>
  <c r="AS827" i="17" s="1"/>
  <c r="AY827" i="17" s="1"/>
  <c r="AN827" i="17"/>
  <c r="AT827" i="17" s="1"/>
  <c r="AZ827" i="17" s="1"/>
  <c r="AI829" i="17" l="1"/>
  <c r="AO829" i="17" s="1"/>
  <c r="AU829" i="17" s="1"/>
  <c r="BA829" i="17" s="1"/>
  <c r="AJ828" i="17"/>
  <c r="AP828" i="17" s="1"/>
  <c r="AV828" i="17" s="1"/>
  <c r="AK828" i="17"/>
  <c r="AQ828" i="17" s="1"/>
  <c r="AW828" i="17" s="1"/>
  <c r="AL828" i="17"/>
  <c r="AR828" i="17" s="1"/>
  <c r="AX828" i="17" s="1"/>
  <c r="AM828" i="17"/>
  <c r="AS828" i="17" s="1"/>
  <c r="AY828" i="17" s="1"/>
  <c r="AN828" i="17"/>
  <c r="AT828" i="17" s="1"/>
  <c r="AZ828" i="17" s="1"/>
  <c r="AI830" i="17" l="1"/>
  <c r="AO830" i="17" s="1"/>
  <c r="AU830" i="17" s="1"/>
  <c r="BA830" i="17" s="1"/>
  <c r="AJ829" i="17"/>
  <c r="AP829" i="17" s="1"/>
  <c r="AV829" i="17" s="1"/>
  <c r="AK829" i="17"/>
  <c r="AQ829" i="17" s="1"/>
  <c r="AW829" i="17" s="1"/>
  <c r="AL829" i="17"/>
  <c r="AR829" i="17" s="1"/>
  <c r="AX829" i="17" s="1"/>
  <c r="AM829" i="17"/>
  <c r="AS829" i="17" s="1"/>
  <c r="AY829" i="17" s="1"/>
  <c r="AN829" i="17"/>
  <c r="AT829" i="17" s="1"/>
  <c r="AZ829" i="17" s="1"/>
  <c r="AJ830" i="17" l="1"/>
  <c r="AP830" i="17" s="1"/>
  <c r="AV830" i="17" s="1"/>
  <c r="AI831" i="17"/>
  <c r="AO831" i="17" s="1"/>
  <c r="AU831" i="17" s="1"/>
  <c r="BA831" i="17" s="1"/>
  <c r="AK830" i="17"/>
  <c r="AQ830" i="17" s="1"/>
  <c r="AW830" i="17" s="1"/>
  <c r="AL830" i="17"/>
  <c r="AR830" i="17" s="1"/>
  <c r="AX830" i="17" s="1"/>
  <c r="AM830" i="17"/>
  <c r="AS830" i="17" s="1"/>
  <c r="AY830" i="17" s="1"/>
  <c r="AN830" i="17"/>
  <c r="AT830" i="17" s="1"/>
  <c r="AZ830" i="17" s="1"/>
  <c r="AI832" i="17" l="1"/>
  <c r="AO832" i="17" s="1"/>
  <c r="AU832" i="17" s="1"/>
  <c r="BA832" i="17" s="1"/>
  <c r="AJ831" i="17"/>
  <c r="AP831" i="17" s="1"/>
  <c r="AV831" i="17" s="1"/>
  <c r="AK831" i="17"/>
  <c r="AQ831" i="17" s="1"/>
  <c r="AW831" i="17" s="1"/>
  <c r="AL831" i="17"/>
  <c r="AR831" i="17" s="1"/>
  <c r="AX831" i="17" s="1"/>
  <c r="AM831" i="17"/>
  <c r="AS831" i="17" s="1"/>
  <c r="AY831" i="17" s="1"/>
  <c r="AN831" i="17"/>
  <c r="AT831" i="17" s="1"/>
  <c r="AZ831" i="17" s="1"/>
  <c r="AI833" i="17" l="1"/>
  <c r="AO833" i="17" s="1"/>
  <c r="AU833" i="17" s="1"/>
  <c r="BA833" i="17" s="1"/>
  <c r="AJ832" i="17"/>
  <c r="AP832" i="17" s="1"/>
  <c r="AV832" i="17" s="1"/>
  <c r="AK832" i="17"/>
  <c r="AQ832" i="17" s="1"/>
  <c r="AW832" i="17" s="1"/>
  <c r="AL832" i="17"/>
  <c r="AR832" i="17" s="1"/>
  <c r="AX832" i="17" s="1"/>
  <c r="AM832" i="17"/>
  <c r="AS832" i="17" s="1"/>
  <c r="AY832" i="17" s="1"/>
  <c r="AN832" i="17"/>
  <c r="AT832" i="17" s="1"/>
  <c r="AZ832" i="17" s="1"/>
  <c r="AJ833" i="17" l="1"/>
  <c r="AP833" i="17" s="1"/>
  <c r="AV833" i="17" s="1"/>
  <c r="AI834" i="17"/>
  <c r="AO834" i="17" s="1"/>
  <c r="AU834" i="17" s="1"/>
  <c r="BA834" i="17" s="1"/>
  <c r="AK833" i="17"/>
  <c r="AQ833" i="17" s="1"/>
  <c r="AW833" i="17" s="1"/>
  <c r="AL833" i="17"/>
  <c r="AR833" i="17" s="1"/>
  <c r="AX833" i="17" s="1"/>
  <c r="AM833" i="17"/>
  <c r="AS833" i="17" s="1"/>
  <c r="AY833" i="17" s="1"/>
  <c r="AN833" i="17"/>
  <c r="AT833" i="17" s="1"/>
  <c r="AZ833" i="17" s="1"/>
  <c r="AI835" i="17" l="1"/>
  <c r="AO835" i="17" s="1"/>
  <c r="AU835" i="17" s="1"/>
  <c r="BA835" i="17" s="1"/>
  <c r="AJ834" i="17"/>
  <c r="AP834" i="17" s="1"/>
  <c r="AV834" i="17" s="1"/>
  <c r="AK834" i="17"/>
  <c r="AQ834" i="17" s="1"/>
  <c r="AW834" i="17" s="1"/>
  <c r="AL834" i="17"/>
  <c r="AR834" i="17" s="1"/>
  <c r="AX834" i="17" s="1"/>
  <c r="AM834" i="17"/>
  <c r="AS834" i="17" s="1"/>
  <c r="AY834" i="17" s="1"/>
  <c r="AN834" i="17"/>
  <c r="AT834" i="17" s="1"/>
  <c r="AZ834" i="17" s="1"/>
  <c r="AI836" i="17" l="1"/>
  <c r="AO836" i="17" s="1"/>
  <c r="AU836" i="17" s="1"/>
  <c r="BA836" i="17" s="1"/>
  <c r="AJ835" i="17"/>
  <c r="AP835" i="17" s="1"/>
  <c r="AV835" i="17" s="1"/>
  <c r="AK835" i="17"/>
  <c r="AQ835" i="17" s="1"/>
  <c r="AW835" i="17" s="1"/>
  <c r="AL835" i="17"/>
  <c r="AR835" i="17" s="1"/>
  <c r="AX835" i="17" s="1"/>
  <c r="AM835" i="17"/>
  <c r="AS835" i="17" s="1"/>
  <c r="AY835" i="17" s="1"/>
  <c r="AN835" i="17"/>
  <c r="AT835" i="17" s="1"/>
  <c r="AZ835" i="17" s="1"/>
  <c r="AJ836" i="17" l="1"/>
  <c r="AP836" i="17" s="1"/>
  <c r="AV836" i="17" s="1"/>
  <c r="AI837" i="17"/>
  <c r="AO837" i="17" s="1"/>
  <c r="AU837" i="17" s="1"/>
  <c r="BA837" i="17" s="1"/>
  <c r="AK836" i="17"/>
  <c r="AQ836" i="17" s="1"/>
  <c r="AW836" i="17" s="1"/>
  <c r="AL836" i="17"/>
  <c r="AR836" i="17" s="1"/>
  <c r="AX836" i="17" s="1"/>
  <c r="AM836" i="17"/>
  <c r="AS836" i="17" s="1"/>
  <c r="AY836" i="17" s="1"/>
  <c r="AN836" i="17"/>
  <c r="AT836" i="17" s="1"/>
  <c r="AZ836" i="17" s="1"/>
  <c r="AI838" i="17" l="1"/>
  <c r="AO838" i="17" s="1"/>
  <c r="AU838" i="17" s="1"/>
  <c r="BA838" i="17" s="1"/>
  <c r="AJ837" i="17"/>
  <c r="AP837" i="17" s="1"/>
  <c r="AV837" i="17" s="1"/>
  <c r="AK837" i="17"/>
  <c r="AQ837" i="17" s="1"/>
  <c r="AW837" i="17" s="1"/>
  <c r="AL837" i="17"/>
  <c r="AR837" i="17" s="1"/>
  <c r="AX837" i="17" s="1"/>
  <c r="AM837" i="17"/>
  <c r="AS837" i="17" s="1"/>
  <c r="AY837" i="17" s="1"/>
  <c r="AN837" i="17"/>
  <c r="AT837" i="17" s="1"/>
  <c r="AZ837" i="17" s="1"/>
  <c r="AI839" i="17" l="1"/>
  <c r="AO839" i="17" s="1"/>
  <c r="AU839" i="17" s="1"/>
  <c r="BA839" i="17" s="1"/>
  <c r="AJ838" i="17"/>
  <c r="AP838" i="17" s="1"/>
  <c r="AV838" i="17" s="1"/>
  <c r="AK838" i="17"/>
  <c r="AQ838" i="17" s="1"/>
  <c r="AW838" i="17" s="1"/>
  <c r="AL838" i="17"/>
  <c r="AR838" i="17" s="1"/>
  <c r="AX838" i="17" s="1"/>
  <c r="AM838" i="17"/>
  <c r="AS838" i="17" s="1"/>
  <c r="AY838" i="17" s="1"/>
  <c r="AN838" i="17"/>
  <c r="AT838" i="17" s="1"/>
  <c r="AZ838" i="17" s="1"/>
  <c r="AJ839" i="17" l="1"/>
  <c r="AP839" i="17" s="1"/>
  <c r="AV839" i="17" s="1"/>
  <c r="AI840" i="17"/>
  <c r="AO840" i="17" s="1"/>
  <c r="AU840" i="17" s="1"/>
  <c r="BA840" i="17" s="1"/>
  <c r="AK839" i="17"/>
  <c r="AQ839" i="17" s="1"/>
  <c r="AW839" i="17" s="1"/>
  <c r="AL839" i="17"/>
  <c r="AR839" i="17" s="1"/>
  <c r="AX839" i="17" s="1"/>
  <c r="AM839" i="17"/>
  <c r="AS839" i="17" s="1"/>
  <c r="AY839" i="17" s="1"/>
  <c r="AN839" i="17"/>
  <c r="AT839" i="17" s="1"/>
  <c r="AZ839" i="17" s="1"/>
  <c r="AI841" i="17" l="1"/>
  <c r="AO841" i="17" s="1"/>
  <c r="AU841" i="17" s="1"/>
  <c r="BA841" i="17" s="1"/>
  <c r="AJ840" i="17"/>
  <c r="AP840" i="17" s="1"/>
  <c r="AV840" i="17" s="1"/>
  <c r="AK840" i="17"/>
  <c r="AQ840" i="17" s="1"/>
  <c r="AW840" i="17" s="1"/>
  <c r="AL840" i="17"/>
  <c r="AR840" i="17" s="1"/>
  <c r="AX840" i="17" s="1"/>
  <c r="AM840" i="17"/>
  <c r="AS840" i="17" s="1"/>
  <c r="AY840" i="17" s="1"/>
  <c r="AN840" i="17"/>
  <c r="AT840" i="17" s="1"/>
  <c r="AZ840" i="17" s="1"/>
  <c r="AI842" i="17" l="1"/>
  <c r="AO842" i="17" s="1"/>
  <c r="AU842" i="17" s="1"/>
  <c r="BA842" i="17" s="1"/>
  <c r="AJ841" i="17"/>
  <c r="AP841" i="17" s="1"/>
  <c r="AV841" i="17" s="1"/>
  <c r="AK841" i="17"/>
  <c r="AQ841" i="17" s="1"/>
  <c r="AW841" i="17" s="1"/>
  <c r="AL841" i="17"/>
  <c r="AR841" i="17" s="1"/>
  <c r="AX841" i="17" s="1"/>
  <c r="AM841" i="17"/>
  <c r="AS841" i="17" s="1"/>
  <c r="AY841" i="17" s="1"/>
  <c r="AN841" i="17"/>
  <c r="AT841" i="17" s="1"/>
  <c r="AZ841" i="17" s="1"/>
  <c r="AI843" i="17" l="1"/>
  <c r="AO843" i="17" s="1"/>
  <c r="AU843" i="17" s="1"/>
  <c r="BA843" i="17" s="1"/>
  <c r="AJ842" i="17"/>
  <c r="AP842" i="17" s="1"/>
  <c r="AV842" i="17" s="1"/>
  <c r="AK842" i="17"/>
  <c r="AQ842" i="17" s="1"/>
  <c r="AW842" i="17" s="1"/>
  <c r="AL842" i="17"/>
  <c r="AR842" i="17" s="1"/>
  <c r="AX842" i="17" s="1"/>
  <c r="AM842" i="17"/>
  <c r="AS842" i="17" s="1"/>
  <c r="AY842" i="17" s="1"/>
  <c r="AN842" i="17"/>
  <c r="AT842" i="17" s="1"/>
  <c r="AZ842" i="17" s="1"/>
  <c r="AI844" i="17" l="1"/>
  <c r="AO844" i="17" s="1"/>
  <c r="AU844" i="17" s="1"/>
  <c r="BA844" i="17" s="1"/>
  <c r="AJ843" i="17"/>
  <c r="AP843" i="17" s="1"/>
  <c r="AV843" i="17" s="1"/>
  <c r="AK843" i="17"/>
  <c r="AQ843" i="17" s="1"/>
  <c r="AW843" i="17" s="1"/>
  <c r="AL843" i="17"/>
  <c r="AR843" i="17" s="1"/>
  <c r="AX843" i="17" s="1"/>
  <c r="AM843" i="17"/>
  <c r="AS843" i="17" s="1"/>
  <c r="AY843" i="17" s="1"/>
  <c r="AN843" i="17"/>
  <c r="AT843" i="17" s="1"/>
  <c r="AZ843" i="17" s="1"/>
  <c r="AI845" i="17" l="1"/>
  <c r="AO845" i="17" s="1"/>
  <c r="AU845" i="17" s="1"/>
  <c r="BA845" i="17" s="1"/>
  <c r="AJ844" i="17"/>
  <c r="AP844" i="17" s="1"/>
  <c r="AV844" i="17" s="1"/>
  <c r="AK844" i="17"/>
  <c r="AQ844" i="17" s="1"/>
  <c r="AW844" i="17" s="1"/>
  <c r="AL844" i="17"/>
  <c r="AR844" i="17" s="1"/>
  <c r="AX844" i="17" s="1"/>
  <c r="AM844" i="17"/>
  <c r="AS844" i="17" s="1"/>
  <c r="AY844" i="17" s="1"/>
  <c r="AN844" i="17"/>
  <c r="AT844" i="17" s="1"/>
  <c r="AZ844" i="17" s="1"/>
  <c r="AI846" i="17" l="1"/>
  <c r="AO846" i="17" s="1"/>
  <c r="AU846" i="17" s="1"/>
  <c r="BA846" i="17" s="1"/>
  <c r="AJ845" i="17"/>
  <c r="AP845" i="17" s="1"/>
  <c r="AV845" i="17" s="1"/>
  <c r="AK845" i="17"/>
  <c r="AQ845" i="17" s="1"/>
  <c r="AW845" i="17" s="1"/>
  <c r="AL845" i="17"/>
  <c r="AR845" i="17" s="1"/>
  <c r="AX845" i="17" s="1"/>
  <c r="AM845" i="17"/>
  <c r="AS845" i="17" s="1"/>
  <c r="AY845" i="17" s="1"/>
  <c r="AN845" i="17"/>
  <c r="AT845" i="17" s="1"/>
  <c r="AZ845" i="17" s="1"/>
  <c r="AI847" i="17" l="1"/>
  <c r="AO847" i="17" s="1"/>
  <c r="AU847" i="17" s="1"/>
  <c r="BA847" i="17" s="1"/>
  <c r="AJ846" i="17"/>
  <c r="AP846" i="17" s="1"/>
  <c r="AV846" i="17" s="1"/>
  <c r="AK846" i="17"/>
  <c r="AQ846" i="17" s="1"/>
  <c r="AW846" i="17" s="1"/>
  <c r="AL846" i="17"/>
  <c r="AR846" i="17" s="1"/>
  <c r="AX846" i="17" s="1"/>
  <c r="AM846" i="17"/>
  <c r="AS846" i="17" s="1"/>
  <c r="AY846" i="17" s="1"/>
  <c r="AN846" i="17"/>
  <c r="AT846" i="17" s="1"/>
  <c r="AZ846" i="17" s="1"/>
  <c r="AI848" i="17" l="1"/>
  <c r="AO848" i="17" s="1"/>
  <c r="AU848" i="17" s="1"/>
  <c r="BA848" i="17" s="1"/>
  <c r="AJ847" i="17"/>
  <c r="AP847" i="17" s="1"/>
  <c r="AV847" i="17" s="1"/>
  <c r="AK847" i="17"/>
  <c r="AQ847" i="17" s="1"/>
  <c r="AW847" i="17" s="1"/>
  <c r="AL847" i="17"/>
  <c r="AR847" i="17" s="1"/>
  <c r="AX847" i="17" s="1"/>
  <c r="AM847" i="17"/>
  <c r="AS847" i="17" s="1"/>
  <c r="AY847" i="17" s="1"/>
  <c r="AN847" i="17"/>
  <c r="AT847" i="17" s="1"/>
  <c r="AZ847" i="17" s="1"/>
  <c r="AI849" i="17" l="1"/>
  <c r="AO849" i="17" s="1"/>
  <c r="AU849" i="17" s="1"/>
  <c r="BA849" i="17" s="1"/>
  <c r="AJ848" i="17"/>
  <c r="AP848" i="17" s="1"/>
  <c r="AV848" i="17" s="1"/>
  <c r="AK848" i="17"/>
  <c r="AQ848" i="17" s="1"/>
  <c r="AW848" i="17" s="1"/>
  <c r="AL848" i="17"/>
  <c r="AR848" i="17" s="1"/>
  <c r="AX848" i="17" s="1"/>
  <c r="AM848" i="17"/>
  <c r="AS848" i="17" s="1"/>
  <c r="AY848" i="17" s="1"/>
  <c r="AN848" i="17"/>
  <c r="AT848" i="17" s="1"/>
  <c r="AZ848" i="17" s="1"/>
  <c r="AI850" i="17" l="1"/>
  <c r="AO850" i="17" s="1"/>
  <c r="AU850" i="17" s="1"/>
  <c r="BA850" i="17" s="1"/>
  <c r="AJ849" i="17"/>
  <c r="AP849" i="17" s="1"/>
  <c r="AV849" i="17" s="1"/>
  <c r="AK849" i="17"/>
  <c r="AQ849" i="17" s="1"/>
  <c r="AW849" i="17" s="1"/>
  <c r="AL849" i="17"/>
  <c r="AR849" i="17" s="1"/>
  <c r="AX849" i="17" s="1"/>
  <c r="AM849" i="17"/>
  <c r="AS849" i="17" s="1"/>
  <c r="AY849" i="17" s="1"/>
  <c r="AN849" i="17"/>
  <c r="AT849" i="17" s="1"/>
  <c r="AZ849" i="17" s="1"/>
  <c r="AI851" i="17" l="1"/>
  <c r="AO851" i="17" s="1"/>
  <c r="AU851" i="17" s="1"/>
  <c r="BA851" i="17" s="1"/>
  <c r="AJ850" i="17"/>
  <c r="AP850" i="17" s="1"/>
  <c r="AV850" i="17" s="1"/>
  <c r="AK850" i="17"/>
  <c r="AQ850" i="17" s="1"/>
  <c r="AW850" i="17" s="1"/>
  <c r="AL850" i="17"/>
  <c r="AR850" i="17" s="1"/>
  <c r="AX850" i="17" s="1"/>
  <c r="AM850" i="17"/>
  <c r="AS850" i="17" s="1"/>
  <c r="AY850" i="17" s="1"/>
  <c r="AN850" i="17"/>
  <c r="AT850" i="17" s="1"/>
  <c r="AZ850" i="17" s="1"/>
  <c r="AI852" i="17" l="1"/>
  <c r="AO852" i="17" s="1"/>
  <c r="AU852" i="17" s="1"/>
  <c r="BA852" i="17" s="1"/>
  <c r="AJ851" i="17"/>
  <c r="AP851" i="17" s="1"/>
  <c r="AV851" i="17" s="1"/>
  <c r="AK851" i="17"/>
  <c r="AQ851" i="17" s="1"/>
  <c r="AW851" i="17" s="1"/>
  <c r="AL851" i="17"/>
  <c r="AR851" i="17" s="1"/>
  <c r="AX851" i="17" s="1"/>
  <c r="AM851" i="17"/>
  <c r="AS851" i="17" s="1"/>
  <c r="AY851" i="17" s="1"/>
  <c r="AN851" i="17"/>
  <c r="AT851" i="17" s="1"/>
  <c r="AZ851" i="17" s="1"/>
  <c r="AJ852" i="17" l="1"/>
  <c r="AP852" i="17" s="1"/>
  <c r="AV852" i="17" s="1"/>
  <c r="AI853" i="17"/>
  <c r="AO853" i="17" s="1"/>
  <c r="AU853" i="17" s="1"/>
  <c r="BA853" i="17" s="1"/>
  <c r="AK852" i="17"/>
  <c r="AQ852" i="17" s="1"/>
  <c r="AW852" i="17" s="1"/>
  <c r="AL852" i="17"/>
  <c r="AR852" i="17" s="1"/>
  <c r="AX852" i="17" s="1"/>
  <c r="AM852" i="17"/>
  <c r="AS852" i="17" s="1"/>
  <c r="AY852" i="17" s="1"/>
  <c r="AN852" i="17"/>
  <c r="AT852" i="17" s="1"/>
  <c r="AZ852" i="17" s="1"/>
  <c r="AI854" i="17" l="1"/>
  <c r="AO854" i="17" s="1"/>
  <c r="AU854" i="17" s="1"/>
  <c r="BA854" i="17" s="1"/>
  <c r="AJ853" i="17"/>
  <c r="AP853" i="17" s="1"/>
  <c r="AV853" i="17" s="1"/>
  <c r="AK853" i="17"/>
  <c r="AQ853" i="17" s="1"/>
  <c r="AW853" i="17" s="1"/>
  <c r="AL853" i="17"/>
  <c r="AR853" i="17" s="1"/>
  <c r="AX853" i="17" s="1"/>
  <c r="AM853" i="17"/>
  <c r="AS853" i="17" s="1"/>
  <c r="AY853" i="17" s="1"/>
  <c r="AN853" i="17"/>
  <c r="AT853" i="17" s="1"/>
  <c r="AZ853" i="17" s="1"/>
  <c r="AI855" i="17" l="1"/>
  <c r="AO855" i="17" s="1"/>
  <c r="AU855" i="17" s="1"/>
  <c r="BA855" i="17" s="1"/>
  <c r="AJ854" i="17"/>
  <c r="AP854" i="17" s="1"/>
  <c r="AV854" i="17" s="1"/>
  <c r="AK854" i="17"/>
  <c r="AQ854" i="17" s="1"/>
  <c r="AW854" i="17" s="1"/>
  <c r="AL854" i="17"/>
  <c r="AR854" i="17" s="1"/>
  <c r="AX854" i="17" s="1"/>
  <c r="AM854" i="17"/>
  <c r="AS854" i="17" s="1"/>
  <c r="AY854" i="17" s="1"/>
  <c r="AN854" i="17"/>
  <c r="AT854" i="17" s="1"/>
  <c r="AZ854" i="17" s="1"/>
  <c r="AI856" i="17" l="1"/>
  <c r="AO856" i="17" s="1"/>
  <c r="AU856" i="17" s="1"/>
  <c r="BA856" i="17" s="1"/>
  <c r="AJ855" i="17"/>
  <c r="AP855" i="17" s="1"/>
  <c r="AV855" i="17" s="1"/>
  <c r="AK855" i="17"/>
  <c r="AQ855" i="17" s="1"/>
  <c r="AW855" i="17" s="1"/>
  <c r="AL855" i="17"/>
  <c r="AR855" i="17" s="1"/>
  <c r="AX855" i="17" s="1"/>
  <c r="AM855" i="17"/>
  <c r="AS855" i="17" s="1"/>
  <c r="AY855" i="17" s="1"/>
  <c r="AN855" i="17"/>
  <c r="AT855" i="17" s="1"/>
  <c r="AZ855" i="17" s="1"/>
  <c r="AJ856" i="17" l="1"/>
  <c r="AP856" i="17" s="1"/>
  <c r="AV856" i="17" s="1"/>
  <c r="AI857" i="17"/>
  <c r="AO857" i="17" s="1"/>
  <c r="AU857" i="17" s="1"/>
  <c r="BA857" i="17" s="1"/>
  <c r="AK856" i="17"/>
  <c r="AQ856" i="17" s="1"/>
  <c r="AW856" i="17" s="1"/>
  <c r="AL856" i="17"/>
  <c r="AR856" i="17" s="1"/>
  <c r="AX856" i="17" s="1"/>
  <c r="AM856" i="17"/>
  <c r="AS856" i="17" s="1"/>
  <c r="AY856" i="17" s="1"/>
  <c r="AN856" i="17"/>
  <c r="AT856" i="17" s="1"/>
  <c r="AZ856" i="17" s="1"/>
  <c r="AI858" i="17" l="1"/>
  <c r="AO858" i="17" s="1"/>
  <c r="AU858" i="17" s="1"/>
  <c r="BA858" i="17" s="1"/>
  <c r="AJ857" i="17"/>
  <c r="AP857" i="17" s="1"/>
  <c r="AV857" i="17" s="1"/>
  <c r="AK857" i="17"/>
  <c r="AQ857" i="17" s="1"/>
  <c r="AW857" i="17" s="1"/>
  <c r="AL857" i="17"/>
  <c r="AR857" i="17" s="1"/>
  <c r="AX857" i="17" s="1"/>
  <c r="AM857" i="17"/>
  <c r="AS857" i="17" s="1"/>
  <c r="AY857" i="17" s="1"/>
  <c r="AN857" i="17"/>
  <c r="AT857" i="17" s="1"/>
  <c r="AZ857" i="17" s="1"/>
  <c r="AI859" i="17" l="1"/>
  <c r="AO859" i="17" s="1"/>
  <c r="AU859" i="17" s="1"/>
  <c r="BA859" i="17" s="1"/>
  <c r="AJ858" i="17"/>
  <c r="AP858" i="17" s="1"/>
  <c r="AV858" i="17" s="1"/>
  <c r="AK858" i="17"/>
  <c r="AQ858" i="17" s="1"/>
  <c r="AW858" i="17" s="1"/>
  <c r="AL858" i="17"/>
  <c r="AR858" i="17" s="1"/>
  <c r="AX858" i="17" s="1"/>
  <c r="AM858" i="17"/>
  <c r="AS858" i="17" s="1"/>
  <c r="AY858" i="17" s="1"/>
  <c r="AN858" i="17"/>
  <c r="AT858" i="17" s="1"/>
  <c r="AZ858" i="17" s="1"/>
  <c r="AI860" i="17" l="1"/>
  <c r="AO860" i="17" s="1"/>
  <c r="AU860" i="17" s="1"/>
  <c r="BA860" i="17" s="1"/>
  <c r="AJ859" i="17"/>
  <c r="AP859" i="17" s="1"/>
  <c r="AV859" i="17" s="1"/>
  <c r="AK859" i="17"/>
  <c r="AQ859" i="17" s="1"/>
  <c r="AW859" i="17" s="1"/>
  <c r="AL859" i="17"/>
  <c r="AR859" i="17" s="1"/>
  <c r="AX859" i="17" s="1"/>
  <c r="AM859" i="17"/>
  <c r="AS859" i="17" s="1"/>
  <c r="AY859" i="17" s="1"/>
  <c r="AN859" i="17"/>
  <c r="AT859" i="17" s="1"/>
  <c r="AZ859" i="17" s="1"/>
  <c r="AI861" i="17" l="1"/>
  <c r="AO861" i="17" s="1"/>
  <c r="AU861" i="17" s="1"/>
  <c r="BA861" i="17" s="1"/>
  <c r="AJ860" i="17"/>
  <c r="AP860" i="17" s="1"/>
  <c r="AV860" i="17" s="1"/>
  <c r="AK860" i="17"/>
  <c r="AQ860" i="17" s="1"/>
  <c r="AW860" i="17" s="1"/>
  <c r="AL860" i="17"/>
  <c r="AR860" i="17" s="1"/>
  <c r="AX860" i="17" s="1"/>
  <c r="AM860" i="17"/>
  <c r="AS860" i="17" s="1"/>
  <c r="AY860" i="17" s="1"/>
  <c r="AN860" i="17"/>
  <c r="AT860" i="17" s="1"/>
  <c r="AZ860" i="17" s="1"/>
  <c r="AI862" i="17" l="1"/>
  <c r="AO862" i="17" s="1"/>
  <c r="AU862" i="17" s="1"/>
  <c r="BA862" i="17" s="1"/>
  <c r="AJ861" i="17"/>
  <c r="AP861" i="17" s="1"/>
  <c r="AV861" i="17" s="1"/>
  <c r="AK861" i="17"/>
  <c r="AQ861" i="17" s="1"/>
  <c r="AW861" i="17" s="1"/>
  <c r="AL861" i="17"/>
  <c r="AR861" i="17" s="1"/>
  <c r="AX861" i="17" s="1"/>
  <c r="AM861" i="17"/>
  <c r="AS861" i="17" s="1"/>
  <c r="AY861" i="17" s="1"/>
  <c r="AN861" i="17"/>
  <c r="AT861" i="17" s="1"/>
  <c r="AZ861" i="17" s="1"/>
  <c r="AI863" i="17" l="1"/>
  <c r="AO863" i="17" s="1"/>
  <c r="AU863" i="17" s="1"/>
  <c r="BA863" i="17" s="1"/>
  <c r="AJ862" i="17"/>
  <c r="AP862" i="17" s="1"/>
  <c r="AV862" i="17" s="1"/>
  <c r="AK862" i="17"/>
  <c r="AQ862" i="17" s="1"/>
  <c r="AW862" i="17" s="1"/>
  <c r="AL862" i="17"/>
  <c r="AR862" i="17" s="1"/>
  <c r="AX862" i="17" s="1"/>
  <c r="AM862" i="17"/>
  <c r="AS862" i="17" s="1"/>
  <c r="AY862" i="17" s="1"/>
  <c r="AN862" i="17"/>
  <c r="AT862" i="17" s="1"/>
  <c r="AZ862" i="17" s="1"/>
  <c r="AI864" i="17" l="1"/>
  <c r="AO864" i="17" s="1"/>
  <c r="AU864" i="17" s="1"/>
  <c r="BA864" i="17" s="1"/>
  <c r="AJ863" i="17"/>
  <c r="AP863" i="17" s="1"/>
  <c r="AV863" i="17" s="1"/>
  <c r="AK863" i="17"/>
  <c r="AQ863" i="17" s="1"/>
  <c r="AW863" i="17" s="1"/>
  <c r="AL863" i="17"/>
  <c r="AR863" i="17" s="1"/>
  <c r="AX863" i="17" s="1"/>
  <c r="AM863" i="17"/>
  <c r="AS863" i="17" s="1"/>
  <c r="AY863" i="17" s="1"/>
  <c r="AN863" i="17"/>
  <c r="AT863" i="17" s="1"/>
  <c r="AZ863" i="17" s="1"/>
  <c r="AJ864" i="17" l="1"/>
  <c r="AP864" i="17" s="1"/>
  <c r="AV864" i="17" s="1"/>
  <c r="AI865" i="17"/>
  <c r="AO865" i="17" s="1"/>
  <c r="AU865" i="17" s="1"/>
  <c r="BA865" i="17" s="1"/>
  <c r="AK864" i="17"/>
  <c r="AQ864" i="17" s="1"/>
  <c r="AW864" i="17" s="1"/>
  <c r="AL864" i="17"/>
  <c r="AR864" i="17" s="1"/>
  <c r="AX864" i="17" s="1"/>
  <c r="AM864" i="17"/>
  <c r="AS864" i="17" s="1"/>
  <c r="AY864" i="17" s="1"/>
  <c r="AN864" i="17"/>
  <c r="AT864" i="17" s="1"/>
  <c r="AZ864" i="17" s="1"/>
  <c r="AJ865" i="17" l="1"/>
  <c r="AP865" i="17" s="1"/>
  <c r="AV865" i="17" s="1"/>
  <c r="AI866" i="17"/>
  <c r="AO866" i="17" s="1"/>
  <c r="AU866" i="17" s="1"/>
  <c r="BA866" i="17" s="1"/>
  <c r="AK865" i="17"/>
  <c r="AQ865" i="17" s="1"/>
  <c r="AW865" i="17" s="1"/>
  <c r="AL865" i="17"/>
  <c r="AR865" i="17" s="1"/>
  <c r="AX865" i="17" s="1"/>
  <c r="AM865" i="17"/>
  <c r="AS865" i="17" s="1"/>
  <c r="AY865" i="17" s="1"/>
  <c r="AN865" i="17"/>
  <c r="AT865" i="17" s="1"/>
  <c r="AZ865" i="17" s="1"/>
  <c r="AI867" i="17" l="1"/>
  <c r="AO867" i="17" s="1"/>
  <c r="AU867" i="17" s="1"/>
  <c r="BA867" i="17" s="1"/>
  <c r="AJ866" i="17"/>
  <c r="AP866" i="17" s="1"/>
  <c r="AV866" i="17" s="1"/>
  <c r="AK866" i="17"/>
  <c r="AQ866" i="17" s="1"/>
  <c r="AW866" i="17" s="1"/>
  <c r="AL866" i="17"/>
  <c r="AR866" i="17" s="1"/>
  <c r="AX866" i="17" s="1"/>
  <c r="AM866" i="17"/>
  <c r="AS866" i="17" s="1"/>
  <c r="AY866" i="17" s="1"/>
  <c r="AN866" i="17"/>
  <c r="AT866" i="17" s="1"/>
  <c r="AZ866" i="17" s="1"/>
  <c r="AJ867" i="17" l="1"/>
  <c r="AP867" i="17" s="1"/>
  <c r="AV867" i="17" s="1"/>
  <c r="AI868" i="17"/>
  <c r="AO868" i="17" s="1"/>
  <c r="AU868" i="17" s="1"/>
  <c r="BA868" i="17" s="1"/>
  <c r="AK867" i="17"/>
  <c r="AQ867" i="17" s="1"/>
  <c r="AW867" i="17" s="1"/>
  <c r="AL867" i="17"/>
  <c r="AR867" i="17" s="1"/>
  <c r="AX867" i="17" s="1"/>
  <c r="AM867" i="17"/>
  <c r="AS867" i="17" s="1"/>
  <c r="AY867" i="17" s="1"/>
  <c r="AN867" i="17"/>
  <c r="AT867" i="17" s="1"/>
  <c r="AZ867" i="17" s="1"/>
  <c r="AJ868" i="17" l="1"/>
  <c r="AP868" i="17" s="1"/>
  <c r="AV868" i="17" s="1"/>
  <c r="AI869" i="17"/>
  <c r="AO869" i="17" s="1"/>
  <c r="AU869" i="17" s="1"/>
  <c r="BA869" i="17" s="1"/>
  <c r="AK868" i="17"/>
  <c r="AQ868" i="17" s="1"/>
  <c r="AW868" i="17" s="1"/>
  <c r="AL868" i="17"/>
  <c r="AR868" i="17" s="1"/>
  <c r="AX868" i="17" s="1"/>
  <c r="AM868" i="17"/>
  <c r="AS868" i="17" s="1"/>
  <c r="AY868" i="17" s="1"/>
  <c r="AN868" i="17"/>
  <c r="AT868" i="17" s="1"/>
  <c r="AZ868" i="17" s="1"/>
  <c r="AJ869" i="17" l="1"/>
  <c r="AP869" i="17" s="1"/>
  <c r="AV869" i="17" s="1"/>
  <c r="AI870" i="17"/>
  <c r="AO870" i="17" s="1"/>
  <c r="AU870" i="17" s="1"/>
  <c r="BA870" i="17" s="1"/>
  <c r="AK869" i="17"/>
  <c r="AQ869" i="17" s="1"/>
  <c r="AW869" i="17" s="1"/>
  <c r="AL869" i="17"/>
  <c r="AR869" i="17" s="1"/>
  <c r="AX869" i="17" s="1"/>
  <c r="AM869" i="17"/>
  <c r="AS869" i="17" s="1"/>
  <c r="AY869" i="17" s="1"/>
  <c r="AN869" i="17"/>
  <c r="AT869" i="17" s="1"/>
  <c r="AZ869" i="17" s="1"/>
  <c r="AJ870" i="17" l="1"/>
  <c r="AP870" i="17" s="1"/>
  <c r="AV870" i="17" s="1"/>
  <c r="AI871" i="17"/>
  <c r="AO871" i="17" s="1"/>
  <c r="AU871" i="17" s="1"/>
  <c r="BA871" i="17" s="1"/>
  <c r="AK870" i="17"/>
  <c r="AQ870" i="17" s="1"/>
  <c r="AW870" i="17" s="1"/>
  <c r="AL870" i="17"/>
  <c r="AR870" i="17" s="1"/>
  <c r="AX870" i="17" s="1"/>
  <c r="AM870" i="17"/>
  <c r="AS870" i="17" s="1"/>
  <c r="AY870" i="17" s="1"/>
  <c r="AN870" i="17"/>
  <c r="AT870" i="17" s="1"/>
  <c r="AZ870" i="17" s="1"/>
  <c r="AJ871" i="17" l="1"/>
  <c r="AP871" i="17" s="1"/>
  <c r="AV871" i="17" s="1"/>
  <c r="AI872" i="17"/>
  <c r="AO872" i="17" s="1"/>
  <c r="AU872" i="17" s="1"/>
  <c r="BA872" i="17" s="1"/>
  <c r="AK871" i="17"/>
  <c r="AQ871" i="17" s="1"/>
  <c r="AW871" i="17" s="1"/>
  <c r="AL871" i="17"/>
  <c r="AR871" i="17" s="1"/>
  <c r="AX871" i="17" s="1"/>
  <c r="AM871" i="17"/>
  <c r="AS871" i="17" s="1"/>
  <c r="AY871" i="17" s="1"/>
  <c r="AN871" i="17"/>
  <c r="AT871" i="17" s="1"/>
  <c r="AZ871" i="17" s="1"/>
  <c r="AI873" i="17" l="1"/>
  <c r="AO873" i="17" s="1"/>
  <c r="AU873" i="17" s="1"/>
  <c r="BA873" i="17" s="1"/>
  <c r="AJ872" i="17"/>
  <c r="AP872" i="17" s="1"/>
  <c r="AV872" i="17" s="1"/>
  <c r="AK872" i="17"/>
  <c r="AQ872" i="17" s="1"/>
  <c r="AW872" i="17" s="1"/>
  <c r="AL872" i="17"/>
  <c r="AR872" i="17" s="1"/>
  <c r="AX872" i="17" s="1"/>
  <c r="AM872" i="17"/>
  <c r="AS872" i="17" s="1"/>
  <c r="AY872" i="17" s="1"/>
  <c r="AN872" i="17"/>
  <c r="AT872" i="17" s="1"/>
  <c r="AZ872" i="17" s="1"/>
  <c r="AI874" i="17" l="1"/>
  <c r="AO874" i="17" s="1"/>
  <c r="AU874" i="17" s="1"/>
  <c r="BA874" i="17" s="1"/>
  <c r="AJ873" i="17"/>
  <c r="AP873" i="17" s="1"/>
  <c r="AV873" i="17" s="1"/>
  <c r="AK873" i="17"/>
  <c r="AQ873" i="17" s="1"/>
  <c r="AW873" i="17" s="1"/>
  <c r="AL873" i="17"/>
  <c r="AR873" i="17" s="1"/>
  <c r="AX873" i="17" s="1"/>
  <c r="AM873" i="17"/>
  <c r="AS873" i="17" s="1"/>
  <c r="AY873" i="17" s="1"/>
  <c r="AN873" i="17"/>
  <c r="AT873" i="17" s="1"/>
  <c r="AZ873" i="17" s="1"/>
  <c r="AJ874" i="17" l="1"/>
  <c r="AP874" i="17" s="1"/>
  <c r="AV874" i="17" s="1"/>
  <c r="AI875" i="17"/>
  <c r="AO875" i="17" s="1"/>
  <c r="AU875" i="17" s="1"/>
  <c r="BA875" i="17" s="1"/>
  <c r="AK874" i="17"/>
  <c r="AQ874" i="17" s="1"/>
  <c r="AW874" i="17" s="1"/>
  <c r="AL874" i="17"/>
  <c r="AR874" i="17" s="1"/>
  <c r="AX874" i="17" s="1"/>
  <c r="AM874" i="17"/>
  <c r="AS874" i="17" s="1"/>
  <c r="AY874" i="17" s="1"/>
  <c r="AN874" i="17"/>
  <c r="AT874" i="17" s="1"/>
  <c r="AZ874" i="17" s="1"/>
  <c r="AJ875" i="17" l="1"/>
  <c r="AP875" i="17" s="1"/>
  <c r="AV875" i="17" s="1"/>
  <c r="AI876" i="17"/>
  <c r="AO876" i="17" s="1"/>
  <c r="AU876" i="17" s="1"/>
  <c r="BA876" i="17" s="1"/>
  <c r="AK875" i="17"/>
  <c r="AQ875" i="17" s="1"/>
  <c r="AW875" i="17" s="1"/>
  <c r="AL875" i="17"/>
  <c r="AR875" i="17" s="1"/>
  <c r="AX875" i="17" s="1"/>
  <c r="AM875" i="17"/>
  <c r="AS875" i="17" s="1"/>
  <c r="AY875" i="17" s="1"/>
  <c r="AN875" i="17"/>
  <c r="AT875" i="17" s="1"/>
  <c r="AZ875" i="17" s="1"/>
  <c r="AI877" i="17" l="1"/>
  <c r="AO877" i="17" s="1"/>
  <c r="AU877" i="17" s="1"/>
  <c r="BA877" i="17" s="1"/>
  <c r="AJ876" i="17"/>
  <c r="AP876" i="17" s="1"/>
  <c r="AV876" i="17" s="1"/>
  <c r="AK876" i="17"/>
  <c r="AQ876" i="17" s="1"/>
  <c r="AW876" i="17" s="1"/>
  <c r="AL876" i="17"/>
  <c r="AR876" i="17" s="1"/>
  <c r="AX876" i="17" s="1"/>
  <c r="AM876" i="17"/>
  <c r="AS876" i="17" s="1"/>
  <c r="AY876" i="17" s="1"/>
  <c r="AN876" i="17"/>
  <c r="AT876" i="17" s="1"/>
  <c r="AZ876" i="17" s="1"/>
  <c r="AJ877" i="17" l="1"/>
  <c r="AP877" i="17" s="1"/>
  <c r="AV877" i="17" s="1"/>
  <c r="AI878" i="17"/>
  <c r="AO878" i="17" s="1"/>
  <c r="AU878" i="17" s="1"/>
  <c r="BA878" i="17" s="1"/>
  <c r="AK877" i="17"/>
  <c r="AQ877" i="17" s="1"/>
  <c r="AW877" i="17" s="1"/>
  <c r="AL877" i="17"/>
  <c r="AR877" i="17" s="1"/>
  <c r="AX877" i="17" s="1"/>
  <c r="AM877" i="17"/>
  <c r="AS877" i="17" s="1"/>
  <c r="AY877" i="17" s="1"/>
  <c r="AN877" i="17"/>
  <c r="AT877" i="17" s="1"/>
  <c r="AZ877" i="17" s="1"/>
  <c r="AI879" i="17" l="1"/>
  <c r="AO879" i="17" s="1"/>
  <c r="AU879" i="17" s="1"/>
  <c r="BA879" i="17" s="1"/>
  <c r="AJ878" i="17"/>
  <c r="AP878" i="17" s="1"/>
  <c r="AV878" i="17" s="1"/>
  <c r="AK878" i="17"/>
  <c r="AQ878" i="17" s="1"/>
  <c r="AW878" i="17" s="1"/>
  <c r="AL878" i="17"/>
  <c r="AR878" i="17" s="1"/>
  <c r="AX878" i="17" s="1"/>
  <c r="AM878" i="17"/>
  <c r="AS878" i="17" s="1"/>
  <c r="AY878" i="17" s="1"/>
  <c r="AN878" i="17"/>
  <c r="AT878" i="17" s="1"/>
  <c r="AZ878" i="17" s="1"/>
  <c r="AI880" i="17" l="1"/>
  <c r="AO880" i="17" s="1"/>
  <c r="AU880" i="17" s="1"/>
  <c r="BA880" i="17" s="1"/>
  <c r="AJ879" i="17"/>
  <c r="AP879" i="17" s="1"/>
  <c r="AV879" i="17" s="1"/>
  <c r="AK879" i="17"/>
  <c r="AQ879" i="17" s="1"/>
  <c r="AW879" i="17" s="1"/>
  <c r="AL879" i="17"/>
  <c r="AR879" i="17" s="1"/>
  <c r="AX879" i="17" s="1"/>
  <c r="AM879" i="17"/>
  <c r="AS879" i="17" s="1"/>
  <c r="AY879" i="17" s="1"/>
  <c r="AN879" i="17"/>
  <c r="AT879" i="17" s="1"/>
  <c r="AZ879" i="17" s="1"/>
  <c r="AJ880" i="17" l="1"/>
  <c r="AP880" i="17" s="1"/>
  <c r="AV880" i="17" s="1"/>
  <c r="AI881" i="17"/>
  <c r="AO881" i="17" s="1"/>
  <c r="AU881" i="17" s="1"/>
  <c r="BA881" i="17" s="1"/>
  <c r="AK880" i="17"/>
  <c r="AQ880" i="17" s="1"/>
  <c r="AW880" i="17" s="1"/>
  <c r="AL880" i="17"/>
  <c r="AR880" i="17" s="1"/>
  <c r="AX880" i="17" s="1"/>
  <c r="AM880" i="17"/>
  <c r="AS880" i="17" s="1"/>
  <c r="AY880" i="17" s="1"/>
  <c r="AN880" i="17"/>
  <c r="AT880" i="17" s="1"/>
  <c r="AZ880" i="17" s="1"/>
  <c r="AI882" i="17" l="1"/>
  <c r="AO882" i="17" s="1"/>
  <c r="AU882" i="17" s="1"/>
  <c r="BA882" i="17" s="1"/>
  <c r="AJ881" i="17"/>
  <c r="AP881" i="17" s="1"/>
  <c r="AV881" i="17" s="1"/>
  <c r="AK881" i="17"/>
  <c r="AQ881" i="17" s="1"/>
  <c r="AW881" i="17" s="1"/>
  <c r="AL881" i="17"/>
  <c r="AR881" i="17" s="1"/>
  <c r="AX881" i="17" s="1"/>
  <c r="AM881" i="17"/>
  <c r="AS881" i="17" s="1"/>
  <c r="AY881" i="17" s="1"/>
  <c r="AN881" i="17"/>
  <c r="AT881" i="17" s="1"/>
  <c r="AZ881" i="17" s="1"/>
  <c r="AJ882" i="17" l="1"/>
  <c r="AP882" i="17" s="1"/>
  <c r="AV882" i="17" s="1"/>
  <c r="AI883" i="17"/>
  <c r="AO883" i="17" s="1"/>
  <c r="AU883" i="17" s="1"/>
  <c r="BA883" i="17" s="1"/>
  <c r="AK882" i="17"/>
  <c r="AQ882" i="17" s="1"/>
  <c r="AW882" i="17" s="1"/>
  <c r="AL882" i="17"/>
  <c r="AR882" i="17" s="1"/>
  <c r="AX882" i="17" s="1"/>
  <c r="AM882" i="17"/>
  <c r="AS882" i="17" s="1"/>
  <c r="AY882" i="17" s="1"/>
  <c r="AN882" i="17"/>
  <c r="AT882" i="17" s="1"/>
  <c r="AZ882" i="17" s="1"/>
  <c r="AJ883" i="17" l="1"/>
  <c r="AP883" i="17" s="1"/>
  <c r="AV883" i="17" s="1"/>
  <c r="AI884" i="17"/>
  <c r="AO884" i="17" s="1"/>
  <c r="AU884" i="17" s="1"/>
  <c r="BA884" i="17" s="1"/>
  <c r="AK883" i="17"/>
  <c r="AQ883" i="17" s="1"/>
  <c r="AW883" i="17" s="1"/>
  <c r="AL883" i="17"/>
  <c r="AR883" i="17" s="1"/>
  <c r="AX883" i="17" s="1"/>
  <c r="AM883" i="17"/>
  <c r="AS883" i="17" s="1"/>
  <c r="AY883" i="17" s="1"/>
  <c r="AN883" i="17"/>
  <c r="AT883" i="17" s="1"/>
  <c r="AZ883" i="17" s="1"/>
  <c r="AI885" i="17" l="1"/>
  <c r="AO885" i="17" s="1"/>
  <c r="AU885" i="17" s="1"/>
  <c r="BA885" i="17" s="1"/>
  <c r="AJ884" i="17"/>
  <c r="AP884" i="17" s="1"/>
  <c r="AV884" i="17" s="1"/>
  <c r="AK884" i="17"/>
  <c r="AQ884" i="17" s="1"/>
  <c r="AW884" i="17" s="1"/>
  <c r="AL884" i="17"/>
  <c r="AR884" i="17" s="1"/>
  <c r="AX884" i="17" s="1"/>
  <c r="AM884" i="17"/>
  <c r="AS884" i="17" s="1"/>
  <c r="AY884" i="17" s="1"/>
  <c r="AN884" i="17"/>
  <c r="AT884" i="17" s="1"/>
  <c r="AZ884" i="17" s="1"/>
  <c r="AI886" i="17" l="1"/>
  <c r="AO886" i="17" s="1"/>
  <c r="AU886" i="17" s="1"/>
  <c r="BA886" i="17" s="1"/>
  <c r="AJ885" i="17"/>
  <c r="AP885" i="17" s="1"/>
  <c r="AV885" i="17" s="1"/>
  <c r="AK885" i="17"/>
  <c r="AQ885" i="17" s="1"/>
  <c r="AW885" i="17" s="1"/>
  <c r="AL885" i="17"/>
  <c r="AR885" i="17" s="1"/>
  <c r="AX885" i="17" s="1"/>
  <c r="AM885" i="17"/>
  <c r="AS885" i="17" s="1"/>
  <c r="AY885" i="17" s="1"/>
  <c r="AN885" i="17"/>
  <c r="AT885" i="17" s="1"/>
  <c r="AZ885" i="17" s="1"/>
  <c r="AJ886" i="17" l="1"/>
  <c r="AP886" i="17" s="1"/>
  <c r="AV886" i="17" s="1"/>
  <c r="AI887" i="17"/>
  <c r="AO887" i="17" s="1"/>
  <c r="AU887" i="17" s="1"/>
  <c r="BA887" i="17" s="1"/>
  <c r="AK886" i="17"/>
  <c r="AQ886" i="17" s="1"/>
  <c r="AW886" i="17" s="1"/>
  <c r="AL886" i="17"/>
  <c r="AR886" i="17" s="1"/>
  <c r="AX886" i="17" s="1"/>
  <c r="AM886" i="17"/>
  <c r="AS886" i="17" s="1"/>
  <c r="AY886" i="17" s="1"/>
  <c r="AN886" i="17"/>
  <c r="AT886" i="17" s="1"/>
  <c r="AZ886" i="17" s="1"/>
  <c r="AI888" i="17" l="1"/>
  <c r="AO888" i="17" s="1"/>
  <c r="AU888" i="17" s="1"/>
  <c r="BA888" i="17" s="1"/>
  <c r="AJ887" i="17"/>
  <c r="AP887" i="17" s="1"/>
  <c r="AV887" i="17" s="1"/>
  <c r="AK887" i="17"/>
  <c r="AQ887" i="17" s="1"/>
  <c r="AW887" i="17" s="1"/>
  <c r="AL887" i="17"/>
  <c r="AR887" i="17" s="1"/>
  <c r="AX887" i="17" s="1"/>
  <c r="AM887" i="17"/>
  <c r="AS887" i="17" s="1"/>
  <c r="AY887" i="17" s="1"/>
  <c r="AN887" i="17"/>
  <c r="AT887" i="17" s="1"/>
  <c r="AZ887" i="17" s="1"/>
  <c r="AI889" i="17" l="1"/>
  <c r="AO889" i="17" s="1"/>
  <c r="AU889" i="17" s="1"/>
  <c r="BA889" i="17" s="1"/>
  <c r="AJ888" i="17"/>
  <c r="AP888" i="17" s="1"/>
  <c r="AV888" i="17" s="1"/>
  <c r="AK888" i="17"/>
  <c r="AQ888" i="17" s="1"/>
  <c r="AW888" i="17" s="1"/>
  <c r="AL888" i="17"/>
  <c r="AR888" i="17" s="1"/>
  <c r="AX888" i="17" s="1"/>
  <c r="AM888" i="17"/>
  <c r="AS888" i="17" s="1"/>
  <c r="AY888" i="17" s="1"/>
  <c r="AN888" i="17"/>
  <c r="AT888" i="17" s="1"/>
  <c r="AZ888" i="17" s="1"/>
  <c r="AJ889" i="17" l="1"/>
  <c r="AP889" i="17" s="1"/>
  <c r="AV889" i="17" s="1"/>
  <c r="AI890" i="17"/>
  <c r="AO890" i="17" s="1"/>
  <c r="AU890" i="17" s="1"/>
  <c r="BA890" i="17" s="1"/>
  <c r="AK889" i="17"/>
  <c r="AQ889" i="17" s="1"/>
  <c r="AW889" i="17" s="1"/>
  <c r="AL889" i="17"/>
  <c r="AR889" i="17" s="1"/>
  <c r="AX889" i="17" s="1"/>
  <c r="AM889" i="17"/>
  <c r="AS889" i="17" s="1"/>
  <c r="AY889" i="17" s="1"/>
  <c r="AN889" i="17"/>
  <c r="AT889" i="17" s="1"/>
  <c r="AZ889" i="17" s="1"/>
  <c r="AI891" i="17" l="1"/>
  <c r="AO891" i="17" s="1"/>
  <c r="AU891" i="17" s="1"/>
  <c r="BA891" i="17" s="1"/>
  <c r="AJ890" i="17"/>
  <c r="AP890" i="17" s="1"/>
  <c r="AV890" i="17" s="1"/>
  <c r="AK890" i="17"/>
  <c r="AQ890" i="17" s="1"/>
  <c r="AW890" i="17" s="1"/>
  <c r="AL890" i="17"/>
  <c r="AR890" i="17" s="1"/>
  <c r="AX890" i="17" s="1"/>
  <c r="AM890" i="17"/>
  <c r="AS890" i="17" s="1"/>
  <c r="AY890" i="17" s="1"/>
  <c r="AN890" i="17"/>
  <c r="AT890" i="17" s="1"/>
  <c r="AZ890" i="17" s="1"/>
  <c r="AI892" i="17" l="1"/>
  <c r="AO892" i="17" s="1"/>
  <c r="AU892" i="17" s="1"/>
  <c r="BA892" i="17" s="1"/>
  <c r="AJ891" i="17"/>
  <c r="AP891" i="17" s="1"/>
  <c r="AV891" i="17" s="1"/>
  <c r="AK891" i="17"/>
  <c r="AQ891" i="17" s="1"/>
  <c r="AW891" i="17" s="1"/>
  <c r="AL891" i="17"/>
  <c r="AR891" i="17" s="1"/>
  <c r="AX891" i="17" s="1"/>
  <c r="AM891" i="17"/>
  <c r="AS891" i="17" s="1"/>
  <c r="AY891" i="17" s="1"/>
  <c r="AN891" i="17"/>
  <c r="AT891" i="17" s="1"/>
  <c r="AZ891" i="17" s="1"/>
  <c r="AJ892" i="17" l="1"/>
  <c r="AP892" i="17" s="1"/>
  <c r="AV892" i="17" s="1"/>
  <c r="AI893" i="17"/>
  <c r="AO893" i="17" s="1"/>
  <c r="AU893" i="17" s="1"/>
  <c r="BA893" i="17" s="1"/>
  <c r="AK892" i="17"/>
  <c r="AQ892" i="17" s="1"/>
  <c r="AW892" i="17" s="1"/>
  <c r="AL892" i="17"/>
  <c r="AR892" i="17" s="1"/>
  <c r="AX892" i="17" s="1"/>
  <c r="AM892" i="17"/>
  <c r="AS892" i="17" s="1"/>
  <c r="AY892" i="17" s="1"/>
  <c r="AN892" i="17"/>
  <c r="AT892" i="17" s="1"/>
  <c r="AZ892" i="17" s="1"/>
  <c r="AI894" i="17" l="1"/>
  <c r="AO894" i="17" s="1"/>
  <c r="AU894" i="17" s="1"/>
  <c r="BA894" i="17" s="1"/>
  <c r="AJ893" i="17"/>
  <c r="AP893" i="17" s="1"/>
  <c r="AV893" i="17" s="1"/>
  <c r="AK893" i="17"/>
  <c r="AQ893" i="17" s="1"/>
  <c r="AW893" i="17" s="1"/>
  <c r="AL893" i="17"/>
  <c r="AR893" i="17" s="1"/>
  <c r="AX893" i="17" s="1"/>
  <c r="AM893" i="17"/>
  <c r="AS893" i="17" s="1"/>
  <c r="AY893" i="17" s="1"/>
  <c r="AN893" i="17"/>
  <c r="AT893" i="17" s="1"/>
  <c r="AZ893" i="17" s="1"/>
  <c r="AI895" i="17" l="1"/>
  <c r="AO895" i="17" s="1"/>
  <c r="AU895" i="17" s="1"/>
  <c r="BA895" i="17" s="1"/>
  <c r="AJ894" i="17"/>
  <c r="AP894" i="17" s="1"/>
  <c r="AV894" i="17" s="1"/>
  <c r="AK894" i="17"/>
  <c r="AQ894" i="17" s="1"/>
  <c r="AW894" i="17" s="1"/>
  <c r="AL894" i="17"/>
  <c r="AR894" i="17" s="1"/>
  <c r="AX894" i="17" s="1"/>
  <c r="AM894" i="17"/>
  <c r="AS894" i="17" s="1"/>
  <c r="AY894" i="17" s="1"/>
  <c r="AN894" i="17"/>
  <c r="AT894" i="17" s="1"/>
  <c r="AZ894" i="17" s="1"/>
  <c r="AJ895" i="17" l="1"/>
  <c r="AP895" i="17" s="1"/>
  <c r="AV895" i="17" s="1"/>
  <c r="AI896" i="17"/>
  <c r="AO896" i="17" s="1"/>
  <c r="AU896" i="17" s="1"/>
  <c r="BA896" i="17" s="1"/>
  <c r="AK895" i="17"/>
  <c r="AQ895" i="17" s="1"/>
  <c r="AW895" i="17" s="1"/>
  <c r="AL895" i="17"/>
  <c r="AR895" i="17" s="1"/>
  <c r="AX895" i="17" s="1"/>
  <c r="AM895" i="17"/>
  <c r="AS895" i="17" s="1"/>
  <c r="AY895" i="17" s="1"/>
  <c r="AN895" i="17"/>
  <c r="AT895" i="17" s="1"/>
  <c r="AZ895" i="17" s="1"/>
  <c r="AI897" i="17" l="1"/>
  <c r="AO897" i="17" s="1"/>
  <c r="AU897" i="17" s="1"/>
  <c r="BA897" i="17" s="1"/>
  <c r="AJ896" i="17"/>
  <c r="AP896" i="17" s="1"/>
  <c r="AV896" i="17" s="1"/>
  <c r="AK896" i="17"/>
  <c r="AQ896" i="17" s="1"/>
  <c r="AW896" i="17" s="1"/>
  <c r="AL896" i="17"/>
  <c r="AR896" i="17" s="1"/>
  <c r="AX896" i="17" s="1"/>
  <c r="AM896" i="17"/>
  <c r="AS896" i="17" s="1"/>
  <c r="AY896" i="17" s="1"/>
  <c r="AN896" i="17"/>
  <c r="AT896" i="17" s="1"/>
  <c r="AZ896" i="17" s="1"/>
  <c r="AI898" i="17" l="1"/>
  <c r="AO898" i="17" s="1"/>
  <c r="AU898" i="17" s="1"/>
  <c r="BA898" i="17" s="1"/>
  <c r="AJ897" i="17"/>
  <c r="AP897" i="17" s="1"/>
  <c r="AV897" i="17" s="1"/>
  <c r="AK897" i="17"/>
  <c r="AQ897" i="17" s="1"/>
  <c r="AW897" i="17" s="1"/>
  <c r="AL897" i="17"/>
  <c r="AR897" i="17" s="1"/>
  <c r="AX897" i="17" s="1"/>
  <c r="AM897" i="17"/>
  <c r="AS897" i="17" s="1"/>
  <c r="AY897" i="17" s="1"/>
  <c r="AN897" i="17"/>
  <c r="AT897" i="17" s="1"/>
  <c r="AZ897" i="17" s="1"/>
  <c r="AJ898" i="17" l="1"/>
  <c r="AP898" i="17" s="1"/>
  <c r="AV898" i="17" s="1"/>
  <c r="AI899" i="17"/>
  <c r="AO899" i="17" s="1"/>
  <c r="AU899" i="17" s="1"/>
  <c r="BA899" i="17" s="1"/>
  <c r="AK898" i="17"/>
  <c r="AQ898" i="17" s="1"/>
  <c r="AW898" i="17" s="1"/>
  <c r="AL898" i="17"/>
  <c r="AR898" i="17" s="1"/>
  <c r="AX898" i="17" s="1"/>
  <c r="AM898" i="17"/>
  <c r="AS898" i="17" s="1"/>
  <c r="AY898" i="17" s="1"/>
  <c r="AN898" i="17"/>
  <c r="AT898" i="17" s="1"/>
  <c r="AZ898" i="17" s="1"/>
  <c r="AI900" i="17" l="1"/>
  <c r="AO900" i="17" s="1"/>
  <c r="AU900" i="17" s="1"/>
  <c r="BA900" i="17" s="1"/>
  <c r="AJ899" i="17"/>
  <c r="AP899" i="17" s="1"/>
  <c r="AV899" i="17" s="1"/>
  <c r="AK899" i="17"/>
  <c r="AQ899" i="17" s="1"/>
  <c r="AW899" i="17" s="1"/>
  <c r="AL899" i="17"/>
  <c r="AR899" i="17" s="1"/>
  <c r="AX899" i="17" s="1"/>
  <c r="AM899" i="17"/>
  <c r="AS899" i="17" s="1"/>
  <c r="AY899" i="17" s="1"/>
  <c r="AN899" i="17"/>
  <c r="AT899" i="17" s="1"/>
  <c r="AZ899" i="17" s="1"/>
  <c r="AJ900" i="17" l="1"/>
  <c r="AP900" i="17" s="1"/>
  <c r="AV900" i="17" s="1"/>
  <c r="AI901" i="17"/>
  <c r="AO901" i="17" s="1"/>
  <c r="AU901" i="17" s="1"/>
  <c r="BA901" i="17" s="1"/>
  <c r="AK900" i="17"/>
  <c r="AQ900" i="17" s="1"/>
  <c r="AW900" i="17" s="1"/>
  <c r="AL900" i="17"/>
  <c r="AR900" i="17" s="1"/>
  <c r="AX900" i="17" s="1"/>
  <c r="AM900" i="17"/>
  <c r="AS900" i="17" s="1"/>
  <c r="AY900" i="17" s="1"/>
  <c r="AN900" i="17"/>
  <c r="AT900" i="17" s="1"/>
  <c r="AZ900" i="17" s="1"/>
  <c r="AJ901" i="17" l="1"/>
  <c r="AP901" i="17" s="1"/>
  <c r="AV901" i="17" s="1"/>
  <c r="AI902" i="17"/>
  <c r="AO902" i="17" s="1"/>
  <c r="AU902" i="17" s="1"/>
  <c r="BA902" i="17" s="1"/>
  <c r="AK901" i="17"/>
  <c r="AQ901" i="17" s="1"/>
  <c r="AW901" i="17" s="1"/>
  <c r="AL901" i="17"/>
  <c r="AR901" i="17" s="1"/>
  <c r="AX901" i="17" s="1"/>
  <c r="AM901" i="17"/>
  <c r="AS901" i="17" s="1"/>
  <c r="AY901" i="17" s="1"/>
  <c r="AN901" i="17"/>
  <c r="AT901" i="17" s="1"/>
  <c r="AZ901" i="17" s="1"/>
  <c r="AI903" i="17" l="1"/>
  <c r="AO903" i="17" s="1"/>
  <c r="AU903" i="17" s="1"/>
  <c r="BA903" i="17" s="1"/>
  <c r="AJ902" i="17"/>
  <c r="AP902" i="17" s="1"/>
  <c r="AV902" i="17" s="1"/>
  <c r="AK902" i="17"/>
  <c r="AQ902" i="17" s="1"/>
  <c r="AW902" i="17" s="1"/>
  <c r="AL902" i="17"/>
  <c r="AR902" i="17" s="1"/>
  <c r="AX902" i="17" s="1"/>
  <c r="AM902" i="17"/>
  <c r="AS902" i="17" s="1"/>
  <c r="AY902" i="17" s="1"/>
  <c r="AN902" i="17"/>
  <c r="AT902" i="17" s="1"/>
  <c r="AZ902" i="17" s="1"/>
  <c r="AJ903" i="17" l="1"/>
  <c r="AP903" i="17" s="1"/>
  <c r="AV903" i="17" s="1"/>
  <c r="AI904" i="17"/>
  <c r="AO904" i="17" s="1"/>
  <c r="AU904" i="17" s="1"/>
  <c r="BA904" i="17" s="1"/>
  <c r="AK903" i="17"/>
  <c r="AQ903" i="17" s="1"/>
  <c r="AW903" i="17" s="1"/>
  <c r="AL903" i="17"/>
  <c r="AR903" i="17" s="1"/>
  <c r="AX903" i="17" s="1"/>
  <c r="AM903" i="17"/>
  <c r="AS903" i="17" s="1"/>
  <c r="AY903" i="17" s="1"/>
  <c r="AN903" i="17"/>
  <c r="AT903" i="17" s="1"/>
  <c r="AZ903" i="17" s="1"/>
  <c r="AI905" i="17" l="1"/>
  <c r="AO905" i="17" s="1"/>
  <c r="AU905" i="17" s="1"/>
  <c r="BA905" i="17" s="1"/>
  <c r="AJ904" i="17"/>
  <c r="AP904" i="17" s="1"/>
  <c r="AV904" i="17" s="1"/>
  <c r="AK904" i="17"/>
  <c r="AQ904" i="17" s="1"/>
  <c r="AW904" i="17" s="1"/>
  <c r="AL904" i="17"/>
  <c r="AR904" i="17" s="1"/>
  <c r="AX904" i="17" s="1"/>
  <c r="AM904" i="17"/>
  <c r="AS904" i="17" s="1"/>
  <c r="AY904" i="17" s="1"/>
  <c r="AN904" i="17"/>
  <c r="AT904" i="17" s="1"/>
  <c r="AZ904" i="17" s="1"/>
  <c r="AI906" i="17" l="1"/>
  <c r="AO906" i="17" s="1"/>
  <c r="AU906" i="17" s="1"/>
  <c r="BA906" i="17" s="1"/>
  <c r="AJ905" i="17"/>
  <c r="AP905" i="17" s="1"/>
  <c r="AV905" i="17" s="1"/>
  <c r="AK905" i="17"/>
  <c r="AQ905" i="17" s="1"/>
  <c r="AW905" i="17" s="1"/>
  <c r="AL905" i="17"/>
  <c r="AR905" i="17" s="1"/>
  <c r="AX905" i="17" s="1"/>
  <c r="AM905" i="17"/>
  <c r="AS905" i="17" s="1"/>
  <c r="AY905" i="17" s="1"/>
  <c r="AN905" i="17"/>
  <c r="AT905" i="17" s="1"/>
  <c r="AZ905" i="17" s="1"/>
  <c r="AJ906" i="17" l="1"/>
  <c r="AP906" i="17" s="1"/>
  <c r="AV906" i="17" s="1"/>
  <c r="AI907" i="17"/>
  <c r="AO907" i="17" s="1"/>
  <c r="AU907" i="17" s="1"/>
  <c r="BA907" i="17" s="1"/>
  <c r="AK906" i="17"/>
  <c r="AQ906" i="17" s="1"/>
  <c r="AW906" i="17" s="1"/>
  <c r="AL906" i="17"/>
  <c r="AR906" i="17" s="1"/>
  <c r="AX906" i="17" s="1"/>
  <c r="AM906" i="17"/>
  <c r="AS906" i="17" s="1"/>
  <c r="AY906" i="17" s="1"/>
  <c r="AN906" i="17"/>
  <c r="AT906" i="17" s="1"/>
  <c r="AZ906" i="17" s="1"/>
  <c r="AI908" i="17" l="1"/>
  <c r="AO908" i="17" s="1"/>
  <c r="AU908" i="17" s="1"/>
  <c r="BA908" i="17" s="1"/>
  <c r="AJ907" i="17"/>
  <c r="AP907" i="17" s="1"/>
  <c r="AV907" i="17" s="1"/>
  <c r="AK907" i="17"/>
  <c r="AQ907" i="17" s="1"/>
  <c r="AW907" i="17" s="1"/>
  <c r="AL907" i="17"/>
  <c r="AR907" i="17" s="1"/>
  <c r="AX907" i="17" s="1"/>
  <c r="AM907" i="17"/>
  <c r="AS907" i="17" s="1"/>
  <c r="AY907" i="17" s="1"/>
  <c r="AN907" i="17"/>
  <c r="AT907" i="17" s="1"/>
  <c r="AZ907" i="17" s="1"/>
  <c r="AI909" i="17" l="1"/>
  <c r="AO909" i="17" s="1"/>
  <c r="AU909" i="17" s="1"/>
  <c r="BA909" i="17" s="1"/>
  <c r="AJ908" i="17"/>
  <c r="AP908" i="17" s="1"/>
  <c r="AV908" i="17" s="1"/>
  <c r="AK908" i="17"/>
  <c r="AQ908" i="17" s="1"/>
  <c r="AW908" i="17" s="1"/>
  <c r="AL908" i="17"/>
  <c r="AR908" i="17" s="1"/>
  <c r="AX908" i="17" s="1"/>
  <c r="AM908" i="17"/>
  <c r="AS908" i="17" s="1"/>
  <c r="AY908" i="17" s="1"/>
  <c r="AN908" i="17"/>
  <c r="AT908" i="17" s="1"/>
  <c r="AZ908" i="17" s="1"/>
  <c r="AJ909" i="17" l="1"/>
  <c r="AP909" i="17" s="1"/>
  <c r="AV909" i="17" s="1"/>
  <c r="AI910" i="17"/>
  <c r="AO910" i="17" s="1"/>
  <c r="AU910" i="17" s="1"/>
  <c r="BA910" i="17" s="1"/>
  <c r="AK909" i="17"/>
  <c r="AQ909" i="17" s="1"/>
  <c r="AW909" i="17" s="1"/>
  <c r="AL909" i="17"/>
  <c r="AR909" i="17" s="1"/>
  <c r="AX909" i="17" s="1"/>
  <c r="AM909" i="17"/>
  <c r="AS909" i="17" s="1"/>
  <c r="AY909" i="17" s="1"/>
  <c r="AN909" i="17"/>
  <c r="AT909" i="17" s="1"/>
  <c r="AZ909" i="17" s="1"/>
  <c r="AI911" i="17" l="1"/>
  <c r="AO911" i="17" s="1"/>
  <c r="AU911" i="17" s="1"/>
  <c r="BA911" i="17" s="1"/>
  <c r="AJ910" i="17"/>
  <c r="AP910" i="17" s="1"/>
  <c r="AV910" i="17" s="1"/>
  <c r="AK910" i="17"/>
  <c r="AQ910" i="17" s="1"/>
  <c r="AW910" i="17" s="1"/>
  <c r="AL910" i="17"/>
  <c r="AR910" i="17" s="1"/>
  <c r="AX910" i="17" s="1"/>
  <c r="AM910" i="17"/>
  <c r="AS910" i="17" s="1"/>
  <c r="AY910" i="17" s="1"/>
  <c r="AN910" i="17"/>
  <c r="AT910" i="17" s="1"/>
  <c r="AZ910" i="17" s="1"/>
  <c r="AI912" i="17" l="1"/>
  <c r="AO912" i="17" s="1"/>
  <c r="AU912" i="17" s="1"/>
  <c r="BA912" i="17" s="1"/>
  <c r="AJ911" i="17"/>
  <c r="AP911" i="17" s="1"/>
  <c r="AV911" i="17" s="1"/>
  <c r="AK911" i="17"/>
  <c r="AQ911" i="17" s="1"/>
  <c r="AW911" i="17" s="1"/>
  <c r="AL911" i="17"/>
  <c r="AR911" i="17" s="1"/>
  <c r="AX911" i="17" s="1"/>
  <c r="AM911" i="17"/>
  <c r="AS911" i="17" s="1"/>
  <c r="AY911" i="17" s="1"/>
  <c r="AN911" i="17"/>
  <c r="AT911" i="17" s="1"/>
  <c r="AZ911" i="17" s="1"/>
  <c r="AJ912" i="17" l="1"/>
  <c r="AP912" i="17" s="1"/>
  <c r="AV912" i="17" s="1"/>
  <c r="AI913" i="17"/>
  <c r="AO913" i="17" s="1"/>
  <c r="AU913" i="17" s="1"/>
  <c r="BA913" i="17" s="1"/>
  <c r="AK912" i="17"/>
  <c r="AQ912" i="17" s="1"/>
  <c r="AW912" i="17" s="1"/>
  <c r="AL912" i="17"/>
  <c r="AR912" i="17" s="1"/>
  <c r="AX912" i="17" s="1"/>
  <c r="AM912" i="17"/>
  <c r="AS912" i="17" s="1"/>
  <c r="AY912" i="17" s="1"/>
  <c r="AN912" i="17"/>
  <c r="AT912" i="17" s="1"/>
  <c r="AZ912" i="17" s="1"/>
  <c r="AI914" i="17" l="1"/>
  <c r="AO914" i="17" s="1"/>
  <c r="AU914" i="17" s="1"/>
  <c r="BA914" i="17" s="1"/>
  <c r="AJ913" i="17"/>
  <c r="AP913" i="17" s="1"/>
  <c r="AV913" i="17" s="1"/>
  <c r="AK913" i="17"/>
  <c r="AQ913" i="17" s="1"/>
  <c r="AW913" i="17" s="1"/>
  <c r="AL913" i="17"/>
  <c r="AR913" i="17" s="1"/>
  <c r="AX913" i="17" s="1"/>
  <c r="AM913" i="17"/>
  <c r="AS913" i="17" s="1"/>
  <c r="AY913" i="17" s="1"/>
  <c r="AN913" i="17"/>
  <c r="AT913" i="17" s="1"/>
  <c r="AZ913" i="17" s="1"/>
  <c r="AI915" i="17" l="1"/>
  <c r="AO915" i="17" s="1"/>
  <c r="AU915" i="17" s="1"/>
  <c r="BA915" i="17" s="1"/>
  <c r="AJ914" i="17"/>
  <c r="AP914" i="17" s="1"/>
  <c r="AV914" i="17" s="1"/>
  <c r="AK914" i="17"/>
  <c r="AQ914" i="17" s="1"/>
  <c r="AW914" i="17" s="1"/>
  <c r="AL914" i="17"/>
  <c r="AR914" i="17" s="1"/>
  <c r="AX914" i="17" s="1"/>
  <c r="AM914" i="17"/>
  <c r="AS914" i="17" s="1"/>
  <c r="AY914" i="17" s="1"/>
  <c r="AN914" i="17"/>
  <c r="AT914" i="17" s="1"/>
  <c r="AZ914" i="17" s="1"/>
  <c r="AJ915" i="17" l="1"/>
  <c r="AP915" i="17" s="1"/>
  <c r="AV915" i="17" s="1"/>
  <c r="AI916" i="17"/>
  <c r="AO916" i="17" s="1"/>
  <c r="AU916" i="17" s="1"/>
  <c r="BA916" i="17" s="1"/>
  <c r="AK915" i="17"/>
  <c r="AQ915" i="17" s="1"/>
  <c r="AW915" i="17" s="1"/>
  <c r="AL915" i="17"/>
  <c r="AR915" i="17" s="1"/>
  <c r="AX915" i="17" s="1"/>
  <c r="AM915" i="17"/>
  <c r="AS915" i="17" s="1"/>
  <c r="AY915" i="17" s="1"/>
  <c r="AN915" i="17"/>
  <c r="AT915" i="17" s="1"/>
  <c r="AZ915" i="17" s="1"/>
  <c r="AI917" i="17" l="1"/>
  <c r="AO917" i="17" s="1"/>
  <c r="AU917" i="17" s="1"/>
  <c r="BA917" i="17" s="1"/>
  <c r="AJ916" i="17"/>
  <c r="AP916" i="17" s="1"/>
  <c r="AV916" i="17" s="1"/>
  <c r="AK916" i="17"/>
  <c r="AQ916" i="17" s="1"/>
  <c r="AW916" i="17" s="1"/>
  <c r="AL916" i="17"/>
  <c r="AR916" i="17" s="1"/>
  <c r="AX916" i="17" s="1"/>
  <c r="AM916" i="17"/>
  <c r="AS916" i="17" s="1"/>
  <c r="AY916" i="17" s="1"/>
  <c r="AN916" i="17"/>
  <c r="AT916" i="17" s="1"/>
  <c r="AZ916" i="17" s="1"/>
  <c r="AI918" i="17" l="1"/>
  <c r="AO918" i="17" s="1"/>
  <c r="AU918" i="17" s="1"/>
  <c r="BA918" i="17" s="1"/>
  <c r="AJ917" i="17"/>
  <c r="AP917" i="17" s="1"/>
  <c r="AV917" i="17" s="1"/>
  <c r="AK917" i="17"/>
  <c r="AQ917" i="17" s="1"/>
  <c r="AW917" i="17" s="1"/>
  <c r="AL917" i="17"/>
  <c r="AR917" i="17" s="1"/>
  <c r="AX917" i="17" s="1"/>
  <c r="AM917" i="17"/>
  <c r="AS917" i="17" s="1"/>
  <c r="AY917" i="17" s="1"/>
  <c r="AN917" i="17"/>
  <c r="AT917" i="17" s="1"/>
  <c r="AZ917" i="17" s="1"/>
  <c r="AJ918" i="17" l="1"/>
  <c r="AP918" i="17" s="1"/>
  <c r="AV918" i="17" s="1"/>
  <c r="AI919" i="17"/>
  <c r="AO919" i="17" s="1"/>
  <c r="AU919" i="17" s="1"/>
  <c r="BA919" i="17" s="1"/>
  <c r="AK918" i="17"/>
  <c r="AQ918" i="17" s="1"/>
  <c r="AW918" i="17" s="1"/>
  <c r="AL918" i="17"/>
  <c r="AR918" i="17" s="1"/>
  <c r="AX918" i="17" s="1"/>
  <c r="AM918" i="17"/>
  <c r="AS918" i="17" s="1"/>
  <c r="AY918" i="17" s="1"/>
  <c r="AN918" i="17"/>
  <c r="AT918" i="17" s="1"/>
  <c r="AZ918" i="17" s="1"/>
  <c r="AJ919" i="17" l="1"/>
  <c r="AP919" i="17" s="1"/>
  <c r="AV919" i="17" s="1"/>
  <c r="AI920" i="17"/>
  <c r="AO920" i="17" s="1"/>
  <c r="AU920" i="17" s="1"/>
  <c r="BA920" i="17" s="1"/>
  <c r="AK919" i="17"/>
  <c r="AQ919" i="17" s="1"/>
  <c r="AW919" i="17" s="1"/>
  <c r="AL919" i="17"/>
  <c r="AR919" i="17" s="1"/>
  <c r="AX919" i="17" s="1"/>
  <c r="AM919" i="17"/>
  <c r="AS919" i="17" s="1"/>
  <c r="AY919" i="17" s="1"/>
  <c r="AN919" i="17"/>
  <c r="AT919" i="17" s="1"/>
  <c r="AZ919" i="17" s="1"/>
  <c r="AJ920" i="17" l="1"/>
  <c r="AP920" i="17" s="1"/>
  <c r="AV920" i="17" s="1"/>
  <c r="AI921" i="17"/>
  <c r="AO921" i="17" s="1"/>
  <c r="AU921" i="17" s="1"/>
  <c r="BA921" i="17" s="1"/>
  <c r="AK920" i="17"/>
  <c r="AQ920" i="17" s="1"/>
  <c r="AW920" i="17" s="1"/>
  <c r="AL920" i="17"/>
  <c r="AR920" i="17" s="1"/>
  <c r="AX920" i="17" s="1"/>
  <c r="AM920" i="17"/>
  <c r="AS920" i="17" s="1"/>
  <c r="AY920" i="17" s="1"/>
  <c r="AN920" i="17"/>
  <c r="AT920" i="17" s="1"/>
  <c r="AZ920" i="17" s="1"/>
  <c r="AJ921" i="17" l="1"/>
  <c r="AP921" i="17" s="1"/>
  <c r="AV921" i="17" s="1"/>
  <c r="AI922" i="17"/>
  <c r="AO922" i="17" s="1"/>
  <c r="AU922" i="17" s="1"/>
  <c r="BA922" i="17" s="1"/>
  <c r="AK921" i="17"/>
  <c r="AQ921" i="17" s="1"/>
  <c r="AW921" i="17" s="1"/>
  <c r="AL921" i="17"/>
  <c r="AR921" i="17" s="1"/>
  <c r="AX921" i="17" s="1"/>
  <c r="AM921" i="17"/>
  <c r="AS921" i="17" s="1"/>
  <c r="AY921" i="17" s="1"/>
  <c r="AN921" i="17"/>
  <c r="AT921" i="17" s="1"/>
  <c r="AZ921" i="17" s="1"/>
  <c r="AI923" i="17" l="1"/>
  <c r="AO923" i="17" s="1"/>
  <c r="AU923" i="17" s="1"/>
  <c r="BA923" i="17" s="1"/>
  <c r="AJ922" i="17"/>
  <c r="AP922" i="17" s="1"/>
  <c r="AV922" i="17" s="1"/>
  <c r="AK922" i="17"/>
  <c r="AQ922" i="17" s="1"/>
  <c r="AW922" i="17" s="1"/>
  <c r="AL922" i="17"/>
  <c r="AR922" i="17" s="1"/>
  <c r="AX922" i="17" s="1"/>
  <c r="AM922" i="17"/>
  <c r="AS922" i="17" s="1"/>
  <c r="AY922" i="17" s="1"/>
  <c r="AN922" i="17"/>
  <c r="AT922" i="17" s="1"/>
  <c r="AZ922" i="17" s="1"/>
  <c r="AJ923" i="17" l="1"/>
  <c r="AP923" i="17" s="1"/>
  <c r="AV923" i="17" s="1"/>
  <c r="AI924" i="17"/>
  <c r="AO924" i="17" s="1"/>
  <c r="AU924" i="17" s="1"/>
  <c r="BA924" i="17" s="1"/>
  <c r="AK923" i="17"/>
  <c r="AQ923" i="17" s="1"/>
  <c r="AW923" i="17" s="1"/>
  <c r="AL923" i="17"/>
  <c r="AR923" i="17" s="1"/>
  <c r="AX923" i="17" s="1"/>
  <c r="AM923" i="17"/>
  <c r="AS923" i="17" s="1"/>
  <c r="AY923" i="17" s="1"/>
  <c r="AN923" i="17"/>
  <c r="AT923" i="17" s="1"/>
  <c r="AZ923" i="17" s="1"/>
  <c r="AJ924" i="17" l="1"/>
  <c r="AP924" i="17" s="1"/>
  <c r="AV924" i="17" s="1"/>
  <c r="AI925" i="17"/>
  <c r="AO925" i="17" s="1"/>
  <c r="AU925" i="17" s="1"/>
  <c r="BA925" i="17" s="1"/>
  <c r="AK924" i="17"/>
  <c r="AQ924" i="17" s="1"/>
  <c r="AW924" i="17" s="1"/>
  <c r="AL924" i="17"/>
  <c r="AR924" i="17" s="1"/>
  <c r="AX924" i="17" s="1"/>
  <c r="AM924" i="17"/>
  <c r="AS924" i="17" s="1"/>
  <c r="AY924" i="17" s="1"/>
  <c r="AN924" i="17"/>
  <c r="AT924" i="17" s="1"/>
  <c r="AZ924" i="17" s="1"/>
  <c r="AI926" i="17" l="1"/>
  <c r="AO926" i="17" s="1"/>
  <c r="AU926" i="17" s="1"/>
  <c r="BA926" i="17" s="1"/>
  <c r="AJ925" i="17"/>
  <c r="AP925" i="17" s="1"/>
  <c r="AV925" i="17" s="1"/>
  <c r="AK925" i="17"/>
  <c r="AQ925" i="17" s="1"/>
  <c r="AW925" i="17" s="1"/>
  <c r="AL925" i="17"/>
  <c r="AR925" i="17" s="1"/>
  <c r="AX925" i="17" s="1"/>
  <c r="AM925" i="17"/>
  <c r="AS925" i="17" s="1"/>
  <c r="AY925" i="17" s="1"/>
  <c r="AN925" i="17"/>
  <c r="AT925" i="17" s="1"/>
  <c r="AZ925" i="17" s="1"/>
  <c r="AJ926" i="17" l="1"/>
  <c r="AP926" i="17" s="1"/>
  <c r="AV926" i="17" s="1"/>
  <c r="AI927" i="17"/>
  <c r="AO927" i="17" s="1"/>
  <c r="AU927" i="17" s="1"/>
  <c r="BA927" i="17" s="1"/>
  <c r="AK926" i="17"/>
  <c r="AQ926" i="17" s="1"/>
  <c r="AW926" i="17" s="1"/>
  <c r="AL926" i="17"/>
  <c r="AR926" i="17" s="1"/>
  <c r="AX926" i="17" s="1"/>
  <c r="AM926" i="17"/>
  <c r="AS926" i="17" s="1"/>
  <c r="AY926" i="17" s="1"/>
  <c r="AN926" i="17"/>
  <c r="AT926" i="17" s="1"/>
  <c r="AZ926" i="17" s="1"/>
  <c r="AJ927" i="17" l="1"/>
  <c r="AP927" i="17" s="1"/>
  <c r="AV927" i="17" s="1"/>
  <c r="AI928" i="17"/>
  <c r="AO928" i="17" s="1"/>
  <c r="AU928" i="17" s="1"/>
  <c r="BA928" i="17" s="1"/>
  <c r="AK927" i="17"/>
  <c r="AQ927" i="17" s="1"/>
  <c r="AW927" i="17" s="1"/>
  <c r="AL927" i="17"/>
  <c r="AR927" i="17" s="1"/>
  <c r="AX927" i="17" s="1"/>
  <c r="AM927" i="17"/>
  <c r="AS927" i="17" s="1"/>
  <c r="AY927" i="17" s="1"/>
  <c r="AN927" i="17"/>
  <c r="AT927" i="17" s="1"/>
  <c r="AZ927" i="17" s="1"/>
  <c r="AI929" i="17" l="1"/>
  <c r="AO929" i="17" s="1"/>
  <c r="AU929" i="17" s="1"/>
  <c r="BA929" i="17" s="1"/>
  <c r="AJ928" i="17"/>
  <c r="AP928" i="17" s="1"/>
  <c r="AV928" i="17" s="1"/>
  <c r="AK928" i="17"/>
  <c r="AQ928" i="17" s="1"/>
  <c r="AW928" i="17" s="1"/>
  <c r="AL928" i="17"/>
  <c r="AR928" i="17" s="1"/>
  <c r="AX928" i="17" s="1"/>
  <c r="AM928" i="17"/>
  <c r="AS928" i="17" s="1"/>
  <c r="AY928" i="17" s="1"/>
  <c r="AN928" i="17"/>
  <c r="AT928" i="17" s="1"/>
  <c r="AZ928" i="17" s="1"/>
  <c r="AJ929" i="17" l="1"/>
  <c r="AP929" i="17" s="1"/>
  <c r="AV929" i="17" s="1"/>
  <c r="AI930" i="17"/>
  <c r="AO930" i="17" s="1"/>
  <c r="AU930" i="17" s="1"/>
  <c r="BA930" i="17" s="1"/>
  <c r="AK929" i="17"/>
  <c r="AQ929" i="17" s="1"/>
  <c r="AW929" i="17" s="1"/>
  <c r="AL929" i="17"/>
  <c r="AR929" i="17" s="1"/>
  <c r="AX929" i="17" s="1"/>
  <c r="AM929" i="17"/>
  <c r="AS929" i="17" s="1"/>
  <c r="AY929" i="17" s="1"/>
  <c r="AN929" i="17"/>
  <c r="AT929" i="17" s="1"/>
  <c r="AZ929" i="17" s="1"/>
  <c r="AJ930" i="17" l="1"/>
  <c r="AP930" i="17" s="1"/>
  <c r="AV930" i="17" s="1"/>
  <c r="AI931" i="17"/>
  <c r="AO931" i="17" s="1"/>
  <c r="AU931" i="17" s="1"/>
  <c r="BA931" i="17" s="1"/>
  <c r="AK930" i="17"/>
  <c r="AQ930" i="17" s="1"/>
  <c r="AW930" i="17" s="1"/>
  <c r="AL930" i="17"/>
  <c r="AR930" i="17" s="1"/>
  <c r="AX930" i="17" s="1"/>
  <c r="AM930" i="17"/>
  <c r="AS930" i="17" s="1"/>
  <c r="AY930" i="17" s="1"/>
  <c r="AN930" i="17"/>
  <c r="AT930" i="17" s="1"/>
  <c r="AZ930" i="17" s="1"/>
  <c r="AI932" i="17" l="1"/>
  <c r="AO932" i="17" s="1"/>
  <c r="AU932" i="17" s="1"/>
  <c r="BA932" i="17" s="1"/>
  <c r="AJ931" i="17"/>
  <c r="AP931" i="17" s="1"/>
  <c r="AV931" i="17" s="1"/>
  <c r="AK931" i="17"/>
  <c r="AQ931" i="17" s="1"/>
  <c r="AW931" i="17" s="1"/>
  <c r="AL931" i="17"/>
  <c r="AR931" i="17" s="1"/>
  <c r="AX931" i="17" s="1"/>
  <c r="AM931" i="17"/>
  <c r="AS931" i="17" s="1"/>
  <c r="AY931" i="17" s="1"/>
  <c r="AN931" i="17"/>
  <c r="AT931" i="17" s="1"/>
  <c r="AZ931" i="17" s="1"/>
  <c r="AJ932" i="17" l="1"/>
  <c r="AP932" i="17" s="1"/>
  <c r="AV932" i="17" s="1"/>
  <c r="AI933" i="17"/>
  <c r="AO933" i="17" s="1"/>
  <c r="AU933" i="17" s="1"/>
  <c r="BA933" i="17" s="1"/>
  <c r="AK932" i="17"/>
  <c r="AQ932" i="17" s="1"/>
  <c r="AW932" i="17" s="1"/>
  <c r="AL932" i="17"/>
  <c r="AR932" i="17" s="1"/>
  <c r="AX932" i="17" s="1"/>
  <c r="AM932" i="17"/>
  <c r="AS932" i="17" s="1"/>
  <c r="AY932" i="17" s="1"/>
  <c r="AN932" i="17"/>
  <c r="AT932" i="17" s="1"/>
  <c r="AZ932" i="17" s="1"/>
  <c r="AJ933" i="17" l="1"/>
  <c r="AP933" i="17" s="1"/>
  <c r="AV933" i="17" s="1"/>
  <c r="AI934" i="17"/>
  <c r="AO934" i="17" s="1"/>
  <c r="AU934" i="17" s="1"/>
  <c r="BA934" i="17" s="1"/>
  <c r="AK933" i="17"/>
  <c r="AQ933" i="17" s="1"/>
  <c r="AW933" i="17" s="1"/>
  <c r="AL933" i="17"/>
  <c r="AR933" i="17" s="1"/>
  <c r="AX933" i="17" s="1"/>
  <c r="AM933" i="17"/>
  <c r="AS933" i="17" s="1"/>
  <c r="AY933" i="17" s="1"/>
  <c r="AN933" i="17"/>
  <c r="AT933" i="17" s="1"/>
  <c r="AZ933" i="17" s="1"/>
  <c r="AI935" i="17" l="1"/>
  <c r="AO935" i="17" s="1"/>
  <c r="AU935" i="17" s="1"/>
  <c r="BA935" i="17" s="1"/>
  <c r="AJ934" i="17"/>
  <c r="AP934" i="17" s="1"/>
  <c r="AV934" i="17" s="1"/>
  <c r="AK934" i="17"/>
  <c r="AQ934" i="17" s="1"/>
  <c r="AW934" i="17" s="1"/>
  <c r="AL934" i="17"/>
  <c r="AR934" i="17" s="1"/>
  <c r="AX934" i="17" s="1"/>
  <c r="AM934" i="17"/>
  <c r="AS934" i="17" s="1"/>
  <c r="AY934" i="17" s="1"/>
  <c r="AN934" i="17"/>
  <c r="AT934" i="17" s="1"/>
  <c r="AZ934" i="17" s="1"/>
  <c r="AJ935" i="17" l="1"/>
  <c r="AP935" i="17" s="1"/>
  <c r="AV935" i="17" s="1"/>
  <c r="AI936" i="17"/>
  <c r="AO936" i="17" s="1"/>
  <c r="AU936" i="17" s="1"/>
  <c r="BA936" i="17" s="1"/>
  <c r="AK935" i="17"/>
  <c r="AQ935" i="17" s="1"/>
  <c r="AW935" i="17" s="1"/>
  <c r="AL935" i="17"/>
  <c r="AR935" i="17" s="1"/>
  <c r="AX935" i="17" s="1"/>
  <c r="AM935" i="17"/>
  <c r="AS935" i="17" s="1"/>
  <c r="AY935" i="17" s="1"/>
  <c r="AN935" i="17"/>
  <c r="AT935" i="17" s="1"/>
  <c r="AZ935" i="17" s="1"/>
  <c r="AJ936" i="17" l="1"/>
  <c r="AP936" i="17" s="1"/>
  <c r="AV936" i="17" s="1"/>
  <c r="AI937" i="17"/>
  <c r="AO937" i="17" s="1"/>
  <c r="AU937" i="17" s="1"/>
  <c r="BA937" i="17" s="1"/>
  <c r="AK936" i="17"/>
  <c r="AQ936" i="17" s="1"/>
  <c r="AW936" i="17" s="1"/>
  <c r="AL936" i="17"/>
  <c r="AR936" i="17" s="1"/>
  <c r="AX936" i="17" s="1"/>
  <c r="AM936" i="17"/>
  <c r="AS936" i="17" s="1"/>
  <c r="AY936" i="17" s="1"/>
  <c r="AN936" i="17"/>
  <c r="AT936" i="17" s="1"/>
  <c r="AZ936" i="17" s="1"/>
  <c r="AI938" i="17" l="1"/>
  <c r="AO938" i="17" s="1"/>
  <c r="AU938" i="17" s="1"/>
  <c r="BA938" i="17" s="1"/>
  <c r="AJ937" i="17"/>
  <c r="AP937" i="17" s="1"/>
  <c r="AV937" i="17" s="1"/>
  <c r="AK937" i="17"/>
  <c r="AQ937" i="17" s="1"/>
  <c r="AW937" i="17" s="1"/>
  <c r="AL937" i="17"/>
  <c r="AR937" i="17" s="1"/>
  <c r="AX937" i="17" s="1"/>
  <c r="AM937" i="17"/>
  <c r="AS937" i="17" s="1"/>
  <c r="AY937" i="17" s="1"/>
  <c r="AN937" i="17"/>
  <c r="AT937" i="17" s="1"/>
  <c r="AZ937" i="17" s="1"/>
  <c r="AJ938" i="17" l="1"/>
  <c r="AP938" i="17" s="1"/>
  <c r="AV938" i="17" s="1"/>
  <c r="AI939" i="17"/>
  <c r="AO939" i="17" s="1"/>
  <c r="AU939" i="17" s="1"/>
  <c r="BA939" i="17" s="1"/>
  <c r="AK938" i="17"/>
  <c r="AQ938" i="17" s="1"/>
  <c r="AW938" i="17" s="1"/>
  <c r="AL938" i="17"/>
  <c r="AR938" i="17" s="1"/>
  <c r="AX938" i="17" s="1"/>
  <c r="AM938" i="17"/>
  <c r="AS938" i="17" s="1"/>
  <c r="AY938" i="17" s="1"/>
  <c r="AN938" i="17"/>
  <c r="AT938" i="17" s="1"/>
  <c r="AZ938" i="17" s="1"/>
  <c r="AJ939" i="17" l="1"/>
  <c r="AP939" i="17" s="1"/>
  <c r="AV939" i="17" s="1"/>
  <c r="AI940" i="17"/>
  <c r="AO940" i="17" s="1"/>
  <c r="AU940" i="17" s="1"/>
  <c r="BA940" i="17" s="1"/>
  <c r="AK939" i="17"/>
  <c r="AQ939" i="17" s="1"/>
  <c r="AW939" i="17" s="1"/>
  <c r="AL939" i="17"/>
  <c r="AR939" i="17" s="1"/>
  <c r="AX939" i="17" s="1"/>
  <c r="AM939" i="17"/>
  <c r="AS939" i="17" s="1"/>
  <c r="AY939" i="17" s="1"/>
  <c r="AN939" i="17"/>
  <c r="AT939" i="17" s="1"/>
  <c r="AZ939" i="17" s="1"/>
  <c r="AI941" i="17" l="1"/>
  <c r="AO941" i="17" s="1"/>
  <c r="AU941" i="17" s="1"/>
  <c r="BA941" i="17" s="1"/>
  <c r="AJ940" i="17"/>
  <c r="AP940" i="17" s="1"/>
  <c r="AV940" i="17" s="1"/>
  <c r="AK940" i="17"/>
  <c r="AQ940" i="17" s="1"/>
  <c r="AW940" i="17" s="1"/>
  <c r="AL940" i="17"/>
  <c r="AR940" i="17" s="1"/>
  <c r="AX940" i="17" s="1"/>
  <c r="AM940" i="17"/>
  <c r="AS940" i="17" s="1"/>
  <c r="AY940" i="17" s="1"/>
  <c r="AN940" i="17"/>
  <c r="AT940" i="17" s="1"/>
  <c r="AZ940" i="17" s="1"/>
  <c r="AJ941" i="17" l="1"/>
  <c r="AP941" i="17" s="1"/>
  <c r="AV941" i="17" s="1"/>
  <c r="AI942" i="17"/>
  <c r="AO942" i="17" s="1"/>
  <c r="AU942" i="17" s="1"/>
  <c r="BA942" i="17" s="1"/>
  <c r="AK941" i="17"/>
  <c r="AQ941" i="17" s="1"/>
  <c r="AW941" i="17" s="1"/>
  <c r="AL941" i="17"/>
  <c r="AR941" i="17" s="1"/>
  <c r="AX941" i="17" s="1"/>
  <c r="AM941" i="17"/>
  <c r="AS941" i="17" s="1"/>
  <c r="AY941" i="17" s="1"/>
  <c r="AN941" i="17"/>
  <c r="AT941" i="17" s="1"/>
  <c r="AZ941" i="17" s="1"/>
  <c r="AJ942" i="17" l="1"/>
  <c r="AP942" i="17" s="1"/>
  <c r="AV942" i="17" s="1"/>
  <c r="AI943" i="17"/>
  <c r="AO943" i="17" s="1"/>
  <c r="AU943" i="17" s="1"/>
  <c r="BA943" i="17" s="1"/>
  <c r="AK942" i="17"/>
  <c r="AQ942" i="17" s="1"/>
  <c r="AW942" i="17" s="1"/>
  <c r="AL942" i="17"/>
  <c r="AR942" i="17" s="1"/>
  <c r="AX942" i="17" s="1"/>
  <c r="AM942" i="17"/>
  <c r="AS942" i="17" s="1"/>
  <c r="AY942" i="17" s="1"/>
  <c r="AN942" i="17"/>
  <c r="AT942" i="17" s="1"/>
  <c r="AZ942" i="17" s="1"/>
  <c r="AI944" i="17" l="1"/>
  <c r="AO944" i="17" s="1"/>
  <c r="AU944" i="17" s="1"/>
  <c r="BA944" i="17" s="1"/>
  <c r="AJ943" i="17"/>
  <c r="AP943" i="17" s="1"/>
  <c r="AV943" i="17" s="1"/>
  <c r="AK943" i="17"/>
  <c r="AQ943" i="17" s="1"/>
  <c r="AW943" i="17" s="1"/>
  <c r="AL943" i="17"/>
  <c r="AR943" i="17" s="1"/>
  <c r="AX943" i="17" s="1"/>
  <c r="AM943" i="17"/>
  <c r="AS943" i="17" s="1"/>
  <c r="AY943" i="17" s="1"/>
  <c r="AN943" i="17"/>
  <c r="AT943" i="17" s="1"/>
  <c r="AZ943" i="17" s="1"/>
  <c r="AJ944" i="17" l="1"/>
  <c r="AP944" i="17" s="1"/>
  <c r="AV944" i="17" s="1"/>
  <c r="AI945" i="17"/>
  <c r="AO945" i="17" s="1"/>
  <c r="AU945" i="17" s="1"/>
  <c r="BA945" i="17" s="1"/>
  <c r="AK944" i="17"/>
  <c r="AQ944" i="17" s="1"/>
  <c r="AW944" i="17" s="1"/>
  <c r="AL944" i="17"/>
  <c r="AR944" i="17" s="1"/>
  <c r="AX944" i="17" s="1"/>
  <c r="AM944" i="17"/>
  <c r="AS944" i="17" s="1"/>
  <c r="AY944" i="17" s="1"/>
  <c r="AN944" i="17"/>
  <c r="AT944" i="17" s="1"/>
  <c r="AZ944" i="17" s="1"/>
  <c r="AJ945" i="17" l="1"/>
  <c r="AP945" i="17" s="1"/>
  <c r="AV945" i="17" s="1"/>
  <c r="AI946" i="17"/>
  <c r="AO946" i="17" s="1"/>
  <c r="AU946" i="17" s="1"/>
  <c r="BA946" i="17" s="1"/>
  <c r="AK945" i="17"/>
  <c r="AQ945" i="17" s="1"/>
  <c r="AW945" i="17" s="1"/>
  <c r="AL945" i="17"/>
  <c r="AR945" i="17" s="1"/>
  <c r="AX945" i="17" s="1"/>
  <c r="AM945" i="17"/>
  <c r="AS945" i="17" s="1"/>
  <c r="AY945" i="17" s="1"/>
  <c r="AN945" i="17"/>
  <c r="AT945" i="17" s="1"/>
  <c r="AZ945" i="17" s="1"/>
  <c r="AI947" i="17" l="1"/>
  <c r="AO947" i="17" s="1"/>
  <c r="AU947" i="17" s="1"/>
  <c r="BA947" i="17" s="1"/>
  <c r="AJ946" i="17"/>
  <c r="AP946" i="17" s="1"/>
  <c r="AV946" i="17" s="1"/>
  <c r="AK946" i="17"/>
  <c r="AQ946" i="17" s="1"/>
  <c r="AW946" i="17" s="1"/>
  <c r="AL946" i="17"/>
  <c r="AR946" i="17" s="1"/>
  <c r="AX946" i="17" s="1"/>
  <c r="AM946" i="17"/>
  <c r="AS946" i="17" s="1"/>
  <c r="AY946" i="17" s="1"/>
  <c r="AN946" i="17"/>
  <c r="AT946" i="17" s="1"/>
  <c r="AZ946" i="17" s="1"/>
  <c r="AJ947" i="17" l="1"/>
  <c r="AP947" i="17" s="1"/>
  <c r="AV947" i="17" s="1"/>
  <c r="AI948" i="17"/>
  <c r="AO948" i="17" s="1"/>
  <c r="AU948" i="17" s="1"/>
  <c r="BA948" i="17" s="1"/>
  <c r="AK947" i="17"/>
  <c r="AQ947" i="17" s="1"/>
  <c r="AW947" i="17" s="1"/>
  <c r="AL947" i="17"/>
  <c r="AR947" i="17" s="1"/>
  <c r="AX947" i="17" s="1"/>
  <c r="AM947" i="17"/>
  <c r="AS947" i="17" s="1"/>
  <c r="AY947" i="17" s="1"/>
  <c r="AN947" i="17"/>
  <c r="AT947" i="17" s="1"/>
  <c r="AZ947" i="17" s="1"/>
  <c r="AI949" i="17" l="1"/>
  <c r="AO949" i="17" s="1"/>
  <c r="AU949" i="17" s="1"/>
  <c r="BA949" i="17" s="1"/>
  <c r="AJ948" i="17"/>
  <c r="AP948" i="17" s="1"/>
  <c r="AV948" i="17" s="1"/>
  <c r="AK948" i="17"/>
  <c r="AQ948" i="17" s="1"/>
  <c r="AW948" i="17" s="1"/>
  <c r="AL948" i="17"/>
  <c r="AR948" i="17" s="1"/>
  <c r="AX948" i="17" s="1"/>
  <c r="AM948" i="17"/>
  <c r="AS948" i="17" s="1"/>
  <c r="AY948" i="17" s="1"/>
  <c r="AN948" i="17"/>
  <c r="AT948" i="17" s="1"/>
  <c r="AZ948" i="17" s="1"/>
  <c r="AI950" i="17" l="1"/>
  <c r="AO950" i="17" s="1"/>
  <c r="AU950" i="17" s="1"/>
  <c r="BA950" i="17" s="1"/>
  <c r="AJ949" i="17"/>
  <c r="AP949" i="17" s="1"/>
  <c r="AV949" i="17" s="1"/>
  <c r="AK949" i="17"/>
  <c r="AQ949" i="17" s="1"/>
  <c r="AW949" i="17" s="1"/>
  <c r="AL949" i="17"/>
  <c r="AR949" i="17" s="1"/>
  <c r="AX949" i="17" s="1"/>
  <c r="AM949" i="17"/>
  <c r="AS949" i="17" s="1"/>
  <c r="AY949" i="17" s="1"/>
  <c r="AN949" i="17"/>
  <c r="AT949" i="17" s="1"/>
  <c r="AZ949" i="17" s="1"/>
  <c r="AI951" i="17" l="1"/>
  <c r="AO951" i="17" s="1"/>
  <c r="AU951" i="17" s="1"/>
  <c r="BA951" i="17" s="1"/>
  <c r="AJ950" i="17"/>
  <c r="AP950" i="17" s="1"/>
  <c r="AV950" i="17" s="1"/>
  <c r="AK950" i="17"/>
  <c r="AQ950" i="17" s="1"/>
  <c r="AW950" i="17" s="1"/>
  <c r="AL950" i="17"/>
  <c r="AR950" i="17" s="1"/>
  <c r="AX950" i="17" s="1"/>
  <c r="AM950" i="17"/>
  <c r="AS950" i="17" s="1"/>
  <c r="AY950" i="17" s="1"/>
  <c r="AN950" i="17"/>
  <c r="AT950" i="17" s="1"/>
  <c r="AZ950" i="17" s="1"/>
  <c r="AI952" i="17" l="1"/>
  <c r="AO952" i="17" s="1"/>
  <c r="AU952" i="17" s="1"/>
  <c r="BA952" i="17" s="1"/>
  <c r="AJ951" i="17"/>
  <c r="AP951" i="17" s="1"/>
  <c r="AV951" i="17" s="1"/>
  <c r="AK951" i="17"/>
  <c r="AQ951" i="17" s="1"/>
  <c r="AW951" i="17" s="1"/>
  <c r="AL951" i="17"/>
  <c r="AR951" i="17" s="1"/>
  <c r="AX951" i="17" s="1"/>
  <c r="AM951" i="17"/>
  <c r="AS951" i="17" s="1"/>
  <c r="AY951" i="17" s="1"/>
  <c r="AN951" i="17"/>
  <c r="AT951" i="17" s="1"/>
  <c r="AZ951" i="17" s="1"/>
  <c r="AJ952" i="17" l="1"/>
  <c r="AP952" i="17" s="1"/>
  <c r="AV952" i="17" s="1"/>
  <c r="AI953" i="17"/>
  <c r="AO953" i="17" s="1"/>
  <c r="AU953" i="17" s="1"/>
  <c r="BA953" i="17" s="1"/>
  <c r="AK952" i="17"/>
  <c r="AQ952" i="17" s="1"/>
  <c r="AW952" i="17" s="1"/>
  <c r="AL952" i="17"/>
  <c r="AR952" i="17" s="1"/>
  <c r="AX952" i="17" s="1"/>
  <c r="AM952" i="17"/>
  <c r="AS952" i="17" s="1"/>
  <c r="AY952" i="17" s="1"/>
  <c r="AN952" i="17"/>
  <c r="AT952" i="17" s="1"/>
  <c r="AZ952" i="17" s="1"/>
  <c r="AJ953" i="17" l="1"/>
  <c r="AP953" i="17" s="1"/>
  <c r="AV953" i="17" s="1"/>
  <c r="AI954" i="17"/>
  <c r="AO954" i="17" s="1"/>
  <c r="AU954" i="17" s="1"/>
  <c r="BA954" i="17" s="1"/>
  <c r="AK953" i="17"/>
  <c r="AQ953" i="17" s="1"/>
  <c r="AW953" i="17" s="1"/>
  <c r="AL953" i="17"/>
  <c r="AR953" i="17" s="1"/>
  <c r="AX953" i="17" s="1"/>
  <c r="AM953" i="17"/>
  <c r="AS953" i="17" s="1"/>
  <c r="AY953" i="17" s="1"/>
  <c r="AN953" i="17"/>
  <c r="AT953" i="17" s="1"/>
  <c r="AZ953" i="17" s="1"/>
  <c r="AJ954" i="17" l="1"/>
  <c r="AP954" i="17" s="1"/>
  <c r="AV954" i="17" s="1"/>
  <c r="AI955" i="17"/>
  <c r="AO955" i="17" s="1"/>
  <c r="AU955" i="17" s="1"/>
  <c r="BA955" i="17" s="1"/>
  <c r="AK954" i="17"/>
  <c r="AQ954" i="17" s="1"/>
  <c r="AW954" i="17" s="1"/>
  <c r="AL954" i="17"/>
  <c r="AR954" i="17" s="1"/>
  <c r="AX954" i="17" s="1"/>
  <c r="AM954" i="17"/>
  <c r="AS954" i="17" s="1"/>
  <c r="AY954" i="17" s="1"/>
  <c r="AN954" i="17"/>
  <c r="AT954" i="17" s="1"/>
  <c r="AZ954" i="17" s="1"/>
  <c r="AJ955" i="17" l="1"/>
  <c r="AP955" i="17" s="1"/>
  <c r="AV955" i="17" s="1"/>
  <c r="AI956" i="17"/>
  <c r="AO956" i="17" s="1"/>
  <c r="AU956" i="17" s="1"/>
  <c r="BA956" i="17" s="1"/>
  <c r="AK955" i="17"/>
  <c r="AQ955" i="17" s="1"/>
  <c r="AW955" i="17" s="1"/>
  <c r="AL955" i="17"/>
  <c r="AR955" i="17" s="1"/>
  <c r="AX955" i="17" s="1"/>
  <c r="AM955" i="17"/>
  <c r="AS955" i="17" s="1"/>
  <c r="AY955" i="17" s="1"/>
  <c r="AN955" i="17"/>
  <c r="AT955" i="17" s="1"/>
  <c r="AZ955" i="17" s="1"/>
  <c r="AI957" i="17" l="1"/>
  <c r="AO957" i="17" s="1"/>
  <c r="AU957" i="17" s="1"/>
  <c r="BA957" i="17" s="1"/>
  <c r="AJ956" i="17"/>
  <c r="AP956" i="17" s="1"/>
  <c r="AV956" i="17" s="1"/>
  <c r="AK956" i="17"/>
  <c r="AQ956" i="17" s="1"/>
  <c r="AW956" i="17" s="1"/>
  <c r="AL956" i="17"/>
  <c r="AR956" i="17" s="1"/>
  <c r="AX956" i="17" s="1"/>
  <c r="AM956" i="17"/>
  <c r="AS956" i="17" s="1"/>
  <c r="AY956" i="17" s="1"/>
  <c r="AN956" i="17"/>
  <c r="AT956" i="17" s="1"/>
  <c r="AZ956" i="17" s="1"/>
  <c r="AI958" i="17" l="1"/>
  <c r="AO958" i="17" s="1"/>
  <c r="AU958" i="17" s="1"/>
  <c r="BA958" i="17" s="1"/>
  <c r="AJ957" i="17"/>
  <c r="AP957" i="17" s="1"/>
  <c r="AV957" i="17" s="1"/>
  <c r="AK957" i="17"/>
  <c r="AQ957" i="17" s="1"/>
  <c r="AW957" i="17" s="1"/>
  <c r="AL957" i="17"/>
  <c r="AR957" i="17" s="1"/>
  <c r="AX957" i="17" s="1"/>
  <c r="AM957" i="17"/>
  <c r="AS957" i="17" s="1"/>
  <c r="AY957" i="17" s="1"/>
  <c r="AN957" i="17"/>
  <c r="AT957" i="17" s="1"/>
  <c r="AZ957" i="17" s="1"/>
  <c r="AI959" i="17" l="1"/>
  <c r="AO959" i="17" s="1"/>
  <c r="AU959" i="17" s="1"/>
  <c r="BA959" i="17" s="1"/>
  <c r="AJ958" i="17"/>
  <c r="AP958" i="17" s="1"/>
  <c r="AV958" i="17" s="1"/>
  <c r="AK958" i="17"/>
  <c r="AQ958" i="17" s="1"/>
  <c r="AW958" i="17" s="1"/>
  <c r="AL958" i="17"/>
  <c r="AR958" i="17" s="1"/>
  <c r="AX958" i="17" s="1"/>
  <c r="AM958" i="17"/>
  <c r="AS958" i="17" s="1"/>
  <c r="AY958" i="17" s="1"/>
  <c r="AN958" i="17"/>
  <c r="AT958" i="17" s="1"/>
  <c r="AZ958" i="17" s="1"/>
  <c r="AI960" i="17" l="1"/>
  <c r="AO960" i="17" s="1"/>
  <c r="AU960" i="17" s="1"/>
  <c r="BA960" i="17" s="1"/>
  <c r="AJ959" i="17"/>
  <c r="AP959" i="17" s="1"/>
  <c r="AV959" i="17" s="1"/>
  <c r="AK959" i="17"/>
  <c r="AQ959" i="17" s="1"/>
  <c r="AW959" i="17" s="1"/>
  <c r="AL959" i="17"/>
  <c r="AR959" i="17" s="1"/>
  <c r="AX959" i="17" s="1"/>
  <c r="AM959" i="17"/>
  <c r="AS959" i="17" s="1"/>
  <c r="AY959" i="17" s="1"/>
  <c r="AN959" i="17"/>
  <c r="AT959" i="17" s="1"/>
  <c r="AZ959" i="17" s="1"/>
  <c r="AI961" i="17" l="1"/>
  <c r="AO961" i="17" s="1"/>
  <c r="AU961" i="17" s="1"/>
  <c r="BA961" i="17" s="1"/>
  <c r="AJ960" i="17"/>
  <c r="AP960" i="17" s="1"/>
  <c r="AV960" i="17" s="1"/>
  <c r="AK960" i="17"/>
  <c r="AQ960" i="17" s="1"/>
  <c r="AW960" i="17" s="1"/>
  <c r="AL960" i="17"/>
  <c r="AR960" i="17" s="1"/>
  <c r="AX960" i="17" s="1"/>
  <c r="AM960" i="17"/>
  <c r="AS960" i="17" s="1"/>
  <c r="AY960" i="17" s="1"/>
  <c r="AN960" i="17"/>
  <c r="AT960" i="17" s="1"/>
  <c r="AZ960" i="17" s="1"/>
  <c r="AI962" i="17" l="1"/>
  <c r="AO962" i="17" s="1"/>
  <c r="AU962" i="17" s="1"/>
  <c r="BA962" i="17" s="1"/>
  <c r="AJ961" i="17"/>
  <c r="AP961" i="17" s="1"/>
  <c r="AV961" i="17" s="1"/>
  <c r="AK961" i="17"/>
  <c r="AQ961" i="17" s="1"/>
  <c r="AW961" i="17" s="1"/>
  <c r="AL961" i="17"/>
  <c r="AR961" i="17" s="1"/>
  <c r="AX961" i="17" s="1"/>
  <c r="AM961" i="17"/>
  <c r="AS961" i="17" s="1"/>
  <c r="AY961" i="17" s="1"/>
  <c r="AN961" i="17"/>
  <c r="AT961" i="17" s="1"/>
  <c r="AZ961" i="17" s="1"/>
  <c r="AJ962" i="17" l="1"/>
  <c r="AP962" i="17" s="1"/>
  <c r="AV962" i="17" s="1"/>
  <c r="AI963" i="17"/>
  <c r="AO963" i="17" s="1"/>
  <c r="AU963" i="17" s="1"/>
  <c r="BA963" i="17" s="1"/>
  <c r="AK962" i="17"/>
  <c r="AQ962" i="17" s="1"/>
  <c r="AW962" i="17" s="1"/>
  <c r="AL962" i="17"/>
  <c r="AR962" i="17" s="1"/>
  <c r="AX962" i="17" s="1"/>
  <c r="AM962" i="17"/>
  <c r="AS962" i="17" s="1"/>
  <c r="AY962" i="17" s="1"/>
  <c r="AN962" i="17"/>
  <c r="AT962" i="17" s="1"/>
  <c r="AZ962" i="17" s="1"/>
  <c r="AJ963" i="17" l="1"/>
  <c r="AP963" i="17" s="1"/>
  <c r="AV963" i="17" s="1"/>
  <c r="AI964" i="17"/>
  <c r="AO964" i="17" s="1"/>
  <c r="AU964" i="17" s="1"/>
  <c r="BA964" i="17" s="1"/>
  <c r="AK963" i="17"/>
  <c r="AQ963" i="17" s="1"/>
  <c r="AW963" i="17" s="1"/>
  <c r="AL963" i="17"/>
  <c r="AR963" i="17" s="1"/>
  <c r="AX963" i="17" s="1"/>
  <c r="AM963" i="17"/>
  <c r="AS963" i="17" s="1"/>
  <c r="AY963" i="17" s="1"/>
  <c r="AN963" i="17"/>
  <c r="AT963" i="17" s="1"/>
  <c r="AZ963" i="17" s="1"/>
  <c r="AJ964" i="17" l="1"/>
  <c r="AP964" i="17" s="1"/>
  <c r="AV964" i="17" s="1"/>
  <c r="AI965" i="17"/>
  <c r="AO965" i="17" s="1"/>
  <c r="AU965" i="17" s="1"/>
  <c r="BA965" i="17" s="1"/>
  <c r="AK964" i="17"/>
  <c r="AQ964" i="17" s="1"/>
  <c r="AW964" i="17" s="1"/>
  <c r="AL964" i="17"/>
  <c r="AR964" i="17" s="1"/>
  <c r="AX964" i="17" s="1"/>
  <c r="AM964" i="17"/>
  <c r="AS964" i="17" s="1"/>
  <c r="AY964" i="17" s="1"/>
  <c r="AN964" i="17"/>
  <c r="AT964" i="17" s="1"/>
  <c r="AZ964" i="17" s="1"/>
  <c r="AI966" i="17" l="1"/>
  <c r="AO966" i="17" s="1"/>
  <c r="AU966" i="17" s="1"/>
  <c r="BA966" i="17" s="1"/>
  <c r="AJ965" i="17"/>
  <c r="AP965" i="17" s="1"/>
  <c r="AV965" i="17" s="1"/>
  <c r="AK965" i="17"/>
  <c r="AQ965" i="17" s="1"/>
  <c r="AW965" i="17" s="1"/>
  <c r="AL965" i="17"/>
  <c r="AR965" i="17" s="1"/>
  <c r="AX965" i="17" s="1"/>
  <c r="AM965" i="17"/>
  <c r="AS965" i="17" s="1"/>
  <c r="AY965" i="17" s="1"/>
  <c r="AN965" i="17"/>
  <c r="AT965" i="17" s="1"/>
  <c r="AZ965" i="17" s="1"/>
  <c r="AI967" i="17" l="1"/>
  <c r="AO967" i="17" s="1"/>
  <c r="AU967" i="17" s="1"/>
  <c r="BA967" i="17" s="1"/>
  <c r="AJ966" i="17"/>
  <c r="AP966" i="17" s="1"/>
  <c r="AV966" i="17" s="1"/>
  <c r="AK966" i="17"/>
  <c r="AQ966" i="17" s="1"/>
  <c r="AW966" i="17" s="1"/>
  <c r="AL966" i="17"/>
  <c r="AR966" i="17" s="1"/>
  <c r="AX966" i="17" s="1"/>
  <c r="AM966" i="17"/>
  <c r="AS966" i="17" s="1"/>
  <c r="AY966" i="17" s="1"/>
  <c r="AN966" i="17"/>
  <c r="AT966" i="17" s="1"/>
  <c r="AZ966" i="17" s="1"/>
  <c r="AI968" i="17" l="1"/>
  <c r="AO968" i="17" s="1"/>
  <c r="AU968" i="17" s="1"/>
  <c r="BA968" i="17" s="1"/>
  <c r="AJ967" i="17"/>
  <c r="AP967" i="17" s="1"/>
  <c r="AV967" i="17" s="1"/>
  <c r="AK967" i="17"/>
  <c r="AQ967" i="17" s="1"/>
  <c r="AW967" i="17" s="1"/>
  <c r="AL967" i="17"/>
  <c r="AR967" i="17" s="1"/>
  <c r="AX967" i="17" s="1"/>
  <c r="AM967" i="17"/>
  <c r="AS967" i="17" s="1"/>
  <c r="AY967" i="17" s="1"/>
  <c r="AN967" i="17"/>
  <c r="AT967" i="17" s="1"/>
  <c r="AZ967" i="17" s="1"/>
  <c r="AI969" i="17" l="1"/>
  <c r="AO969" i="17" s="1"/>
  <c r="AU969" i="17" s="1"/>
  <c r="BA969" i="17" s="1"/>
  <c r="AJ968" i="17"/>
  <c r="AP968" i="17" s="1"/>
  <c r="AV968" i="17" s="1"/>
  <c r="AK968" i="17"/>
  <c r="AQ968" i="17" s="1"/>
  <c r="AW968" i="17" s="1"/>
  <c r="AL968" i="17"/>
  <c r="AR968" i="17" s="1"/>
  <c r="AX968" i="17" s="1"/>
  <c r="AM968" i="17"/>
  <c r="AS968" i="17" s="1"/>
  <c r="AY968" i="17" s="1"/>
  <c r="AN968" i="17"/>
  <c r="AT968" i="17" s="1"/>
  <c r="AZ968" i="17" s="1"/>
  <c r="AI970" i="17" l="1"/>
  <c r="AO970" i="17" s="1"/>
  <c r="AU970" i="17" s="1"/>
  <c r="BA970" i="17" s="1"/>
  <c r="AJ969" i="17"/>
  <c r="AP969" i="17" s="1"/>
  <c r="AV969" i="17" s="1"/>
  <c r="AK969" i="17"/>
  <c r="AQ969" i="17" s="1"/>
  <c r="AW969" i="17" s="1"/>
  <c r="AL969" i="17"/>
  <c r="AR969" i="17" s="1"/>
  <c r="AX969" i="17" s="1"/>
  <c r="AM969" i="17"/>
  <c r="AS969" i="17" s="1"/>
  <c r="AY969" i="17" s="1"/>
  <c r="AN969" i="17"/>
  <c r="AT969" i="17" s="1"/>
  <c r="AZ969" i="17" s="1"/>
  <c r="AI971" i="17" l="1"/>
  <c r="AO971" i="17" s="1"/>
  <c r="AU971" i="17" s="1"/>
  <c r="BA971" i="17" s="1"/>
  <c r="AJ970" i="17"/>
  <c r="AP970" i="17" s="1"/>
  <c r="AV970" i="17" s="1"/>
  <c r="AK970" i="17"/>
  <c r="AQ970" i="17" s="1"/>
  <c r="AW970" i="17" s="1"/>
  <c r="AL970" i="17"/>
  <c r="AR970" i="17" s="1"/>
  <c r="AX970" i="17" s="1"/>
  <c r="AM970" i="17"/>
  <c r="AS970" i="17" s="1"/>
  <c r="AY970" i="17" s="1"/>
  <c r="AN970" i="17"/>
  <c r="AT970" i="17" s="1"/>
  <c r="AZ970" i="17" s="1"/>
  <c r="AI972" i="17" l="1"/>
  <c r="AO972" i="17" s="1"/>
  <c r="AU972" i="17" s="1"/>
  <c r="BA972" i="17" s="1"/>
  <c r="AJ971" i="17"/>
  <c r="AP971" i="17" s="1"/>
  <c r="AV971" i="17" s="1"/>
  <c r="AK971" i="17"/>
  <c r="AQ971" i="17" s="1"/>
  <c r="AW971" i="17" s="1"/>
  <c r="AL971" i="17"/>
  <c r="AR971" i="17" s="1"/>
  <c r="AX971" i="17" s="1"/>
  <c r="AM971" i="17"/>
  <c r="AS971" i="17" s="1"/>
  <c r="AY971" i="17" s="1"/>
  <c r="AN971" i="17"/>
  <c r="AT971" i="17" s="1"/>
  <c r="AZ971" i="17" s="1"/>
  <c r="AI973" i="17" l="1"/>
  <c r="AO973" i="17" s="1"/>
  <c r="AU973" i="17" s="1"/>
  <c r="BA973" i="17" s="1"/>
  <c r="AJ972" i="17"/>
  <c r="AP972" i="17" s="1"/>
  <c r="AV972" i="17" s="1"/>
  <c r="AK972" i="17"/>
  <c r="AQ972" i="17" s="1"/>
  <c r="AW972" i="17" s="1"/>
  <c r="AL972" i="17"/>
  <c r="AR972" i="17" s="1"/>
  <c r="AX972" i="17" s="1"/>
  <c r="AM972" i="17"/>
  <c r="AS972" i="17" s="1"/>
  <c r="AY972" i="17" s="1"/>
  <c r="AN972" i="17"/>
  <c r="AT972" i="17" s="1"/>
  <c r="AZ972" i="17" s="1"/>
  <c r="AI974" i="17" l="1"/>
  <c r="AO974" i="17" s="1"/>
  <c r="AU974" i="17" s="1"/>
  <c r="BA974" i="17" s="1"/>
  <c r="AJ973" i="17"/>
  <c r="AP973" i="17" s="1"/>
  <c r="AV973" i="17" s="1"/>
  <c r="AK973" i="17"/>
  <c r="AQ973" i="17" s="1"/>
  <c r="AW973" i="17" s="1"/>
  <c r="AL973" i="17"/>
  <c r="AR973" i="17" s="1"/>
  <c r="AX973" i="17" s="1"/>
  <c r="AM973" i="17"/>
  <c r="AS973" i="17" s="1"/>
  <c r="AY973" i="17" s="1"/>
  <c r="AN973" i="17"/>
  <c r="AT973" i="17" s="1"/>
  <c r="AZ973" i="17" s="1"/>
  <c r="AI975" i="17" l="1"/>
  <c r="AO975" i="17" s="1"/>
  <c r="AU975" i="17" s="1"/>
  <c r="BA975" i="17" s="1"/>
  <c r="AJ974" i="17"/>
  <c r="AP974" i="17" s="1"/>
  <c r="AV974" i="17" s="1"/>
  <c r="AK974" i="17"/>
  <c r="AQ974" i="17" s="1"/>
  <c r="AW974" i="17" s="1"/>
  <c r="AL974" i="17"/>
  <c r="AR974" i="17" s="1"/>
  <c r="AX974" i="17" s="1"/>
  <c r="AM974" i="17"/>
  <c r="AS974" i="17" s="1"/>
  <c r="AY974" i="17" s="1"/>
  <c r="AN974" i="17"/>
  <c r="AT974" i="17" s="1"/>
  <c r="AZ974" i="17" s="1"/>
  <c r="AI976" i="17" l="1"/>
  <c r="AO976" i="17" s="1"/>
  <c r="AU976" i="17" s="1"/>
  <c r="BA976" i="17" s="1"/>
  <c r="AJ975" i="17"/>
  <c r="AP975" i="17" s="1"/>
  <c r="AV975" i="17" s="1"/>
  <c r="AK975" i="17"/>
  <c r="AQ975" i="17" s="1"/>
  <c r="AW975" i="17" s="1"/>
  <c r="AL975" i="17"/>
  <c r="AR975" i="17" s="1"/>
  <c r="AX975" i="17" s="1"/>
  <c r="AM975" i="17"/>
  <c r="AS975" i="17" s="1"/>
  <c r="AY975" i="17" s="1"/>
  <c r="AN975" i="17"/>
  <c r="AT975" i="17" s="1"/>
  <c r="AZ975" i="17" s="1"/>
  <c r="AJ976" i="17" l="1"/>
  <c r="AP976" i="17" s="1"/>
  <c r="AV976" i="17" s="1"/>
  <c r="AI977" i="17"/>
  <c r="AO977" i="17" s="1"/>
  <c r="AU977" i="17" s="1"/>
  <c r="BA977" i="17" s="1"/>
  <c r="AK976" i="17"/>
  <c r="AQ976" i="17" s="1"/>
  <c r="AW976" i="17" s="1"/>
  <c r="AL976" i="17"/>
  <c r="AR976" i="17" s="1"/>
  <c r="AX976" i="17" s="1"/>
  <c r="AM976" i="17"/>
  <c r="AS976" i="17" s="1"/>
  <c r="AY976" i="17" s="1"/>
  <c r="AN976" i="17"/>
  <c r="AT976" i="17" s="1"/>
  <c r="AZ976" i="17" s="1"/>
  <c r="AI978" i="17" l="1"/>
  <c r="AO978" i="17" s="1"/>
  <c r="AU978" i="17" s="1"/>
  <c r="BA978" i="17" s="1"/>
  <c r="AJ977" i="17"/>
  <c r="AP977" i="17" s="1"/>
  <c r="AV977" i="17" s="1"/>
  <c r="AK977" i="17"/>
  <c r="AQ977" i="17" s="1"/>
  <c r="AW977" i="17" s="1"/>
  <c r="AL977" i="17"/>
  <c r="AR977" i="17" s="1"/>
  <c r="AX977" i="17" s="1"/>
  <c r="AM977" i="17"/>
  <c r="AS977" i="17" s="1"/>
  <c r="AY977" i="17" s="1"/>
  <c r="AN977" i="17"/>
  <c r="AT977" i="17" s="1"/>
  <c r="AZ977" i="17" s="1"/>
  <c r="AI979" i="17" l="1"/>
  <c r="AO979" i="17" s="1"/>
  <c r="AU979" i="17" s="1"/>
  <c r="BA979" i="17" s="1"/>
  <c r="AJ978" i="17"/>
  <c r="AP978" i="17" s="1"/>
  <c r="AV978" i="17" s="1"/>
  <c r="AK978" i="17"/>
  <c r="AQ978" i="17" s="1"/>
  <c r="AW978" i="17" s="1"/>
  <c r="AL978" i="17"/>
  <c r="AR978" i="17" s="1"/>
  <c r="AX978" i="17" s="1"/>
  <c r="AM978" i="17"/>
  <c r="AS978" i="17" s="1"/>
  <c r="AY978" i="17" s="1"/>
  <c r="AN978" i="17"/>
  <c r="AT978" i="17" s="1"/>
  <c r="AZ978" i="17" s="1"/>
  <c r="AJ979" i="17" l="1"/>
  <c r="AP979" i="17" s="1"/>
  <c r="AV979" i="17" s="1"/>
  <c r="AI980" i="17"/>
  <c r="AO980" i="17" s="1"/>
  <c r="AU980" i="17" s="1"/>
  <c r="BA980" i="17" s="1"/>
  <c r="AK979" i="17"/>
  <c r="AQ979" i="17" s="1"/>
  <c r="AW979" i="17" s="1"/>
  <c r="AL979" i="17"/>
  <c r="AR979" i="17" s="1"/>
  <c r="AX979" i="17" s="1"/>
  <c r="AM979" i="17"/>
  <c r="AS979" i="17" s="1"/>
  <c r="AY979" i="17" s="1"/>
  <c r="AN979" i="17"/>
  <c r="AT979" i="17" s="1"/>
  <c r="AZ979" i="17" s="1"/>
  <c r="AI981" i="17" l="1"/>
  <c r="AO981" i="17" s="1"/>
  <c r="AU981" i="17" s="1"/>
  <c r="BA981" i="17" s="1"/>
  <c r="AJ980" i="17"/>
  <c r="AP980" i="17" s="1"/>
  <c r="AV980" i="17" s="1"/>
  <c r="AK980" i="17"/>
  <c r="AQ980" i="17" s="1"/>
  <c r="AW980" i="17" s="1"/>
  <c r="AL980" i="17"/>
  <c r="AR980" i="17" s="1"/>
  <c r="AX980" i="17" s="1"/>
  <c r="AM980" i="17"/>
  <c r="AS980" i="17" s="1"/>
  <c r="AY980" i="17" s="1"/>
  <c r="AN980" i="17"/>
  <c r="AT980" i="17" s="1"/>
  <c r="AZ980" i="17" s="1"/>
  <c r="AI982" i="17" l="1"/>
  <c r="AO982" i="17" s="1"/>
  <c r="AU982" i="17" s="1"/>
  <c r="BA982" i="17" s="1"/>
  <c r="AJ981" i="17"/>
  <c r="AP981" i="17" s="1"/>
  <c r="AV981" i="17" s="1"/>
  <c r="AK981" i="17"/>
  <c r="AQ981" i="17" s="1"/>
  <c r="AW981" i="17" s="1"/>
  <c r="AL981" i="17"/>
  <c r="AR981" i="17" s="1"/>
  <c r="AX981" i="17" s="1"/>
  <c r="AM981" i="17"/>
  <c r="AS981" i="17" s="1"/>
  <c r="AY981" i="17" s="1"/>
  <c r="AN981" i="17"/>
  <c r="AT981" i="17" s="1"/>
  <c r="AZ981" i="17" s="1"/>
  <c r="AI983" i="17" l="1"/>
  <c r="AO983" i="17" s="1"/>
  <c r="AU983" i="17" s="1"/>
  <c r="BA983" i="17" s="1"/>
  <c r="AJ982" i="17"/>
  <c r="AP982" i="17" s="1"/>
  <c r="AV982" i="17" s="1"/>
  <c r="AK982" i="17"/>
  <c r="AQ982" i="17" s="1"/>
  <c r="AW982" i="17" s="1"/>
  <c r="AL982" i="17"/>
  <c r="AR982" i="17" s="1"/>
  <c r="AX982" i="17" s="1"/>
  <c r="AM982" i="17"/>
  <c r="AS982" i="17" s="1"/>
  <c r="AY982" i="17" s="1"/>
  <c r="AN982" i="17"/>
  <c r="AT982" i="17" s="1"/>
  <c r="AZ982" i="17" s="1"/>
  <c r="AI984" i="17" l="1"/>
  <c r="AO984" i="17" s="1"/>
  <c r="AU984" i="17" s="1"/>
  <c r="BA984" i="17" s="1"/>
  <c r="AJ983" i="17"/>
  <c r="AP983" i="17" s="1"/>
  <c r="AV983" i="17" s="1"/>
  <c r="AK983" i="17"/>
  <c r="AQ983" i="17" s="1"/>
  <c r="AW983" i="17" s="1"/>
  <c r="AL983" i="17"/>
  <c r="AR983" i="17" s="1"/>
  <c r="AX983" i="17" s="1"/>
  <c r="AM983" i="17"/>
  <c r="AS983" i="17" s="1"/>
  <c r="AY983" i="17" s="1"/>
  <c r="AN983" i="17"/>
  <c r="AT983" i="17" s="1"/>
  <c r="AZ983" i="17" s="1"/>
  <c r="AI985" i="17" l="1"/>
  <c r="AO985" i="17" s="1"/>
  <c r="AU985" i="17" s="1"/>
  <c r="BA985" i="17" s="1"/>
  <c r="AJ984" i="17"/>
  <c r="AP984" i="17" s="1"/>
  <c r="AV984" i="17" s="1"/>
  <c r="AK984" i="17"/>
  <c r="AQ984" i="17" s="1"/>
  <c r="AW984" i="17" s="1"/>
  <c r="AL984" i="17"/>
  <c r="AR984" i="17" s="1"/>
  <c r="AX984" i="17" s="1"/>
  <c r="AM984" i="17"/>
  <c r="AS984" i="17" s="1"/>
  <c r="AY984" i="17" s="1"/>
  <c r="AN984" i="17"/>
  <c r="AT984" i="17" s="1"/>
  <c r="AZ984" i="17" s="1"/>
  <c r="AI986" i="17" l="1"/>
  <c r="AO986" i="17" s="1"/>
  <c r="AU986" i="17" s="1"/>
  <c r="BA986" i="17" s="1"/>
  <c r="AJ985" i="17"/>
  <c r="AP985" i="17" s="1"/>
  <c r="AV985" i="17" s="1"/>
  <c r="AK985" i="17"/>
  <c r="AQ985" i="17" s="1"/>
  <c r="AW985" i="17" s="1"/>
  <c r="AL985" i="17"/>
  <c r="AR985" i="17" s="1"/>
  <c r="AX985" i="17" s="1"/>
  <c r="AM985" i="17"/>
  <c r="AS985" i="17" s="1"/>
  <c r="AY985" i="17" s="1"/>
  <c r="AN985" i="17"/>
  <c r="AT985" i="17" s="1"/>
  <c r="AZ985" i="17" s="1"/>
  <c r="AI987" i="17" l="1"/>
  <c r="AO987" i="17" s="1"/>
  <c r="AU987" i="17" s="1"/>
  <c r="BA987" i="17" s="1"/>
  <c r="AJ986" i="17"/>
  <c r="AP986" i="17" s="1"/>
  <c r="AV986" i="17" s="1"/>
  <c r="AK986" i="17"/>
  <c r="AQ986" i="17" s="1"/>
  <c r="AW986" i="17" s="1"/>
  <c r="AL986" i="17"/>
  <c r="AR986" i="17" s="1"/>
  <c r="AX986" i="17" s="1"/>
  <c r="AM986" i="17"/>
  <c r="AS986" i="17" s="1"/>
  <c r="AY986" i="17" s="1"/>
  <c r="AN986" i="17"/>
  <c r="AT986" i="17" s="1"/>
  <c r="AZ986" i="17" s="1"/>
  <c r="AI988" i="17" l="1"/>
  <c r="AO988" i="17" s="1"/>
  <c r="AU988" i="17" s="1"/>
  <c r="BA988" i="17" s="1"/>
  <c r="AJ987" i="17"/>
  <c r="AP987" i="17" s="1"/>
  <c r="AV987" i="17" s="1"/>
  <c r="AK987" i="17"/>
  <c r="AQ987" i="17" s="1"/>
  <c r="AW987" i="17" s="1"/>
  <c r="AL987" i="17"/>
  <c r="AR987" i="17" s="1"/>
  <c r="AX987" i="17" s="1"/>
  <c r="AM987" i="17"/>
  <c r="AS987" i="17" s="1"/>
  <c r="AY987" i="17" s="1"/>
  <c r="AN987" i="17"/>
  <c r="AT987" i="17" s="1"/>
  <c r="AZ987" i="17" s="1"/>
  <c r="AJ988" i="17" l="1"/>
  <c r="AP988" i="17" s="1"/>
  <c r="AV988" i="17" s="1"/>
  <c r="AI989" i="17"/>
  <c r="AO989" i="17" s="1"/>
  <c r="AU989" i="17" s="1"/>
  <c r="BA989" i="17" s="1"/>
  <c r="AK988" i="17"/>
  <c r="AQ988" i="17" s="1"/>
  <c r="AW988" i="17" s="1"/>
  <c r="AL988" i="17"/>
  <c r="AR988" i="17" s="1"/>
  <c r="AX988" i="17" s="1"/>
  <c r="AM988" i="17"/>
  <c r="AS988" i="17" s="1"/>
  <c r="AY988" i="17" s="1"/>
  <c r="AN988" i="17"/>
  <c r="AT988" i="17" s="1"/>
  <c r="AZ988" i="17" s="1"/>
  <c r="AI990" i="17" l="1"/>
  <c r="AO990" i="17" s="1"/>
  <c r="AU990" i="17" s="1"/>
  <c r="BA990" i="17" s="1"/>
  <c r="AJ989" i="17"/>
  <c r="AP989" i="17" s="1"/>
  <c r="AV989" i="17" s="1"/>
  <c r="AK989" i="17"/>
  <c r="AQ989" i="17" s="1"/>
  <c r="AW989" i="17" s="1"/>
  <c r="AL989" i="17"/>
  <c r="AR989" i="17" s="1"/>
  <c r="AX989" i="17" s="1"/>
  <c r="AM989" i="17"/>
  <c r="AS989" i="17" s="1"/>
  <c r="AY989" i="17" s="1"/>
  <c r="AN989" i="17"/>
  <c r="AT989" i="17" s="1"/>
  <c r="AZ989" i="17" s="1"/>
  <c r="AI991" i="17" l="1"/>
  <c r="AO991" i="17" s="1"/>
  <c r="AU991" i="17" s="1"/>
  <c r="BA991" i="17" s="1"/>
  <c r="AJ990" i="17"/>
  <c r="AP990" i="17" s="1"/>
  <c r="AV990" i="17" s="1"/>
  <c r="AK990" i="17"/>
  <c r="AQ990" i="17" s="1"/>
  <c r="AW990" i="17" s="1"/>
  <c r="AL990" i="17"/>
  <c r="AR990" i="17" s="1"/>
  <c r="AX990" i="17" s="1"/>
  <c r="AM990" i="17"/>
  <c r="AS990" i="17" s="1"/>
  <c r="AY990" i="17" s="1"/>
  <c r="AN990" i="17"/>
  <c r="AT990" i="17" s="1"/>
  <c r="AZ990" i="17" s="1"/>
  <c r="AI992" i="17" l="1"/>
  <c r="AO992" i="17" s="1"/>
  <c r="AU992" i="17" s="1"/>
  <c r="BA992" i="17" s="1"/>
  <c r="AJ991" i="17"/>
  <c r="AP991" i="17" s="1"/>
  <c r="AV991" i="17" s="1"/>
  <c r="AK991" i="17"/>
  <c r="AQ991" i="17" s="1"/>
  <c r="AW991" i="17" s="1"/>
  <c r="AL991" i="17"/>
  <c r="AR991" i="17" s="1"/>
  <c r="AX991" i="17" s="1"/>
  <c r="AM991" i="17"/>
  <c r="AS991" i="17" s="1"/>
  <c r="AY991" i="17" s="1"/>
  <c r="AN991" i="17"/>
  <c r="AT991" i="17" s="1"/>
  <c r="AZ991" i="17" s="1"/>
  <c r="AI993" i="17" l="1"/>
  <c r="AO993" i="17" s="1"/>
  <c r="AU993" i="17" s="1"/>
  <c r="BA993" i="17" s="1"/>
  <c r="AJ992" i="17"/>
  <c r="AP992" i="17" s="1"/>
  <c r="AV992" i="17" s="1"/>
  <c r="AK992" i="17"/>
  <c r="AQ992" i="17" s="1"/>
  <c r="AW992" i="17" s="1"/>
  <c r="AL992" i="17"/>
  <c r="AR992" i="17" s="1"/>
  <c r="AX992" i="17" s="1"/>
  <c r="AM992" i="17"/>
  <c r="AS992" i="17" s="1"/>
  <c r="AY992" i="17" s="1"/>
  <c r="AN992" i="17"/>
  <c r="AT992" i="17" s="1"/>
  <c r="AZ992" i="17" s="1"/>
  <c r="AI994" i="17" l="1"/>
  <c r="AO994" i="17" s="1"/>
  <c r="AU994" i="17" s="1"/>
  <c r="BA994" i="17" s="1"/>
  <c r="AJ993" i="17"/>
  <c r="AP993" i="17" s="1"/>
  <c r="AV993" i="17" s="1"/>
  <c r="AK993" i="17"/>
  <c r="AQ993" i="17" s="1"/>
  <c r="AW993" i="17" s="1"/>
  <c r="AL993" i="17"/>
  <c r="AR993" i="17" s="1"/>
  <c r="AX993" i="17" s="1"/>
  <c r="AM993" i="17"/>
  <c r="AS993" i="17" s="1"/>
  <c r="AY993" i="17" s="1"/>
  <c r="AN993" i="17"/>
  <c r="AT993" i="17" s="1"/>
  <c r="AZ993" i="17" s="1"/>
  <c r="AI995" i="17" l="1"/>
  <c r="AO995" i="17" s="1"/>
  <c r="AU995" i="17" s="1"/>
  <c r="BA995" i="17" s="1"/>
  <c r="AJ994" i="17"/>
  <c r="AP994" i="17" s="1"/>
  <c r="AV994" i="17" s="1"/>
  <c r="AK994" i="17"/>
  <c r="AQ994" i="17" s="1"/>
  <c r="AW994" i="17" s="1"/>
  <c r="AL994" i="17"/>
  <c r="AR994" i="17" s="1"/>
  <c r="AX994" i="17" s="1"/>
  <c r="AM994" i="17"/>
  <c r="AS994" i="17" s="1"/>
  <c r="AY994" i="17" s="1"/>
  <c r="AN994" i="17"/>
  <c r="AT994" i="17" s="1"/>
  <c r="AZ994" i="17" s="1"/>
  <c r="AJ995" i="17" l="1"/>
  <c r="AP995" i="17" s="1"/>
  <c r="AV995" i="17" s="1"/>
  <c r="AI996" i="17"/>
  <c r="AO996" i="17" s="1"/>
  <c r="AU996" i="17" s="1"/>
  <c r="BA996" i="17" s="1"/>
  <c r="AK995" i="17"/>
  <c r="AQ995" i="17" s="1"/>
  <c r="AW995" i="17" s="1"/>
  <c r="AL995" i="17"/>
  <c r="AR995" i="17" s="1"/>
  <c r="AX995" i="17" s="1"/>
  <c r="AM995" i="17"/>
  <c r="AS995" i="17" s="1"/>
  <c r="AY995" i="17" s="1"/>
  <c r="AN995" i="17"/>
  <c r="AT995" i="17" s="1"/>
  <c r="AZ995" i="17" s="1"/>
  <c r="AI997" i="17" l="1"/>
  <c r="AO997" i="17" s="1"/>
  <c r="AU997" i="17" s="1"/>
  <c r="BA997" i="17" s="1"/>
  <c r="AJ996" i="17"/>
  <c r="AP996" i="17" s="1"/>
  <c r="AV996" i="17" s="1"/>
  <c r="AK996" i="17"/>
  <c r="AQ996" i="17" s="1"/>
  <c r="AW996" i="17" s="1"/>
  <c r="AL996" i="17"/>
  <c r="AR996" i="17" s="1"/>
  <c r="AX996" i="17" s="1"/>
  <c r="AM996" i="17"/>
  <c r="AS996" i="17" s="1"/>
  <c r="AY996" i="17" s="1"/>
  <c r="AN996" i="17"/>
  <c r="AT996" i="17" s="1"/>
  <c r="AZ996" i="17" s="1"/>
  <c r="AJ997" i="17" l="1"/>
  <c r="AP997" i="17" s="1"/>
  <c r="AV997" i="17" s="1"/>
  <c r="AI998" i="17"/>
  <c r="AO998" i="17" s="1"/>
  <c r="AU998" i="17" s="1"/>
  <c r="BA998" i="17" s="1"/>
  <c r="AK997" i="17"/>
  <c r="AQ997" i="17" s="1"/>
  <c r="AW997" i="17" s="1"/>
  <c r="AL997" i="17"/>
  <c r="AR997" i="17" s="1"/>
  <c r="AX997" i="17" s="1"/>
  <c r="AM997" i="17"/>
  <c r="AS997" i="17" s="1"/>
  <c r="AY997" i="17" s="1"/>
  <c r="AN997" i="17"/>
  <c r="AT997" i="17" s="1"/>
  <c r="AZ997" i="17" s="1"/>
  <c r="AJ998" i="17" l="1"/>
  <c r="AP998" i="17" s="1"/>
  <c r="AV998" i="17" s="1"/>
  <c r="AI999" i="17"/>
  <c r="AO999" i="17" s="1"/>
  <c r="AU999" i="17" s="1"/>
  <c r="BA999" i="17" s="1"/>
  <c r="AK998" i="17"/>
  <c r="AQ998" i="17" s="1"/>
  <c r="AW998" i="17" s="1"/>
  <c r="AL998" i="17"/>
  <c r="AR998" i="17" s="1"/>
  <c r="AX998" i="17" s="1"/>
  <c r="AM998" i="17"/>
  <c r="AS998" i="17" s="1"/>
  <c r="AY998" i="17" s="1"/>
  <c r="AN998" i="17"/>
  <c r="AT998" i="17" s="1"/>
  <c r="AZ998" i="17" s="1"/>
  <c r="AI1000" i="17" l="1"/>
  <c r="AO1000" i="17" s="1"/>
  <c r="AU1000" i="17" s="1"/>
  <c r="BA1000" i="17" s="1"/>
  <c r="AJ999" i="17"/>
  <c r="AP999" i="17" s="1"/>
  <c r="AV999" i="17" s="1"/>
  <c r="AK999" i="17"/>
  <c r="AQ999" i="17" s="1"/>
  <c r="AW999" i="17" s="1"/>
  <c r="AL999" i="17"/>
  <c r="AR999" i="17" s="1"/>
  <c r="AX999" i="17" s="1"/>
  <c r="AM999" i="17"/>
  <c r="AS999" i="17" s="1"/>
  <c r="AY999" i="17" s="1"/>
  <c r="AN999" i="17"/>
  <c r="AT999" i="17" s="1"/>
  <c r="AZ999" i="17" s="1"/>
  <c r="AJ1000" i="17" l="1"/>
  <c r="AP1000" i="17" s="1"/>
  <c r="AV1000" i="17" s="1"/>
  <c r="AI1001" i="17"/>
  <c r="AO1001" i="17" s="1"/>
  <c r="AU1001" i="17" s="1"/>
  <c r="BA1001" i="17" s="1"/>
  <c r="AK1000" i="17"/>
  <c r="AQ1000" i="17" s="1"/>
  <c r="AW1000" i="17" s="1"/>
  <c r="AL1000" i="17"/>
  <c r="AR1000" i="17" s="1"/>
  <c r="AX1000" i="17" s="1"/>
  <c r="AM1000" i="17"/>
  <c r="AS1000" i="17" s="1"/>
  <c r="AY1000" i="17" s="1"/>
  <c r="AN1000" i="17"/>
  <c r="AT1000" i="17" s="1"/>
  <c r="AZ1000" i="17" s="1"/>
  <c r="AJ1001" i="17" l="1"/>
  <c r="AP1001" i="17" s="1"/>
  <c r="AV1001" i="17" s="1"/>
  <c r="AI1002" i="17"/>
  <c r="AO1002" i="17" s="1"/>
  <c r="AU1002" i="17" s="1"/>
  <c r="BA1002" i="17" s="1"/>
  <c r="AK1001" i="17"/>
  <c r="AQ1001" i="17" s="1"/>
  <c r="AW1001" i="17" s="1"/>
  <c r="AL1001" i="17"/>
  <c r="AR1001" i="17" s="1"/>
  <c r="AX1001" i="17" s="1"/>
  <c r="AM1001" i="17"/>
  <c r="AS1001" i="17" s="1"/>
  <c r="AY1001" i="17" s="1"/>
  <c r="AN1001" i="17"/>
  <c r="AT1001" i="17" s="1"/>
  <c r="AZ1001" i="17" s="1"/>
  <c r="AI1003" i="17" l="1"/>
  <c r="AO1003" i="17" s="1"/>
  <c r="AU1003" i="17" s="1"/>
  <c r="BA1003" i="17" s="1"/>
  <c r="AJ1002" i="17"/>
  <c r="AP1002" i="17" s="1"/>
  <c r="AV1002" i="17" s="1"/>
  <c r="AK1002" i="17"/>
  <c r="AQ1002" i="17" s="1"/>
  <c r="AW1002" i="17" s="1"/>
  <c r="AL1002" i="17"/>
  <c r="AR1002" i="17" s="1"/>
  <c r="AX1002" i="17" s="1"/>
  <c r="AM1002" i="17"/>
  <c r="AS1002" i="17" s="1"/>
  <c r="AY1002" i="17" s="1"/>
  <c r="AN1002" i="17"/>
  <c r="AT1002" i="17" s="1"/>
  <c r="AZ1002" i="17" s="1"/>
  <c r="AJ1003" i="17" l="1"/>
  <c r="AP1003" i="17" s="1"/>
  <c r="AV1003" i="17" s="1"/>
  <c r="AI1004" i="17"/>
  <c r="AO1004" i="17" s="1"/>
  <c r="AU1004" i="17" s="1"/>
  <c r="BA1004" i="17" s="1"/>
  <c r="AK1003" i="17"/>
  <c r="AQ1003" i="17" s="1"/>
  <c r="AW1003" i="17" s="1"/>
  <c r="AL1003" i="17"/>
  <c r="AR1003" i="17" s="1"/>
  <c r="AX1003" i="17" s="1"/>
  <c r="AM1003" i="17"/>
  <c r="AS1003" i="17" s="1"/>
  <c r="AY1003" i="17" s="1"/>
  <c r="AN1003" i="17"/>
  <c r="AT1003" i="17" s="1"/>
  <c r="AZ1003" i="17" s="1"/>
  <c r="AJ1004" i="17" l="1"/>
  <c r="AP1004" i="17" s="1"/>
  <c r="AV1004" i="17" s="1"/>
  <c r="AI1005" i="17"/>
  <c r="AO1005" i="17" s="1"/>
  <c r="AU1005" i="17" s="1"/>
  <c r="BA1005" i="17" s="1"/>
  <c r="AK1004" i="17"/>
  <c r="AQ1004" i="17" s="1"/>
  <c r="AW1004" i="17" s="1"/>
  <c r="AL1004" i="17"/>
  <c r="AR1004" i="17" s="1"/>
  <c r="AX1004" i="17" s="1"/>
  <c r="AM1004" i="17"/>
  <c r="AS1004" i="17" s="1"/>
  <c r="AY1004" i="17" s="1"/>
  <c r="AN1004" i="17"/>
  <c r="AT1004" i="17" s="1"/>
  <c r="AZ1004" i="17" s="1"/>
  <c r="AI1006" i="17" l="1"/>
  <c r="AO1006" i="17" s="1"/>
  <c r="AU1006" i="17" s="1"/>
  <c r="BA1006" i="17" s="1"/>
  <c r="AJ1005" i="17"/>
  <c r="AP1005" i="17" s="1"/>
  <c r="AV1005" i="17" s="1"/>
  <c r="AK1005" i="17"/>
  <c r="AQ1005" i="17" s="1"/>
  <c r="AW1005" i="17" s="1"/>
  <c r="AL1005" i="17"/>
  <c r="AR1005" i="17" s="1"/>
  <c r="AX1005" i="17" s="1"/>
  <c r="AM1005" i="17"/>
  <c r="AS1005" i="17" s="1"/>
  <c r="AY1005" i="17" s="1"/>
  <c r="AN1005" i="17"/>
  <c r="AT1005" i="17" s="1"/>
  <c r="AZ1005" i="17" s="1"/>
  <c r="AJ1006" i="17" l="1"/>
  <c r="AP1006" i="17" s="1"/>
  <c r="AV1006" i="17" s="1"/>
  <c r="AI1007" i="17"/>
  <c r="AO1007" i="17" s="1"/>
  <c r="AU1007" i="17" s="1"/>
  <c r="BA1007" i="17" s="1"/>
  <c r="AK1006" i="17"/>
  <c r="AQ1006" i="17" s="1"/>
  <c r="AW1006" i="17" s="1"/>
  <c r="AL1006" i="17"/>
  <c r="AR1006" i="17" s="1"/>
  <c r="AX1006" i="17" s="1"/>
  <c r="AM1006" i="17"/>
  <c r="AS1006" i="17" s="1"/>
  <c r="AY1006" i="17" s="1"/>
  <c r="AN1006" i="17"/>
  <c r="AT1006" i="17" s="1"/>
  <c r="AZ1006" i="17" s="1"/>
  <c r="AJ1007" i="17" l="1"/>
  <c r="AP1007" i="17" s="1"/>
  <c r="AV1007" i="17" s="1"/>
  <c r="AI1008" i="17"/>
  <c r="AO1008" i="17" s="1"/>
  <c r="AU1008" i="17" s="1"/>
  <c r="BA1008" i="17" s="1"/>
  <c r="AK1007" i="17"/>
  <c r="AQ1007" i="17" s="1"/>
  <c r="AW1007" i="17" s="1"/>
  <c r="AL1007" i="17"/>
  <c r="AR1007" i="17" s="1"/>
  <c r="AX1007" i="17" s="1"/>
  <c r="AM1007" i="17"/>
  <c r="AS1007" i="17" s="1"/>
  <c r="AY1007" i="17" s="1"/>
  <c r="AN1007" i="17"/>
  <c r="AT1007" i="17" s="1"/>
  <c r="AZ1007" i="17" s="1"/>
  <c r="AI1009" i="17" l="1"/>
  <c r="AO1009" i="17" s="1"/>
  <c r="AU1009" i="17" s="1"/>
  <c r="BA1009" i="17" s="1"/>
  <c r="AJ1008" i="17"/>
  <c r="AP1008" i="17" s="1"/>
  <c r="AV1008" i="17" s="1"/>
  <c r="AK1008" i="17"/>
  <c r="AQ1008" i="17" s="1"/>
  <c r="AW1008" i="17" s="1"/>
  <c r="AL1008" i="17"/>
  <c r="AR1008" i="17" s="1"/>
  <c r="AX1008" i="17" s="1"/>
  <c r="AM1008" i="17"/>
  <c r="AS1008" i="17" s="1"/>
  <c r="AY1008" i="17" s="1"/>
  <c r="AN1008" i="17"/>
  <c r="AT1008" i="17" s="1"/>
  <c r="AZ1008" i="17" s="1"/>
  <c r="AI1010" i="17" l="1"/>
  <c r="AO1010" i="17" s="1"/>
  <c r="AU1010" i="17" s="1"/>
  <c r="BA1010" i="17" s="1"/>
  <c r="AJ1009" i="17"/>
  <c r="AP1009" i="17" s="1"/>
  <c r="AV1009" i="17" s="1"/>
  <c r="AK1009" i="17"/>
  <c r="AQ1009" i="17" s="1"/>
  <c r="AW1009" i="17" s="1"/>
  <c r="AL1009" i="17"/>
  <c r="AR1009" i="17" s="1"/>
  <c r="AX1009" i="17" s="1"/>
  <c r="AM1009" i="17"/>
  <c r="AS1009" i="17" s="1"/>
  <c r="AY1009" i="17" s="1"/>
  <c r="AN1009" i="17"/>
  <c r="AT1009" i="17" s="1"/>
  <c r="AZ1009" i="17" s="1"/>
  <c r="AJ1010" i="17" l="1"/>
  <c r="AP1010" i="17" s="1"/>
  <c r="AV1010" i="17" s="1"/>
  <c r="AI1011" i="17"/>
  <c r="AO1011" i="17" s="1"/>
  <c r="AU1011" i="17" s="1"/>
  <c r="BA1011" i="17" s="1"/>
  <c r="AK1010" i="17"/>
  <c r="AQ1010" i="17" s="1"/>
  <c r="AW1010" i="17" s="1"/>
  <c r="AL1010" i="17"/>
  <c r="AR1010" i="17" s="1"/>
  <c r="AX1010" i="17" s="1"/>
  <c r="AM1010" i="17"/>
  <c r="AS1010" i="17" s="1"/>
  <c r="AY1010" i="17" s="1"/>
  <c r="AN1010" i="17"/>
  <c r="AT1010" i="17" s="1"/>
  <c r="AZ1010" i="17" s="1"/>
  <c r="AI1012" i="17" l="1"/>
  <c r="AJ1011" i="17"/>
  <c r="AP1011" i="17" s="1"/>
  <c r="AV1011" i="17" s="1"/>
  <c r="AK1011" i="17"/>
  <c r="AQ1011" i="17" s="1"/>
  <c r="AW1011" i="17" s="1"/>
  <c r="AL1011" i="17"/>
  <c r="AR1011" i="17" s="1"/>
  <c r="AX1011" i="17" s="1"/>
  <c r="AM1011" i="17"/>
  <c r="AS1011" i="17" s="1"/>
  <c r="AY1011" i="17" s="1"/>
  <c r="AN1011" i="17"/>
  <c r="AT1011" i="17" s="1"/>
  <c r="AZ1011" i="17" s="1"/>
</calcChain>
</file>

<file path=xl/sharedStrings.xml><?xml version="1.0" encoding="utf-8"?>
<sst xmlns="http://schemas.openxmlformats.org/spreadsheetml/2006/main" count="3105" uniqueCount="47">
  <si>
    <t>Trial</t>
  </si>
  <si>
    <t>Hit</t>
  </si>
  <si>
    <t>Equal Chance</t>
  </si>
  <si>
    <t>F</t>
  </si>
  <si>
    <t>Response</t>
  </si>
  <si>
    <t>FAR</t>
  </si>
  <si>
    <t>HR</t>
  </si>
  <si>
    <t>λ</t>
  </si>
  <si>
    <t>d'</t>
  </si>
  <si>
    <t>FAR d' = 1</t>
  </si>
  <si>
    <t>FAR d' = 2</t>
  </si>
  <si>
    <t>FAR d' = 3</t>
  </si>
  <si>
    <t>FAR d' = 4</t>
  </si>
  <si>
    <t xml:space="preserve">HR: c = </t>
  </si>
  <si>
    <t>d': c =</t>
  </si>
  <si>
    <t>HR: c = X if d'&gt;0</t>
  </si>
  <si>
    <t>C</t>
  </si>
  <si>
    <t>A</t>
  </si>
  <si>
    <t>G</t>
  </si>
  <si>
    <t>E</t>
  </si>
  <si>
    <t>H</t>
  </si>
  <si>
    <t>B</t>
  </si>
  <si>
    <t>D</t>
  </si>
  <si>
    <t>NA</t>
  </si>
  <si>
    <t>Assigned</t>
  </si>
  <si>
    <t>False Alarm</t>
  </si>
  <si>
    <t>Exposure</t>
  </si>
  <si>
    <t>Noisy</t>
  </si>
  <si>
    <t>Quiet</t>
  </si>
  <si>
    <t>Miss</t>
  </si>
  <si>
    <t>No Response</t>
  </si>
  <si>
    <t>Na</t>
  </si>
  <si>
    <t>FAR d' = 0</t>
  </si>
  <si>
    <t>no pattern</t>
  </si>
  <si>
    <t>d increases over time</t>
  </si>
  <si>
    <t>c decreases over time</t>
  </si>
  <si>
    <t>Quiet Exposure 1</t>
  </si>
  <si>
    <t>Noisy Exposure 2</t>
  </si>
  <si>
    <t>Quiet Exposure2</t>
  </si>
  <si>
    <t>Noisy Exposure 1</t>
  </si>
  <si>
    <t>Quiet Exposure 3</t>
  </si>
  <si>
    <t>Noisy Exposure 3</t>
  </si>
  <si>
    <t>Quiet Exposure 4</t>
  </si>
  <si>
    <t>Noisy Exposure 4</t>
  </si>
  <si>
    <t>Quiet All Exposures</t>
  </si>
  <si>
    <t>N</t>
  </si>
  <si>
    <t>Noisy All Exposures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</si>
</sst>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ROC curve</a:t>
            </a:r>
          </a:p>
        </c:rich>
      </c:tx>
      <c:layout>
        <c:manualLayout>
          <c:xMode val="edge"/>
          <c:yMode val="edge"/>
          <c:x val="0.37148840346983986"/>
          <c:y val="1.03492842695768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931886323198367"/>
          <c:y val="0.10720255858211003"/>
          <c:w val="0.68628454319922338"/>
          <c:h val="0.73444808982210552"/>
        </c:manualLayout>
      </c:layout>
      <c:scatterChart>
        <c:scatterStyle val="lineMarker"/>
        <c:varyColors val="0"/>
        <c:ser>
          <c:idx val="2"/>
          <c:order val="0"/>
          <c:tx>
            <c:v>Chance Performance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elete val="1"/>
          </c:dLbls>
          <c:xVal>
            <c:numRef>
              <c:f>'Signal detection theory Exp (2'!$P$2:$P$3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'Signal detection theory Exp (2'!$Q$2:$Q$3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FC-4ADD-8C44-C173E3BD4919}"/>
            </c:ext>
          </c:extLst>
        </c:ser>
        <c:ser>
          <c:idx val="3"/>
          <c:order val="1"/>
          <c:tx>
            <c:strRef>
              <c:f>'Signal detection theory Exp (2'!$J$2:$J$3</c:f>
              <c:strCache>
                <c:ptCount val="2"/>
                <c:pt idx="0">
                  <c:v>Quiet Exposure 1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d' = 1.37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FC-4ADD-8C44-C173E3BD491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'Signal detection theory Exp (2'!$L$2</c:f>
              <c:numCache>
                <c:formatCode>0.00000</c:formatCode>
                <c:ptCount val="1"/>
                <c:pt idx="0">
                  <c:v>2.0143691667226215E-4</c:v>
                </c:pt>
              </c:numCache>
            </c:numRef>
          </c:xVal>
          <c:yVal>
            <c:numRef>
              <c:f>'Signal detection theory Exp (2'!$L$3</c:f>
              <c:numCache>
                <c:formatCode>0.00000</c:formatCode>
                <c:ptCount val="1"/>
                <c:pt idx="0">
                  <c:v>1.3961605584642234E-2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FC-4ADD-8C44-C173E3BD4919}"/>
            </c:ext>
          </c:extLst>
        </c:ser>
        <c:ser>
          <c:idx val="4"/>
          <c:order val="2"/>
          <c:tx>
            <c:strRef>
              <c:f>'Signal detection theory Exp (2'!$J$10:$J$11</c:f>
              <c:strCache>
                <c:ptCount val="2"/>
                <c:pt idx="0">
                  <c:v>Quiet Exposure 3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d' = 0.14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5FC-4ADD-8C44-C173E3BD491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'Signal detection theory Exp (2'!$L$10</c:f>
              <c:numCache>
                <c:formatCode>0.00000</c:formatCode>
                <c:ptCount val="1"/>
                <c:pt idx="0">
                  <c:v>1.966310545978895E-4</c:v>
                </c:pt>
              </c:numCache>
            </c:numRef>
          </c:xVal>
          <c:yVal>
            <c:numRef>
              <c:f>'Signal detection theory Exp (2'!$L$11</c:f>
              <c:numCache>
                <c:formatCode>0.00000</c:formatCode>
                <c:ptCount val="1"/>
                <c:pt idx="0">
                  <c:v>1.5485687470671047E-2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5FC-4ADD-8C44-C173E3BD491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53237376"/>
        <c:axId val="153239936"/>
      </c:scatterChart>
      <c:valAx>
        <c:axId val="153237376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P(False</a:t>
                </a:r>
                <a:r>
                  <a:rPr lang="en-US" baseline="0"/>
                  <a:t> Alarm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crossAx val="153239936"/>
        <c:crosses val="autoZero"/>
        <c:crossBetween val="midCat"/>
        <c:majorUnit val="0.2"/>
      </c:valAx>
      <c:valAx>
        <c:axId val="153239936"/>
        <c:scaling>
          <c:orientation val="minMax"/>
          <c:max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P(Hit)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crossAx val="153237376"/>
        <c:crosses val="autoZero"/>
        <c:crossBetween val="midCat"/>
        <c:majorUnit val="0.2"/>
      </c:valAx>
      <c:spPr>
        <a:noFill/>
        <a:ln w="15875">
          <a:solidFill>
            <a:schemeClr val="tx1"/>
          </a:solidFill>
        </a:ln>
      </c:spPr>
    </c:plotArea>
    <c:legend>
      <c:legendPos val="r"/>
      <c:legendEntry>
        <c:idx val="0"/>
        <c:delete val="1"/>
      </c:legendEntry>
      <c:overlay val="0"/>
    </c:legend>
    <c:plotVisOnly val="1"/>
    <c:dispBlanksAs val="gap"/>
    <c:showDLblsOverMax val="0"/>
  </c:chart>
  <c:spPr>
    <a:solidFill>
      <a:sysClr val="window" lastClr="FFFFFF"/>
    </a:solidFill>
    <a:ln w="15875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179116222475909"/>
          <c:y val="0.13062456431210479"/>
          <c:w val="0.59957925708223314"/>
          <c:h val="0.72642445179130877"/>
        </c:manualLayout>
      </c:layout>
      <c:scatterChart>
        <c:scatterStyle val="lineMarker"/>
        <c:varyColors val="0"/>
        <c:ser>
          <c:idx val="2"/>
          <c:order val="0"/>
          <c:tx>
            <c:v>Chance Performance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'Signal detection theory Exp (2'!$P$2:$P$3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'Signal detection theory Exp (2'!$Q$2:$Q$3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94-4E51-87E5-7F09E0CCF2E7}"/>
            </c:ext>
          </c:extLst>
        </c:ser>
        <c:ser>
          <c:idx val="0"/>
          <c:order val="1"/>
          <c:tx>
            <c:strRef>
              <c:f>'Signal detection theory Exp (2'!$AB$1</c:f>
              <c:strCache>
                <c:ptCount val="1"/>
                <c:pt idx="0">
                  <c:v>FAR d' = 1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1"/>
            <c:trendlineLbl>
              <c:layout>
                <c:manualLayout>
                  <c:x val="-0.19435158772694483"/>
                  <c:y val="0.28093464494613862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aseline="0"/>
                      <a:t>d' = 1</a:t>
                    </a:r>
                    <a:endParaRPr lang="en-US" sz="1200"/>
                  </a:p>
                </c:rich>
              </c:tx>
              <c:numFmt formatCode="General" sourceLinked="0"/>
            </c:trendlineLbl>
          </c:trendline>
          <c:trendline>
            <c:spPr>
              <a:ln>
                <a:noFill/>
              </a:ln>
            </c:spPr>
            <c:trendlineType val="linear"/>
            <c:dispRSqr val="0"/>
            <c:dispEq val="1"/>
            <c:trendlineLbl>
              <c:layout>
                <c:manualLayout>
                  <c:x val="-0.26920534745890845"/>
                  <c:y val="0.50122854524599136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aseline="0"/>
                      <a:t>c' = 2</a:t>
                    </a:r>
                    <a:endParaRPr lang="en-US" sz="1200"/>
                  </a:p>
                </c:rich>
              </c:tx>
              <c:numFmt formatCode="General" sourceLinked="0"/>
            </c:trendlineLbl>
          </c:trendline>
          <c:xVal>
            <c:numRef>
              <c:f>'Signal detection theory Exp (2'!$AB$2:$AB$224</c:f>
              <c:numCache>
                <c:formatCode>0.00</c:formatCode>
                <c:ptCount val="223"/>
                <c:pt idx="0">
                  <c:v>0</c:v>
                </c:pt>
                <c:pt idx="1">
                  <c:v>2.1547066907823265E-5</c:v>
                </c:pt>
                <c:pt idx="2">
                  <c:v>5.2624369266895954E-5</c:v>
                </c:pt>
                <c:pt idx="3">
                  <c:v>8.9202821694556178E-5</c:v>
                </c:pt>
                <c:pt idx="4">
                  <c:v>1.3006757176725614E-4</c:v>
                </c:pt>
                <c:pt idx="5">
                  <c:v>1.7455970220647821E-4</c:v>
                </c:pt>
                <c:pt idx="6">
                  <c:v>2.2225326677227653E-4</c:v>
                </c:pt>
                <c:pt idx="7">
                  <c:v>2.7284560471307895E-4</c:v>
                </c:pt>
                <c:pt idx="8">
                  <c:v>3.2610833883095491E-4</c:v>
                </c:pt>
                <c:pt idx="9">
                  <c:v>3.8186179200250248E-4</c:v>
                </c:pt>
                <c:pt idx="10">
                  <c:v>4.3996018047376406E-4</c:v>
                </c:pt>
                <c:pt idx="11">
                  <c:v>1.1300057503065286E-3</c:v>
                </c:pt>
                <c:pt idx="12">
                  <c:v>1.9833765013599347E-3</c:v>
                </c:pt>
                <c:pt idx="13">
                  <c:v>2.9735302854209111E-3</c:v>
                </c:pt>
                <c:pt idx="14">
                  <c:v>4.0863130600332642E-3</c:v>
                </c:pt>
                <c:pt idx="15">
                  <c:v>5.3128443563504879E-3</c:v>
                </c:pt>
                <c:pt idx="16">
                  <c:v>6.647068219617247E-3</c:v>
                </c:pt>
                <c:pt idx="17">
                  <c:v>8.0846496044121308E-3</c:v>
                </c:pt>
                <c:pt idx="18">
                  <c:v>9.6223947721904013E-3</c:v>
                </c:pt>
                <c:pt idx="19">
                  <c:v>1.1257914512604716E-2</c:v>
                </c:pt>
                <c:pt idx="20">
                  <c:v>1.2989413798712213E-2</c:v>
                </c:pt>
                <c:pt idx="21">
                  <c:v>1.4815553083004085E-2</c:v>
                </c:pt>
                <c:pt idx="22">
                  <c:v>1.6735352894916899E-2</c:v>
                </c:pt>
                <c:pt idx="23">
                  <c:v>1.8748125984558772E-2</c:v>
                </c:pt>
                <c:pt idx="24">
                  <c:v>2.085342773590404E-2</c:v>
                </c:pt>
                <c:pt idx="25">
                  <c:v>2.305101912548746E-2</c:v>
                </c:pt>
                <c:pt idx="26">
                  <c:v>2.5340838554568479E-2</c:v>
                </c:pt>
                <c:pt idx="27">
                  <c:v>2.7722980120361673E-2</c:v>
                </c:pt>
                <c:pt idx="28">
                  <c:v>3.019767666643336E-2</c:v>
                </c:pt>
                <c:pt idx="29">
                  <c:v>3.2765286452723807E-2</c:v>
                </c:pt>
                <c:pt idx="30">
                  <c:v>3.5426282617972649E-2</c:v>
                </c:pt>
                <c:pt idx="31">
                  <c:v>3.8181244833532579E-2</c:v>
                </c:pt>
                <c:pt idx="32">
                  <c:v>4.1030852704919907E-2</c:v>
                </c:pt>
                <c:pt idx="33">
                  <c:v>4.3975880589096739E-2</c:v>
                </c:pt>
                <c:pt idx="34">
                  <c:v>4.7017193576127436E-2</c:v>
                </c:pt>
                <c:pt idx="35">
                  <c:v>5.0155744443079464E-2</c:v>
                </c:pt>
                <c:pt idx="36">
                  <c:v>5.3392571432204217E-2</c:v>
                </c:pt>
                <c:pt idx="37">
                  <c:v>5.6728796738877874E-2</c:v>
                </c:pt>
                <c:pt idx="38">
                  <c:v>6.016562562045269E-2</c:v>
                </c:pt>
                <c:pt idx="39">
                  <c:v>6.3704346057168015E-2</c:v>
                </c:pt>
                <c:pt idx="40">
                  <c:v>6.7346328912084363E-2</c:v>
                </c:pt>
                <c:pt idx="41">
                  <c:v>7.1093028549687909E-2</c:v>
                </c:pt>
                <c:pt idx="42">
                  <c:v>7.4945983883166645E-2</c:v>
                </c:pt>
                <c:pt idx="43">
                  <c:v>7.8906819828959418E-2</c:v>
                </c:pt>
                <c:pt idx="44">
                  <c:v>8.2977249154461252E-2</c:v>
                </c:pt>
                <c:pt idx="45">
                  <c:v>8.7159074711071316E-2</c:v>
                </c:pt>
                <c:pt idx="46">
                  <c:v>9.145419205035632E-2</c:v>
                </c:pt>
                <c:pt idx="47">
                  <c:v>9.5864592426177619E-2</c:v>
                </c:pt>
                <c:pt idx="48">
                  <c:v>0.10039236619035918</c:v>
                </c:pt>
                <c:pt idx="49">
                  <c:v>0.10503970659400674</c:v>
                </c:pt>
                <c:pt idx="50">
                  <c:v>0.10980891401103887</c:v>
                </c:pt>
                <c:pt idx="51">
                  <c:v>0.11470240060496995</c:v>
                </c:pt>
                <c:pt idx="52">
                  <c:v>0.11972269546459235</c:v>
                </c:pt>
                <c:pt idx="53">
                  <c:v>0.12487245023904647</c:v>
                </c:pt>
                <c:pt idx="54">
                  <c:v>0.13015444530792142</c:v>
                </c:pt>
                <c:pt idx="55">
                  <c:v>0.13557159652762507</c:v>
                </c:pt>
                <c:pt idx="56">
                  <c:v>0.14112696260138302</c:v>
                </c:pt>
                <c:pt idx="57">
                  <c:v>0.14682375312701224</c:v>
                </c:pt>
                <c:pt idx="58">
                  <c:v>0.15266533738418919</c:v>
                </c:pt>
                <c:pt idx="59">
                  <c:v>0.15865525393145719</c:v>
                </c:pt>
                <c:pt idx="60">
                  <c:v>0.16479722109286921</c:v>
                </c:pt>
                <c:pt idx="61">
                  <c:v>0.17109514842514595</c:v>
                </c:pt>
                <c:pt idx="62">
                  <c:v>0.1775531492688045</c:v>
                </c:pt>
                <c:pt idx="63">
                  <c:v>0.18417555450115231</c:v>
                </c:pt>
                <c:pt idx="64">
                  <c:v>0.19096692762572132</c:v>
                </c:pt>
                <c:pt idx="65">
                  <c:v>0.19793208135203222</c:v>
                </c:pt>
                <c:pt idx="66">
                  <c:v>0.20507609584205999</c:v>
                </c:pt>
                <c:pt idx="67">
                  <c:v>0.21240433882602416</c:v>
                </c:pt>
                <c:pt idx="68">
                  <c:v>0.21992248782090273</c:v>
                </c:pt>
                <c:pt idx="69">
                  <c:v>0.22763655472130406</c:v>
                </c:pt>
                <c:pt idx="70">
                  <c:v>0.23555291307514903</c:v>
                </c:pt>
                <c:pt idx="71">
                  <c:v>0.24367832840743409</c:v>
                </c:pt>
                <c:pt idx="72">
                  <c:v>0.25201999201591474</c:v>
                </c:pt>
                <c:pt idx="73">
                  <c:v>0.26058555873506739</c:v>
                </c:pt>
                <c:pt idx="74">
                  <c:v>0.2693831892519114</c:v>
                </c:pt>
                <c:pt idx="75">
                  <c:v>0.27842159766270669</c:v>
                </c:pt>
                <c:pt idx="76">
                  <c:v>0.28771010508763573</c:v>
                </c:pt>
                <c:pt idx="77">
                  <c:v>0.29725870031704915</c:v>
                </c:pt>
                <c:pt idx="78">
                  <c:v>0.30707810865507956</c:v>
                </c:pt>
                <c:pt idx="79">
                  <c:v>0.31717987036400475</c:v>
                </c:pt>
                <c:pt idx="80">
                  <c:v>0.32757643040824425</c:v>
                </c:pt>
                <c:pt idx="81">
                  <c:v>0.33828124156693806</c:v>
                </c:pt>
                <c:pt idx="82">
                  <c:v>0.34930888345082822</c:v>
                </c:pt>
                <c:pt idx="83">
                  <c:v>0.36067520055247648</c:v>
                </c:pt>
                <c:pt idx="84">
                  <c:v>0.37239746321922551</c:v>
                </c:pt>
                <c:pt idx="85">
                  <c:v>0.38449455642137709</c:v>
                </c:pt>
                <c:pt idx="86">
                  <c:v>0.39698720247115138</c:v>
                </c:pt>
                <c:pt idx="87">
                  <c:v>0.4098982255397644</c:v>
                </c:pt>
                <c:pt idx="88">
                  <c:v>0.42325286807527407</c:v>
                </c:pt>
                <c:pt idx="89">
                  <c:v>0.43707917226646475</c:v>
                </c:pt>
                <c:pt idx="90">
                  <c:v>0.45140844385633072</c:v>
                </c:pt>
                <c:pt idx="91">
                  <c:v>0.46627582137280355</c:v>
                </c:pt>
                <c:pt idx="92">
                  <c:v>0.481720981959183</c:v>
                </c:pt>
                <c:pt idx="93">
                  <c:v>0.49778902660781732</c:v>
                </c:pt>
                <c:pt idx="94">
                  <c:v>0.51453160456068292</c:v>
                </c:pt>
                <c:pt idx="95">
                  <c:v>0.53200836191886047</c:v>
                </c:pt>
                <c:pt idx="96">
                  <c:v>0.55028883807870466</c:v>
                </c:pt>
                <c:pt idx="97">
                  <c:v>0.56945499406847866</c:v>
                </c:pt>
                <c:pt idx="98">
                  <c:v>0.5896046545196576</c:v>
                </c:pt>
                <c:pt idx="99">
                  <c:v>0.61085630835464011</c:v>
                </c:pt>
                <c:pt idx="100">
                  <c:v>0.63335599776364004</c:v>
                </c:pt>
                <c:pt idx="101">
                  <c:v>0.65728754468832018</c:v>
                </c:pt>
                <c:pt idx="102">
                  <c:v>0.68288836887644877</c:v>
                </c:pt>
                <c:pt idx="103">
                  <c:v>0.71047523476806951</c:v>
                </c:pt>
                <c:pt idx="104">
                  <c:v>0.74048897715855777</c:v>
                </c:pt>
                <c:pt idx="105">
                  <c:v>0.77357919619738535</c:v>
                </c:pt>
                <c:pt idx="106">
                  <c:v>0.81078523001279468</c:v>
                </c:pt>
                <c:pt idx="107">
                  <c:v>0.85400105524523462</c:v>
                </c:pt>
                <c:pt idx="108">
                  <c:v>0.90763775192631013</c:v>
                </c:pt>
                <c:pt idx="109">
                  <c:v>0.91397057299052165</c:v>
                </c:pt>
                <c:pt idx="110">
                  <c:v>0.92056992891370026</c:v>
                </c:pt>
                <c:pt idx="111">
                  <c:v>0.92747815580060655</c:v>
                </c:pt>
                <c:pt idx="112">
                  <c:v>0.93475142494731678</c:v>
                </c:pt>
                <c:pt idx="113">
                  <c:v>0.94246742642318393</c:v>
                </c:pt>
                <c:pt idx="114">
                  <c:v>0.95073983953194297</c:v>
                </c:pt>
                <c:pt idx="115">
                  <c:v>0.95974905510322672</c:v>
                </c:pt>
                <c:pt idx="116">
                  <c:v>0.96982047875181965</c:v>
                </c:pt>
                <c:pt idx="117">
                  <c:v>0.98170153159435225</c:v>
                </c:pt>
                <c:pt idx="118">
                  <c:v>0.9830554661870613</c:v>
                </c:pt>
                <c:pt idx="119">
                  <c:v>0.98319324038955369</c:v>
                </c:pt>
                <c:pt idx="120">
                  <c:v>0.98333147076154814</c:v>
                </c:pt>
                <c:pt idx="121">
                  <c:v>0.98347016360066408</c:v>
                </c:pt>
                <c:pt idx="122">
                  <c:v>0.98360932536424739</c:v>
                </c:pt>
                <c:pt idx="123">
                  <c:v>0.98374896267532097</c:v>
                </c:pt>
                <c:pt idx="124">
                  <c:v>0.98388908232882688</c:v>
                </c:pt>
                <c:pt idx="125">
                  <c:v>0.98402969129818296</c:v>
                </c:pt>
                <c:pt idx="126">
                  <c:v>0.98417079674217001</c:v>
                </c:pt>
                <c:pt idx="127">
                  <c:v>0.98431240601217274</c:v>
                </c:pt>
                <c:pt idx="128">
                  <c:v>0.98445452665979527</c:v>
                </c:pt>
                <c:pt idx="129">
                  <c:v>0.98459716644487749</c:v>
                </c:pt>
                <c:pt idx="130">
                  <c:v>0.98474033334393751</c:v>
                </c:pt>
                <c:pt idx="131">
                  <c:v>0.98488403555906878</c:v>
                </c:pt>
                <c:pt idx="132">
                  <c:v>0.98502828152732236</c:v>
                </c:pt>
                <c:pt idx="133">
                  <c:v>0.98517307993060854</c:v>
                </c:pt>
                <c:pt idx="134">
                  <c:v>0.9853184397061524</c:v>
                </c:pt>
                <c:pt idx="135">
                  <c:v>0.98546437005754317</c:v>
                </c:pt>
                <c:pt idx="136">
                  <c:v>0.98561088046642031</c:v>
                </c:pt>
                <c:pt idx="137">
                  <c:v>0.98575798070484011</c:v>
                </c:pt>
                <c:pt idx="138">
                  <c:v>0.9859056808483746</c:v>
                </c:pt>
                <c:pt idx="139">
                  <c:v>0.98605399128999749</c:v>
                </c:pt>
                <c:pt idx="140">
                  <c:v>0.9862029227548138</c:v>
                </c:pt>
                <c:pt idx="141">
                  <c:v>0.98635248631570138</c:v>
                </c:pt>
                <c:pt idx="142">
                  <c:v>0.98650269340993169</c:v>
                </c:pt>
                <c:pt idx="143">
                  <c:v>0.98665355585684955</c:v>
                </c:pt>
                <c:pt idx="144">
                  <c:v>0.98680508587669469</c:v>
                </c:pt>
                <c:pt idx="145">
                  <c:v>0.98695729611065963</c:v>
                </c:pt>
                <c:pt idx="146">
                  <c:v>0.98711019964228464</c:v>
                </c:pt>
                <c:pt idx="147">
                  <c:v>0.98726381002030228</c:v>
                </c:pt>
                <c:pt idx="148">
                  <c:v>0.98741814128305561</c:v>
                </c:pt>
                <c:pt idx="149">
                  <c:v>0.98757320798462567</c:v>
                </c:pt>
                <c:pt idx="150">
                  <c:v>0.98772902522281947</c:v>
                </c:pt>
                <c:pt idx="151">
                  <c:v>0.98788560866918562</c:v>
                </c:pt>
                <c:pt idx="152">
                  <c:v>0.98804297460124135</c:v>
                </c:pt>
                <c:pt idx="153">
                  <c:v>0.988201139937118</c:v>
                </c:pt>
                <c:pt idx="154">
                  <c:v>0.98836012227285241</c:v>
                </c:pt>
                <c:pt idx="155">
                  <c:v>0.98851993992257903</c:v>
                </c:pt>
                <c:pt idx="156">
                  <c:v>0.98868061196190948</c:v>
                </c:pt>
                <c:pt idx="157">
                  <c:v>0.98884215827481448</c:v>
                </c:pt>
                <c:pt idx="158">
                  <c:v>0.98900459960437015</c:v>
                </c:pt>
                <c:pt idx="159">
                  <c:v>0.98916795760776621</c:v>
                </c:pt>
                <c:pt idx="160">
                  <c:v>0.98933225491603194</c:v>
                </c:pt>
                <c:pt idx="161">
                  <c:v>0.98949751519898899</c:v>
                </c:pt>
                <c:pt idx="162">
                  <c:v>0.98966376323601124</c:v>
                </c:pt>
                <c:pt idx="163">
                  <c:v>0.98983102499324616</c:v>
                </c:pt>
                <c:pt idx="164">
                  <c:v>0.9899993277080481</c:v>
                </c:pt>
                <c:pt idx="165">
                  <c:v>0.99016869998147217</c:v>
                </c:pt>
                <c:pt idx="166">
                  <c:v>0.99033917187980769</c:v>
                </c:pt>
                <c:pt idx="167">
                  <c:v>0.99051077504626861</c:v>
                </c:pt>
                <c:pt idx="168">
                  <c:v>0.99068354282413085</c:v>
                </c:pt>
                <c:pt idx="169">
                  <c:v>0.99085751039280545</c:v>
                </c:pt>
                <c:pt idx="170">
                  <c:v>0.99103271491857381</c:v>
                </c:pt>
                <c:pt idx="171">
                  <c:v>0.99120919572199262</c:v>
                </c:pt>
                <c:pt idx="172">
                  <c:v>0.99138699446431255</c:v>
                </c:pt>
                <c:pt idx="173">
                  <c:v>0.99156615535566173</c:v>
                </c:pt>
                <c:pt idx="174">
                  <c:v>0.9917467253882275</c:v>
                </c:pt>
                <c:pt idx="175">
                  <c:v>0.99192875459826702</c:v>
                </c:pt>
                <c:pt idx="176">
                  <c:v>0.99211229636149179</c:v>
                </c:pt>
                <c:pt idx="177">
                  <c:v>0.9922974077272575</c:v>
                </c:pt>
                <c:pt idx="178">
                  <c:v>0.99248414979807686</c:v>
                </c:pt>
                <c:pt idx="179">
                  <c:v>0.99267258816232162</c:v>
                </c:pt>
                <c:pt idx="180">
                  <c:v>0.99286279338966765</c:v>
                </c:pt>
                <c:pt idx="181">
                  <c:v>0.99305484160095225</c:v>
                </c:pt>
                <c:pt idx="182">
                  <c:v>0.99324881512680507</c:v>
                </c:pt>
                <c:pt idx="183">
                  <c:v>0.99344480327283879</c:v>
                </c:pt>
                <c:pt idx="184">
                  <c:v>0.99364290321361504</c:v>
                </c:pt>
                <c:pt idx="185">
                  <c:v>0.99384322104335365</c:v>
                </c:pt>
                <c:pt idx="186">
                  <c:v>0.99404587301891467</c:v>
                </c:pt>
                <c:pt idx="187">
                  <c:v>0.99425098704063153</c:v>
                </c:pt>
                <c:pt idx="188">
                  <c:v>0.99445870443008066</c:v>
                </c:pt>
                <c:pt idx="189">
                  <c:v>0.99466918208226163</c:v>
                </c:pt>
                <c:pt idx="190">
                  <c:v>0.99488259509506127</c:v>
                </c:pt>
                <c:pt idx="191">
                  <c:v>0.99509914001448396</c:v>
                </c:pt>
                <c:pt idx="192">
                  <c:v>0.99531903888492068</c:v>
                </c:pt>
                <c:pt idx="193">
                  <c:v>0.99554254436752676</c:v>
                </c:pt>
                <c:pt idx="194">
                  <c:v>0.99576994629928473</c:v>
                </c:pt>
                <c:pt idx="195">
                  <c:v>0.99600158023163066</c:v>
                </c:pt>
                <c:pt idx="196">
                  <c:v>0.99623783874686211</c:v>
                </c:pt>
                <c:pt idx="197">
                  <c:v>0.99647918676725644</c:v>
                </c:pt>
                <c:pt idx="198">
                  <c:v>0.99672618276489777</c:v>
                </c:pt>
                <c:pt idx="199">
                  <c:v>0.99697950898003052</c:v>
                </c:pt>
                <c:pt idx="200">
                  <c:v>0.99724001593311984</c:v>
                </c:pt>
                <c:pt idx="201">
                  <c:v>0.99750879069665299</c:v>
                </c:pt>
                <c:pt idx="202">
                  <c:v>0.99778726699345877</c:v>
                </c:pt>
                <c:pt idx="203">
                  <c:v>0.99807741447856713</c:v>
                </c:pt>
                <c:pt idx="204">
                  <c:v>0.99838209296242508</c:v>
                </c:pt>
                <c:pt idx="205">
                  <c:v>0.9987057988640865</c:v>
                </c:pt>
                <c:pt idx="206">
                  <c:v>0.9990565501351627</c:v>
                </c:pt>
                <c:pt idx="207">
                  <c:v>0.99945246856204462</c:v>
                </c:pt>
                <c:pt idx="208">
                  <c:v>1</c:v>
                </c:pt>
              </c:numCache>
            </c:numRef>
          </c:xVal>
          <c:yVal>
            <c:numRef>
              <c:f>'Signal detection theory Exp (2'!$Z$2:$Z$224</c:f>
              <c:numCache>
                <c:formatCode>0.00000</c:formatCode>
                <c:ptCount val="223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0.02</c:v>
                </c:pt>
                <c:pt idx="12">
                  <c:v>0.03</c:v>
                </c:pt>
                <c:pt idx="13">
                  <c:v>0.04</c:v>
                </c:pt>
                <c:pt idx="14">
                  <c:v>0.05</c:v>
                </c:pt>
                <c:pt idx="15">
                  <c:v>6.0000000000000005E-2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9.9999999999999992E-2</c:v>
                </c:pt>
                <c:pt idx="20">
                  <c:v>0.10999999999999999</c:v>
                </c:pt>
                <c:pt idx="21">
                  <c:v>0.11999999999999998</c:v>
                </c:pt>
                <c:pt idx="22">
                  <c:v>0.12999999999999998</c:v>
                </c:pt>
                <c:pt idx="23">
                  <c:v>0.13999999999999999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0.18000000000000002</c:v>
                </c:pt>
                <c:pt idx="28">
                  <c:v>0.19000000000000003</c:v>
                </c:pt>
                <c:pt idx="29">
                  <c:v>0.20000000000000004</c:v>
                </c:pt>
                <c:pt idx="30">
                  <c:v>0.21000000000000005</c:v>
                </c:pt>
                <c:pt idx="31">
                  <c:v>0.22000000000000006</c:v>
                </c:pt>
                <c:pt idx="32">
                  <c:v>0.23000000000000007</c:v>
                </c:pt>
                <c:pt idx="33">
                  <c:v>0.24000000000000007</c:v>
                </c:pt>
                <c:pt idx="34">
                  <c:v>0.25000000000000006</c:v>
                </c:pt>
                <c:pt idx="35">
                  <c:v>0.26000000000000006</c:v>
                </c:pt>
                <c:pt idx="36">
                  <c:v>0.27000000000000007</c:v>
                </c:pt>
                <c:pt idx="37">
                  <c:v>0.28000000000000008</c:v>
                </c:pt>
                <c:pt idx="38">
                  <c:v>0.29000000000000009</c:v>
                </c:pt>
                <c:pt idx="39">
                  <c:v>0.3000000000000001</c:v>
                </c:pt>
                <c:pt idx="40">
                  <c:v>0.31000000000000011</c:v>
                </c:pt>
                <c:pt idx="41">
                  <c:v>0.32000000000000012</c:v>
                </c:pt>
                <c:pt idx="42">
                  <c:v>0.33000000000000013</c:v>
                </c:pt>
                <c:pt idx="43">
                  <c:v>0.34000000000000014</c:v>
                </c:pt>
                <c:pt idx="44">
                  <c:v>0.35000000000000014</c:v>
                </c:pt>
                <c:pt idx="45">
                  <c:v>0.36000000000000015</c:v>
                </c:pt>
                <c:pt idx="46">
                  <c:v>0.37000000000000016</c:v>
                </c:pt>
                <c:pt idx="47">
                  <c:v>0.38000000000000017</c:v>
                </c:pt>
                <c:pt idx="48">
                  <c:v>0.39000000000000018</c:v>
                </c:pt>
                <c:pt idx="49">
                  <c:v>0.40000000000000019</c:v>
                </c:pt>
                <c:pt idx="50">
                  <c:v>0.4100000000000002</c:v>
                </c:pt>
                <c:pt idx="51">
                  <c:v>0.42000000000000021</c:v>
                </c:pt>
                <c:pt idx="52">
                  <c:v>0.43000000000000022</c:v>
                </c:pt>
                <c:pt idx="53">
                  <c:v>0.44000000000000022</c:v>
                </c:pt>
                <c:pt idx="54">
                  <c:v>0.45000000000000023</c:v>
                </c:pt>
                <c:pt idx="55">
                  <c:v>0.46000000000000024</c:v>
                </c:pt>
                <c:pt idx="56">
                  <c:v>0.47000000000000025</c:v>
                </c:pt>
                <c:pt idx="57">
                  <c:v>0.48000000000000026</c:v>
                </c:pt>
                <c:pt idx="58">
                  <c:v>0.49000000000000027</c:v>
                </c:pt>
                <c:pt idx="59">
                  <c:v>0.50000000000000022</c:v>
                </c:pt>
                <c:pt idx="60">
                  <c:v>0.51000000000000023</c:v>
                </c:pt>
                <c:pt idx="61">
                  <c:v>0.52000000000000024</c:v>
                </c:pt>
                <c:pt idx="62">
                  <c:v>0.53000000000000025</c:v>
                </c:pt>
                <c:pt idx="63">
                  <c:v>0.54000000000000026</c:v>
                </c:pt>
                <c:pt idx="64">
                  <c:v>0.55000000000000027</c:v>
                </c:pt>
                <c:pt idx="65">
                  <c:v>0.56000000000000028</c:v>
                </c:pt>
                <c:pt idx="66">
                  <c:v>0.57000000000000028</c:v>
                </c:pt>
                <c:pt idx="67">
                  <c:v>0.58000000000000029</c:v>
                </c:pt>
                <c:pt idx="68">
                  <c:v>0.5900000000000003</c:v>
                </c:pt>
                <c:pt idx="69">
                  <c:v>0.60000000000000031</c:v>
                </c:pt>
                <c:pt idx="70">
                  <c:v>0.61000000000000032</c:v>
                </c:pt>
                <c:pt idx="71">
                  <c:v>0.62000000000000033</c:v>
                </c:pt>
                <c:pt idx="72">
                  <c:v>0.63000000000000034</c:v>
                </c:pt>
                <c:pt idx="73">
                  <c:v>0.64000000000000035</c:v>
                </c:pt>
                <c:pt idx="74">
                  <c:v>0.65000000000000036</c:v>
                </c:pt>
                <c:pt idx="75">
                  <c:v>0.66000000000000036</c:v>
                </c:pt>
                <c:pt idx="76">
                  <c:v>0.67000000000000037</c:v>
                </c:pt>
                <c:pt idx="77">
                  <c:v>0.68000000000000038</c:v>
                </c:pt>
                <c:pt idx="78">
                  <c:v>0.69000000000000039</c:v>
                </c:pt>
                <c:pt idx="79">
                  <c:v>0.7000000000000004</c:v>
                </c:pt>
                <c:pt idx="80">
                  <c:v>0.71000000000000041</c:v>
                </c:pt>
                <c:pt idx="81">
                  <c:v>0.72000000000000042</c:v>
                </c:pt>
                <c:pt idx="82">
                  <c:v>0.73000000000000043</c:v>
                </c:pt>
                <c:pt idx="83">
                  <c:v>0.74000000000000044</c:v>
                </c:pt>
                <c:pt idx="84">
                  <c:v>0.75000000000000044</c:v>
                </c:pt>
                <c:pt idx="85">
                  <c:v>0.76000000000000045</c:v>
                </c:pt>
                <c:pt idx="86">
                  <c:v>0.77000000000000046</c:v>
                </c:pt>
                <c:pt idx="87">
                  <c:v>0.78000000000000047</c:v>
                </c:pt>
                <c:pt idx="88">
                  <c:v>0.79000000000000048</c:v>
                </c:pt>
                <c:pt idx="89">
                  <c:v>0.80000000000000049</c:v>
                </c:pt>
                <c:pt idx="90">
                  <c:v>0.8100000000000005</c:v>
                </c:pt>
                <c:pt idx="91">
                  <c:v>0.82000000000000051</c:v>
                </c:pt>
                <c:pt idx="92">
                  <c:v>0.83000000000000052</c:v>
                </c:pt>
                <c:pt idx="93">
                  <c:v>0.84000000000000052</c:v>
                </c:pt>
                <c:pt idx="94">
                  <c:v>0.85000000000000053</c:v>
                </c:pt>
                <c:pt idx="95">
                  <c:v>0.86000000000000054</c:v>
                </c:pt>
                <c:pt idx="96">
                  <c:v>0.87000000000000055</c:v>
                </c:pt>
                <c:pt idx="97">
                  <c:v>0.88000000000000056</c:v>
                </c:pt>
                <c:pt idx="98">
                  <c:v>0.89000000000000057</c:v>
                </c:pt>
                <c:pt idx="99">
                  <c:v>0.90000000000000058</c:v>
                </c:pt>
                <c:pt idx="100">
                  <c:v>0.91000000000000059</c:v>
                </c:pt>
                <c:pt idx="101">
                  <c:v>0.9200000000000006</c:v>
                </c:pt>
                <c:pt idx="102">
                  <c:v>0.9300000000000006</c:v>
                </c:pt>
                <c:pt idx="103">
                  <c:v>0.94000000000000061</c:v>
                </c:pt>
                <c:pt idx="104">
                  <c:v>0.95000000000000062</c:v>
                </c:pt>
                <c:pt idx="105">
                  <c:v>0.96000000000000063</c:v>
                </c:pt>
                <c:pt idx="106">
                  <c:v>0.97000000000000064</c:v>
                </c:pt>
                <c:pt idx="107">
                  <c:v>0.98000000000000065</c:v>
                </c:pt>
                <c:pt idx="108">
                  <c:v>0.99000000000000066</c:v>
                </c:pt>
                <c:pt idx="109">
                  <c:v>0.99100000000000066</c:v>
                </c:pt>
                <c:pt idx="110">
                  <c:v>0.99200000000000066</c:v>
                </c:pt>
                <c:pt idx="111">
                  <c:v>0.99300000000000066</c:v>
                </c:pt>
                <c:pt idx="112">
                  <c:v>0.99400000000000066</c:v>
                </c:pt>
                <c:pt idx="113">
                  <c:v>0.99500000000000066</c:v>
                </c:pt>
                <c:pt idx="114">
                  <c:v>0.99600000000000066</c:v>
                </c:pt>
                <c:pt idx="115">
                  <c:v>0.99700000000000066</c:v>
                </c:pt>
                <c:pt idx="116">
                  <c:v>0.99800000000000066</c:v>
                </c:pt>
                <c:pt idx="117">
                  <c:v>0.99900000000000067</c:v>
                </c:pt>
                <c:pt idx="118">
                  <c:v>0.99910000000000065</c:v>
                </c:pt>
                <c:pt idx="119">
                  <c:v>0.99911000000000061</c:v>
                </c:pt>
                <c:pt idx="120">
                  <c:v>0.99912000000000056</c:v>
                </c:pt>
                <c:pt idx="121">
                  <c:v>0.99913000000000052</c:v>
                </c:pt>
                <c:pt idx="122">
                  <c:v>0.99914000000000047</c:v>
                </c:pt>
                <c:pt idx="123">
                  <c:v>0.99915000000000043</c:v>
                </c:pt>
                <c:pt idx="124">
                  <c:v>0.99916000000000038</c:v>
                </c:pt>
                <c:pt idx="125">
                  <c:v>0.99917000000000034</c:v>
                </c:pt>
                <c:pt idx="126">
                  <c:v>0.99918000000000029</c:v>
                </c:pt>
                <c:pt idx="127">
                  <c:v>0.99919000000000024</c:v>
                </c:pt>
                <c:pt idx="128">
                  <c:v>0.9992000000000002</c:v>
                </c:pt>
                <c:pt idx="129">
                  <c:v>0.99921000000000015</c:v>
                </c:pt>
                <c:pt idx="130">
                  <c:v>0.99922000000000011</c:v>
                </c:pt>
                <c:pt idx="131">
                  <c:v>0.99923000000000006</c:v>
                </c:pt>
                <c:pt idx="132">
                  <c:v>0.99924000000000002</c:v>
                </c:pt>
                <c:pt idx="133">
                  <c:v>0.99924999999999997</c:v>
                </c:pt>
                <c:pt idx="134">
                  <c:v>0.99925999999999993</c:v>
                </c:pt>
                <c:pt idx="135">
                  <c:v>0.99926999999999988</c:v>
                </c:pt>
                <c:pt idx="136">
                  <c:v>0.99927999999999984</c:v>
                </c:pt>
                <c:pt idx="137">
                  <c:v>0.99928999999999979</c:v>
                </c:pt>
                <c:pt idx="138">
                  <c:v>0.99929999999999974</c:v>
                </c:pt>
                <c:pt idx="139">
                  <c:v>0.9993099999999997</c:v>
                </c:pt>
                <c:pt idx="140">
                  <c:v>0.99931999999999965</c:v>
                </c:pt>
                <c:pt idx="141">
                  <c:v>0.99932999999999961</c:v>
                </c:pt>
                <c:pt idx="142">
                  <c:v>0.99933999999999956</c:v>
                </c:pt>
                <c:pt idx="143">
                  <c:v>0.99934999999999952</c:v>
                </c:pt>
                <c:pt idx="144">
                  <c:v>0.99935999999999947</c:v>
                </c:pt>
                <c:pt idx="145">
                  <c:v>0.99936999999999943</c:v>
                </c:pt>
                <c:pt idx="146">
                  <c:v>0.99937999999999938</c:v>
                </c:pt>
                <c:pt idx="147">
                  <c:v>0.99938999999999933</c:v>
                </c:pt>
                <c:pt idx="148">
                  <c:v>0.99939999999999929</c:v>
                </c:pt>
                <c:pt idx="149">
                  <c:v>0.99940999999999924</c:v>
                </c:pt>
                <c:pt idx="150">
                  <c:v>0.9994199999999992</c:v>
                </c:pt>
                <c:pt idx="151">
                  <c:v>0.99942999999999915</c:v>
                </c:pt>
                <c:pt idx="152">
                  <c:v>0.99943999999999911</c:v>
                </c:pt>
                <c:pt idx="153">
                  <c:v>0.99944999999999906</c:v>
                </c:pt>
                <c:pt idx="154">
                  <c:v>0.99945999999999902</c:v>
                </c:pt>
                <c:pt idx="155">
                  <c:v>0.99946999999999897</c:v>
                </c:pt>
                <c:pt idx="156">
                  <c:v>0.99947999999999892</c:v>
                </c:pt>
                <c:pt idx="157">
                  <c:v>0.99948999999999888</c:v>
                </c:pt>
                <c:pt idx="158">
                  <c:v>0.99949999999999883</c:v>
                </c:pt>
                <c:pt idx="159">
                  <c:v>0.99950999999999879</c:v>
                </c:pt>
                <c:pt idx="160">
                  <c:v>0.99951999999999874</c:v>
                </c:pt>
                <c:pt idx="161">
                  <c:v>0.9995299999999987</c:v>
                </c:pt>
                <c:pt idx="162">
                  <c:v>0.99953999999999865</c:v>
                </c:pt>
                <c:pt idx="163">
                  <c:v>0.99954999999999861</c:v>
                </c:pt>
                <c:pt idx="164">
                  <c:v>0.99955999999999856</c:v>
                </c:pt>
                <c:pt idx="165">
                  <c:v>0.99956999999999852</c:v>
                </c:pt>
                <c:pt idx="166">
                  <c:v>0.99957999999999847</c:v>
                </c:pt>
                <c:pt idx="167">
                  <c:v>0.99958999999999842</c:v>
                </c:pt>
                <c:pt idx="168">
                  <c:v>0.99959999999999838</c:v>
                </c:pt>
                <c:pt idx="169">
                  <c:v>0.99960999999999833</c:v>
                </c:pt>
                <c:pt idx="170">
                  <c:v>0.99961999999999829</c:v>
                </c:pt>
                <c:pt idx="171">
                  <c:v>0.99962999999999824</c:v>
                </c:pt>
                <c:pt idx="172">
                  <c:v>0.9996399999999982</c:v>
                </c:pt>
                <c:pt idx="173">
                  <c:v>0.99964999999999815</c:v>
                </c:pt>
                <c:pt idx="174">
                  <c:v>0.99965999999999811</c:v>
                </c:pt>
                <c:pt idx="175">
                  <c:v>0.99966999999999806</c:v>
                </c:pt>
                <c:pt idx="176">
                  <c:v>0.99967999999999801</c:v>
                </c:pt>
                <c:pt idx="177">
                  <c:v>0.99968999999999797</c:v>
                </c:pt>
                <c:pt idx="178">
                  <c:v>0.99969999999999792</c:v>
                </c:pt>
                <c:pt idx="179">
                  <c:v>0.99970999999999788</c:v>
                </c:pt>
                <c:pt idx="180">
                  <c:v>0.99971999999999783</c:v>
                </c:pt>
                <c:pt idx="181">
                  <c:v>0.99972999999999779</c:v>
                </c:pt>
                <c:pt idx="182">
                  <c:v>0.99973999999999774</c:v>
                </c:pt>
                <c:pt idx="183">
                  <c:v>0.9997499999999977</c:v>
                </c:pt>
                <c:pt idx="184">
                  <c:v>0.99975999999999765</c:v>
                </c:pt>
                <c:pt idx="185">
                  <c:v>0.99976999999999761</c:v>
                </c:pt>
                <c:pt idx="186">
                  <c:v>0.99977999999999756</c:v>
                </c:pt>
                <c:pt idx="187">
                  <c:v>0.99978999999999751</c:v>
                </c:pt>
                <c:pt idx="188">
                  <c:v>0.99979999999999747</c:v>
                </c:pt>
                <c:pt idx="189">
                  <c:v>0.99980999999999742</c:v>
                </c:pt>
                <c:pt idx="190">
                  <c:v>0.99981999999999738</c:v>
                </c:pt>
                <c:pt idx="191">
                  <c:v>0.99982999999999733</c:v>
                </c:pt>
                <c:pt idx="192">
                  <c:v>0.99983999999999729</c:v>
                </c:pt>
                <c:pt idx="193">
                  <c:v>0.99984999999999724</c:v>
                </c:pt>
                <c:pt idx="194">
                  <c:v>0.9998599999999972</c:v>
                </c:pt>
                <c:pt idx="195">
                  <c:v>0.99986999999999715</c:v>
                </c:pt>
                <c:pt idx="196">
                  <c:v>0.9998799999999971</c:v>
                </c:pt>
                <c:pt idx="197">
                  <c:v>0.99988999999999706</c:v>
                </c:pt>
                <c:pt idx="198">
                  <c:v>0.99989999999999701</c:v>
                </c:pt>
                <c:pt idx="199">
                  <c:v>0.99990999999999697</c:v>
                </c:pt>
                <c:pt idx="200">
                  <c:v>0.99991999999999692</c:v>
                </c:pt>
                <c:pt idx="201">
                  <c:v>0.99992999999999688</c:v>
                </c:pt>
                <c:pt idx="202">
                  <c:v>0.99993999999999683</c:v>
                </c:pt>
                <c:pt idx="203">
                  <c:v>0.99994999999999679</c:v>
                </c:pt>
                <c:pt idx="204">
                  <c:v>0.99995999999999674</c:v>
                </c:pt>
                <c:pt idx="205">
                  <c:v>0.99996999999999669</c:v>
                </c:pt>
                <c:pt idx="206">
                  <c:v>0.99997999999999665</c:v>
                </c:pt>
                <c:pt idx="207">
                  <c:v>0.9999899999999966</c:v>
                </c:pt>
                <c:pt idx="20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F94-4E51-87E5-7F09E0CCF2E7}"/>
            </c:ext>
          </c:extLst>
        </c:ser>
        <c:ser>
          <c:idx val="1"/>
          <c:order val="2"/>
          <c:tx>
            <c:strRef>
              <c:f>'Signal detection theory Exp (2'!$AC$1</c:f>
              <c:strCache>
                <c:ptCount val="1"/>
                <c:pt idx="0">
                  <c:v>FAR d' = 2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1"/>
            <c:trendlineLbl>
              <c:layout>
                <c:manualLayout>
                  <c:x val="-0.27315199522725447"/>
                  <c:y val="0.16951640729360806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GB" sz="1200" baseline="0"/>
                      <a:t>d' = 2</a:t>
                    </a:r>
                    <a:endParaRPr lang="en-GB" sz="1200"/>
                  </a:p>
                </c:rich>
              </c:tx>
              <c:numFmt formatCode="General" sourceLinked="0"/>
            </c:trendlineLbl>
          </c:trendline>
          <c:trendline>
            <c:spPr>
              <a:ln>
                <a:noFill/>
              </a:ln>
            </c:spPr>
            <c:trendlineType val="linear"/>
            <c:dispRSqr val="0"/>
            <c:dispEq val="1"/>
            <c:trendlineLbl>
              <c:layout>
                <c:manualLayout>
                  <c:x val="-4.8060705894909204E-2"/>
                  <c:y val="7.0561893295314898E-2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aseline="0"/>
                      <a:t>c' = 0</a:t>
                    </a:r>
                    <a:endParaRPr lang="en-US" sz="1200"/>
                  </a:p>
                </c:rich>
              </c:tx>
              <c:numFmt formatCode="General" sourceLinked="0"/>
            </c:trendlineLbl>
          </c:trendline>
          <c:xVal>
            <c:numRef>
              <c:f>'Signal detection theory Exp (2'!$AC$2:$AC$224</c:f>
              <c:numCache>
                <c:formatCode>0.00</c:formatCode>
                <c:ptCount val="223"/>
                <c:pt idx="0">
                  <c:v>0</c:v>
                </c:pt>
                <c:pt idx="1">
                  <c:v>1.7881255665042062E-7</c:v>
                </c:pt>
                <c:pt idx="2">
                  <c:v>5.3539552802295276E-7</c:v>
                </c:pt>
                <c:pt idx="3">
                  <c:v>1.0283007751965556E-6</c:v>
                </c:pt>
                <c:pt idx="4">
                  <c:v>1.643098932135878E-6</c:v>
                </c:pt>
                <c:pt idx="5">
                  <c:v>2.3716859703926119E-6</c:v>
                </c:pt>
                <c:pt idx="6">
                  <c:v>3.2087746495434999E-6</c:v>
                </c:pt>
                <c:pt idx="7">
                  <c:v>4.1506291315052124E-6</c:v>
                </c:pt>
                <c:pt idx="8">
                  <c:v>5.1944762657907262E-6</c:v>
                </c:pt>
                <c:pt idx="9">
                  <c:v>6.3381886634683582E-6</c:v>
                </c:pt>
                <c:pt idx="10">
                  <c:v>7.5800967386241425E-6</c:v>
                </c:pt>
                <c:pt idx="11">
                  <c:v>2.5201657767426333E-5</c:v>
                </c:pt>
                <c:pt idx="12">
                  <c:v>5.2058084637152113E-5</c:v>
                </c:pt>
                <c:pt idx="13">
                  <c:v>8.8175690375336124E-5</c:v>
                </c:pt>
                <c:pt idx="14">
                  <c:v>1.3377201459874311E-4</c:v>
                </c:pt>
                <c:pt idx="15">
                  <c:v>1.8915234658822833E-4</c:v>
                </c:pt>
                <c:pt idx="16">
                  <c:v>2.5467450456984064E-4</c:v>
                </c:pt>
                <c:pt idx="17">
                  <c:v>3.3073358900792549E-4</c:v>
                </c:pt>
                <c:pt idx="18">
                  <c:v>4.1775452881120945E-4</c:v>
                </c:pt>
                <c:pt idx="19">
                  <c:v>5.1618822964383249E-4</c:v>
                </c:pt>
                <c:pt idx="20">
                  <c:v>6.2650959433863118E-4</c:v>
                </c:pt>
                <c:pt idx="21">
                  <c:v>7.4921660787974353E-4</c:v>
                </c:pt>
                <c:pt idx="22">
                  <c:v>8.8483007505768541E-4</c:v>
                </c:pt>
                <c:pt idx="23">
                  <c:v>1.0338937863513253E-3</c:v>
                </c:pt>
                <c:pt idx="24">
                  <c:v>1.1969749835436527E-3</c:v>
                </c:pt>
                <c:pt idx="25">
                  <c:v>1.3746650488827283E-3</c:v>
                </c:pt>
                <c:pt idx="26">
                  <c:v>1.567580371640287E-3</c:v>
                </c:pt>
                <c:pt idx="27">
                  <c:v>1.7763633640026644E-3</c:v>
                </c:pt>
                <c:pt idx="28">
                  <c:v>2.0016836095646529E-3</c:v>
                </c:pt>
                <c:pt idx="29">
                  <c:v>2.2442391351152891E-3</c:v>
                </c:pt>
                <c:pt idx="30">
                  <c:v>2.5047578014542049E-3</c:v>
                </c:pt>
                <c:pt idx="31">
                  <c:v>2.7839988125756276E-3</c:v>
                </c:pt>
                <c:pt idx="32">
                  <c:v>3.0827543452485173E-3</c:v>
                </c:pt>
                <c:pt idx="33">
                  <c:v>3.4018513031438546E-3</c:v>
                </c:pt>
                <c:pt idx="34">
                  <c:v>3.7421532014311198E-3</c:v>
                </c:pt>
                <c:pt idx="35">
                  <c:v>4.1045621893247564E-3</c:v>
                </c:pt>
                <c:pt idx="36">
                  <c:v>4.4900212195143618E-3</c:v>
                </c:pt>
                <c:pt idx="37">
                  <c:v>4.8995163748193349E-3</c:v>
                </c:pt>
                <c:pt idx="38">
                  <c:v>5.3340793638295692E-3</c:v>
                </c:pt>
                <c:pt idx="39">
                  <c:v>5.7947901987693839E-3</c:v>
                </c:pt>
                <c:pt idx="40">
                  <c:v>6.2827800703844083E-3</c:v>
                </c:pt>
                <c:pt idx="41">
                  <c:v>6.7992344363387858E-3</c:v>
                </c:pt>
                <c:pt idx="42">
                  <c:v>7.3453963414455981E-3</c:v>
                </c:pt>
                <c:pt idx="43">
                  <c:v>7.9225699900783431E-3</c:v>
                </c:pt>
                <c:pt idx="44">
                  <c:v>8.5321245933518419E-3</c:v>
                </c:pt>
                <c:pt idx="45">
                  <c:v>9.1754985161510705E-3</c:v>
                </c:pt>
                <c:pt idx="46">
                  <c:v>9.8542037518785097E-3</c:v>
                </c:pt>
                <c:pt idx="47">
                  <c:v>1.0569830755912335E-2</c:v>
                </c:pt>
                <c:pt idx="48">
                  <c:v>1.1324053672286061E-2</c:v>
                </c:pt>
                <c:pt idx="49">
                  <c:v>1.211863599206553E-2</c:v>
                </c:pt>
                <c:pt idx="50">
                  <c:v>1.295543668638155E-2</c:v>
                </c:pt>
                <c:pt idx="51">
                  <c:v>1.3836416862158307E-2</c:v>
                </c:pt>
                <c:pt idx="52">
                  <c:v>1.4763646994347734E-2</c:v>
                </c:pt>
                <c:pt idx="53">
                  <c:v>1.573931479504953E-2</c:v>
                </c:pt>
                <c:pt idx="54">
                  <c:v>1.6765733787393655E-2</c:v>
                </c:pt>
                <c:pt idx="55">
                  <c:v>1.7845352660635139E-2</c:v>
                </c:pt>
                <c:pt idx="56">
                  <c:v>1.8980765492737195E-2</c:v>
                </c:pt>
                <c:pt idx="57">
                  <c:v>2.0174722938018141E-2</c:v>
                </c:pt>
                <c:pt idx="58">
                  <c:v>2.1430144490443559E-2</c:v>
                </c:pt>
                <c:pt idx="59">
                  <c:v>2.2750131948179209E-2</c:v>
                </c:pt>
                <c:pt idx="60">
                  <c:v>2.4137984222422859E-2</c:v>
                </c:pt>
                <c:pt idx="61">
                  <c:v>2.5597213653747342E-2</c:v>
                </c:pt>
                <c:pt idx="62">
                  <c:v>2.7131564022728982E-2</c:v>
                </c:pt>
                <c:pt idx="63">
                  <c:v>2.8745030469133681E-2</c:v>
                </c:pt>
                <c:pt idx="64">
                  <c:v>3.0441881566155238E-2</c:v>
                </c:pt>
                <c:pt idx="65">
                  <c:v>3.2226683834077674E-2</c:v>
                </c:pt>
                <c:pt idx="66">
                  <c:v>3.410432902241034E-2</c:v>
                </c:pt>
                <c:pt idx="67">
                  <c:v>3.6080064542417078E-2</c:v>
                </c:pt>
                <c:pt idx="68">
                  <c:v>3.8159527494784462E-2</c:v>
                </c:pt>
                <c:pt idx="69">
                  <c:v>4.0348782812070993E-2</c:v>
                </c:pt>
                <c:pt idx="70">
                  <c:v>4.2654366125268406E-2</c:v>
                </c:pt>
                <c:pt idx="71">
                  <c:v>4.508333207162285E-2</c:v>
                </c:pt>
                <c:pt idx="72">
                  <c:v>4.7643308891064939E-2</c:v>
                </c:pt>
                <c:pt idx="73">
                  <c:v>5.0342560316546936E-2</c:v>
                </c:pt>
                <c:pt idx="74">
                  <c:v>5.3190055956123916E-2</c:v>
                </c:pt>
                <c:pt idx="75">
                  <c:v>5.6195551600522364E-2</c:v>
                </c:pt>
                <c:pt idx="76">
                  <c:v>5.9369681180530764E-2</c:v>
                </c:pt>
                <c:pt idx="77">
                  <c:v>6.2724062458534235E-2</c:v>
                </c:pt>
                <c:pt idx="78">
                  <c:v>6.627141898714628E-2</c:v>
                </c:pt>
                <c:pt idx="79">
                  <c:v>7.0025721430546417E-2</c:v>
                </c:pt>
                <c:pt idx="80">
                  <c:v>7.4002352054541198E-2</c:v>
                </c:pt>
                <c:pt idx="81">
                  <c:v>7.8218297094762246E-2</c:v>
                </c:pt>
                <c:pt idx="82">
                  <c:v>8.2692372869960118E-2</c:v>
                </c:pt>
                <c:pt idx="83">
                  <c:v>8.7445493002628272E-2</c:v>
                </c:pt>
                <c:pt idx="84">
                  <c:v>9.2500986057492907E-2</c:v>
                </c:pt>
                <c:pt idx="85">
                  <c:v>9.7884975470673208E-2</c:v>
                </c:pt>
                <c:pt idx="86">
                  <c:v>0.10362683704571318</c:v>
                </c:pt>
                <c:pt idx="87">
                  <c:v>0.109759753862128</c:v>
                </c:pt>
                <c:pt idx="88">
                  <c:v>0.11632139464855629</c:v>
                </c:pt>
                <c:pt idx="89">
                  <c:v>0.12335475020905962</c:v>
                </c:pt>
                <c:pt idx="90">
                  <c:v>0.13090917439367589</c:v>
                </c:pt>
                <c:pt idx="91">
                  <c:v>0.13904169294957403</c:v>
                </c:pt>
                <c:pt idx="92">
                  <c:v>0.14781866782222186</c:v>
                </c:pt>
                <c:pt idx="93">
                  <c:v>0.15731793996983123</c:v>
                </c:pt>
                <c:pt idx="94">
                  <c:v>0.16763162678735888</c:v>
                </c:pt>
                <c:pt idx="95">
                  <c:v>0.17886983125150802</c:v>
                </c:pt>
                <c:pt idx="96">
                  <c:v>0.19116564677233927</c:v>
                </c:pt>
                <c:pt idx="97">
                  <c:v>0.20468204607700247</c:v>
                </c:pt>
                <c:pt idx="98">
                  <c:v>0.21962158222271633</c:v>
                </c:pt>
                <c:pt idx="99">
                  <c:v>0.23624041589411759</c:v>
                </c:pt>
                <c:pt idx="100">
                  <c:v>0.25486923800267225</c:v>
                </c:pt>
                <c:pt idx="101">
                  <c:v>0.27594565300266027</c:v>
                </c:pt>
                <c:pt idx="102">
                  <c:v>0.30006660069616409</c:v>
                </c:pt>
                <c:pt idx="103">
                  <c:v>0.32807807309098591</c:v>
                </c:pt>
                <c:pt idx="104">
                  <c:v>0.36123996868766706</c:v>
                </c:pt>
                <c:pt idx="105">
                  <c:v>0.40155897892691916</c:v>
                </c:pt>
                <c:pt idx="106">
                  <c:v>0.4525559213989353</c:v>
                </c:pt>
                <c:pt idx="107">
                  <c:v>0.5214323929778959</c:v>
                </c:pt>
                <c:pt idx="108">
                  <c:v>0.62791941456451494</c:v>
                </c:pt>
                <c:pt idx="109">
                  <c:v>0.64267497649561101</c:v>
                </c:pt>
                <c:pt idx="110">
                  <c:v>0.65869917995713134</c:v>
                </c:pt>
                <c:pt idx="111">
                  <c:v>0.67625912985111225</c:v>
                </c:pt>
                <c:pt idx="112">
                  <c:v>0.69572499860964887</c:v>
                </c:pt>
                <c:pt idx="113">
                  <c:v>0.71763471772578202</c:v>
                </c:pt>
                <c:pt idx="114">
                  <c:v>0.74282192997573804</c:v>
                </c:pt>
                <c:pt idx="115">
                  <c:v>0.77270398412075791</c:v>
                </c:pt>
                <c:pt idx="116">
                  <c:v>0.81007202390310362</c:v>
                </c:pt>
                <c:pt idx="117">
                  <c:v>0.86219458710174346</c:v>
                </c:pt>
                <c:pt idx="118">
                  <c:v>0.86893887359682087</c:v>
                </c:pt>
                <c:pt idx="119">
                  <c:v>0.86963717308070332</c:v>
                </c:pt>
                <c:pt idx="120">
                  <c:v>0.8703401043632778</c:v>
                </c:pt>
                <c:pt idx="121">
                  <c:v>0.87104774701795673</c:v>
                </c:pt>
                <c:pt idx="122">
                  <c:v>0.87176018289647783</c:v>
                </c:pt>
                <c:pt idx="123">
                  <c:v>0.87247749622112947</c:v>
                </c:pt>
                <c:pt idx="124">
                  <c:v>0.87319977368182866</c:v>
                </c:pt>
                <c:pt idx="125">
                  <c:v>0.8739271045383713</c:v>
                </c:pt>
                <c:pt idx="126">
                  <c:v>0.87465958072819716</c:v>
                </c:pt>
                <c:pt idx="127">
                  <c:v>0.87539729698003621</c:v>
                </c:pt>
                <c:pt idx="128">
                  <c:v>0.87614035093383147</c:v>
                </c:pt>
                <c:pt idx="129">
                  <c:v>0.87688884326737004</c:v>
                </c:pt>
                <c:pt idx="130">
                  <c:v>0.87764287783008976</c:v>
                </c:pt>
                <c:pt idx="131">
                  <c:v>0.87840256178455711</c:v>
                </c:pt>
                <c:pt idx="132">
                  <c:v>0.87916800575616916</c:v>
                </c:pt>
                <c:pt idx="133">
                  <c:v>0.87993932399166708</c:v>
                </c:pt>
                <c:pt idx="134">
                  <c:v>0.88071663452710602</c:v>
                </c:pt>
                <c:pt idx="135">
                  <c:v>0.88150005936597919</c:v>
                </c:pt>
                <c:pt idx="136">
                  <c:v>0.88228972466825906</c:v>
                </c:pt>
                <c:pt idx="137">
                  <c:v>0.88308576095118307</c:v>
                </c:pt>
                <c:pt idx="138">
                  <c:v>0.88388830330268986</c:v>
                </c:pt>
                <c:pt idx="139">
                  <c:v>0.88469749160849542</c:v>
                </c:pt>
                <c:pt idx="140">
                  <c:v>0.88551347079388876</c:v>
                </c:pt>
                <c:pt idx="141">
                  <c:v>0.88633639108143325</c:v>
                </c:pt>
                <c:pt idx="142">
                  <c:v>0.88716640826587168</c:v>
                </c:pt>
                <c:pt idx="143">
                  <c:v>0.88800368400765994</c:v>
                </c:pt>
                <c:pt idx="144">
                  <c:v>0.88884838614669803</c:v>
                </c:pt>
                <c:pt idx="145">
                  <c:v>0.88970068903798527</c:v>
                </c:pt>
                <c:pt idx="146">
                  <c:v>0.89056077391110344</c:v>
                </c:pt>
                <c:pt idx="147">
                  <c:v>0.89142882925562728</c:v>
                </c:pt>
                <c:pt idx="148">
                  <c:v>0.8923050512347932</c:v>
                </c:pt>
                <c:pt idx="149">
                  <c:v>0.89318964412999546</c:v>
                </c:pt>
                <c:pt idx="150">
                  <c:v>0.89408282081897417</c:v>
                </c:pt>
                <c:pt idx="151">
                  <c:v>0.89498480329086894</c:v>
                </c:pt>
                <c:pt idx="152">
                  <c:v>0.89589582320167827</c:v>
                </c:pt>
                <c:pt idx="153">
                  <c:v>0.8968161224740685</c:v>
                </c:pt>
                <c:pt idx="154">
                  <c:v>0.89774595394594869</c:v>
                </c:pt>
                <c:pt idx="155">
                  <c:v>0.89868558207274363</c:v>
                </c:pt>
                <c:pt idx="156">
                  <c:v>0.89963528368891654</c:v>
                </c:pt>
                <c:pt idx="157">
                  <c:v>0.90059534883496517</c:v>
                </c:pt>
                <c:pt idx="158">
                  <c:v>0.90156608165692087</c:v>
                </c:pt>
                <c:pt idx="159">
                  <c:v>0.90254780138627999</c:v>
                </c:pt>
                <c:pt idx="160">
                  <c:v>0.90354084340934671</c:v>
                </c:pt>
                <c:pt idx="161">
                  <c:v>0.90454556043617995</c:v>
                </c:pt>
                <c:pt idx="162">
                  <c:v>0.90556232378073598</c:v>
                </c:pt>
                <c:pt idx="163">
                  <c:v>0.90659152476543126</c:v>
                </c:pt>
                <c:pt idx="164">
                  <c:v>0.90763357626525476</c:v>
                </c:pt>
                <c:pt idx="165">
                  <c:v>0.9086889144087773</c:v>
                </c:pt>
                <c:pt idx="166">
                  <c:v>0.90975800045602673</c:v>
                </c:pt>
                <c:pt idx="167">
                  <c:v>0.91084132287626618</c:v>
                </c:pt>
                <c:pt idx="168">
                  <c:v>0.9119393996523566</c:v>
                </c:pt>
                <c:pt idx="169">
                  <c:v>0.91305278084270036</c:v>
                </c:pt>
                <c:pt idx="170">
                  <c:v>0.91418205143690867</c:v>
                </c:pt>
                <c:pt idx="171">
                  <c:v>0.91532783454749689</c:v>
                </c:pt>
                <c:pt idx="172">
                  <c:v>0.9164907949873129</c:v>
                </c:pt>
                <c:pt idx="173">
                  <c:v>0.91767164329134676</c:v>
                </c:pt>
                <c:pt idx="174">
                  <c:v>0.91887114025242889</c:v>
                </c:pt>
                <c:pt idx="175">
                  <c:v>0.92009010205355701</c:v>
                </c:pt>
                <c:pt idx="176">
                  <c:v>0.92132940609584935</c:v>
                </c:pt>
                <c:pt idx="177">
                  <c:v>0.92258999764115768</c:v>
                </c:pt>
                <c:pt idx="178">
                  <c:v>0.92387289741326983</c:v>
                </c:pt>
                <c:pt idx="179">
                  <c:v>0.92517921033272166</c:v>
                </c:pt>
                <c:pt idx="180">
                  <c:v>0.92651013559937789</c:v>
                </c:pt>
                <c:pt idx="181">
                  <c:v>0.92786697838653498</c:v>
                </c:pt>
                <c:pt idx="182">
                  <c:v>0.92925116347366854</c:v>
                </c:pt>
                <c:pt idx="183">
                  <c:v>0.93066425122658192</c:v>
                </c:pt>
                <c:pt idx="184">
                  <c:v>0.93210795643983524</c:v>
                </c:pt>
                <c:pt idx="185">
                  <c:v>0.93358417069561217</c:v>
                </c:pt>
                <c:pt idx="186">
                  <c:v>0.93509498907792599</c:v>
                </c:pt>
                <c:pt idx="187">
                  <c:v>0.93664274232882094</c:v>
                </c:pt>
                <c:pt idx="188">
                  <c:v>0.93823003586963427</c:v>
                </c:pt>
                <c:pt idx="189">
                  <c:v>0.93985979757317939</c:v>
                </c:pt>
                <c:pt idx="190">
                  <c:v>0.94153533681871826</c:v>
                </c:pt>
                <c:pt idx="191">
                  <c:v>0.94326041827769647</c:v>
                </c:pt>
                <c:pt idx="192">
                  <c:v>0.94503935520027627</c:v>
                </c:pt>
                <c:pt idx="193">
                  <c:v>0.94687712891779818</c:v>
                </c:pt>
                <c:pt idx="194">
                  <c:v>0.94877954420036881</c:v>
                </c:pt>
                <c:pt idx="195">
                  <c:v>0.95075343461173201</c:v>
                </c:pt>
                <c:pt idx="196">
                  <c:v>0.95280693912940773</c:v>
                </c:pt>
                <c:pt idx="197">
                  <c:v>0.95494988292928429</c:v>
                </c:pt>
                <c:pt idx="198">
                  <c:v>0.95719431490706486</c:v>
                </c:pt>
                <c:pt idx="199">
                  <c:v>0.95955528919033684</c:v>
                </c:pt>
                <c:pt idx="200">
                  <c:v>0.96205204208758066</c:v>
                </c:pt>
                <c:pt idx="201">
                  <c:v>0.9647098418767357</c:v>
                </c:pt>
                <c:pt idx="202">
                  <c:v>0.96756305425422162</c:v>
                </c:pt>
                <c:pt idx="203">
                  <c:v>0.97066057791603366</c:v>
                </c:pt>
                <c:pt idx="204">
                  <c:v>0.97407638813371333</c:v>
                </c:pt>
                <c:pt idx="205">
                  <c:v>0.9779327319307406</c:v>
                </c:pt>
                <c:pt idx="206">
                  <c:v>0.98246198827790865</c:v>
                </c:pt>
                <c:pt idx="207">
                  <c:v>0.98824030907043203</c:v>
                </c:pt>
                <c:pt idx="208">
                  <c:v>1</c:v>
                </c:pt>
              </c:numCache>
            </c:numRef>
          </c:xVal>
          <c:yVal>
            <c:numRef>
              <c:f>'Signal detection theory Exp (2'!$Z$2:$Z$224</c:f>
              <c:numCache>
                <c:formatCode>0.00000</c:formatCode>
                <c:ptCount val="223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0.02</c:v>
                </c:pt>
                <c:pt idx="12">
                  <c:v>0.03</c:v>
                </c:pt>
                <c:pt idx="13">
                  <c:v>0.04</c:v>
                </c:pt>
                <c:pt idx="14">
                  <c:v>0.05</c:v>
                </c:pt>
                <c:pt idx="15">
                  <c:v>6.0000000000000005E-2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9.9999999999999992E-2</c:v>
                </c:pt>
                <c:pt idx="20">
                  <c:v>0.10999999999999999</c:v>
                </c:pt>
                <c:pt idx="21">
                  <c:v>0.11999999999999998</c:v>
                </c:pt>
                <c:pt idx="22">
                  <c:v>0.12999999999999998</c:v>
                </c:pt>
                <c:pt idx="23">
                  <c:v>0.13999999999999999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0.18000000000000002</c:v>
                </c:pt>
                <c:pt idx="28">
                  <c:v>0.19000000000000003</c:v>
                </c:pt>
                <c:pt idx="29">
                  <c:v>0.20000000000000004</c:v>
                </c:pt>
                <c:pt idx="30">
                  <c:v>0.21000000000000005</c:v>
                </c:pt>
                <c:pt idx="31">
                  <c:v>0.22000000000000006</c:v>
                </c:pt>
                <c:pt idx="32">
                  <c:v>0.23000000000000007</c:v>
                </c:pt>
                <c:pt idx="33">
                  <c:v>0.24000000000000007</c:v>
                </c:pt>
                <c:pt idx="34">
                  <c:v>0.25000000000000006</c:v>
                </c:pt>
                <c:pt idx="35">
                  <c:v>0.26000000000000006</c:v>
                </c:pt>
                <c:pt idx="36">
                  <c:v>0.27000000000000007</c:v>
                </c:pt>
                <c:pt idx="37">
                  <c:v>0.28000000000000008</c:v>
                </c:pt>
                <c:pt idx="38">
                  <c:v>0.29000000000000009</c:v>
                </c:pt>
                <c:pt idx="39">
                  <c:v>0.3000000000000001</c:v>
                </c:pt>
                <c:pt idx="40">
                  <c:v>0.31000000000000011</c:v>
                </c:pt>
                <c:pt idx="41">
                  <c:v>0.32000000000000012</c:v>
                </c:pt>
                <c:pt idx="42">
                  <c:v>0.33000000000000013</c:v>
                </c:pt>
                <c:pt idx="43">
                  <c:v>0.34000000000000014</c:v>
                </c:pt>
                <c:pt idx="44">
                  <c:v>0.35000000000000014</c:v>
                </c:pt>
                <c:pt idx="45">
                  <c:v>0.36000000000000015</c:v>
                </c:pt>
                <c:pt idx="46">
                  <c:v>0.37000000000000016</c:v>
                </c:pt>
                <c:pt idx="47">
                  <c:v>0.38000000000000017</c:v>
                </c:pt>
                <c:pt idx="48">
                  <c:v>0.39000000000000018</c:v>
                </c:pt>
                <c:pt idx="49">
                  <c:v>0.40000000000000019</c:v>
                </c:pt>
                <c:pt idx="50">
                  <c:v>0.4100000000000002</c:v>
                </c:pt>
                <c:pt idx="51">
                  <c:v>0.42000000000000021</c:v>
                </c:pt>
                <c:pt idx="52">
                  <c:v>0.43000000000000022</c:v>
                </c:pt>
                <c:pt idx="53">
                  <c:v>0.44000000000000022</c:v>
                </c:pt>
                <c:pt idx="54">
                  <c:v>0.45000000000000023</c:v>
                </c:pt>
                <c:pt idx="55">
                  <c:v>0.46000000000000024</c:v>
                </c:pt>
                <c:pt idx="56">
                  <c:v>0.47000000000000025</c:v>
                </c:pt>
                <c:pt idx="57">
                  <c:v>0.48000000000000026</c:v>
                </c:pt>
                <c:pt idx="58">
                  <c:v>0.49000000000000027</c:v>
                </c:pt>
                <c:pt idx="59">
                  <c:v>0.50000000000000022</c:v>
                </c:pt>
                <c:pt idx="60">
                  <c:v>0.51000000000000023</c:v>
                </c:pt>
                <c:pt idx="61">
                  <c:v>0.52000000000000024</c:v>
                </c:pt>
                <c:pt idx="62">
                  <c:v>0.53000000000000025</c:v>
                </c:pt>
                <c:pt idx="63">
                  <c:v>0.54000000000000026</c:v>
                </c:pt>
                <c:pt idx="64">
                  <c:v>0.55000000000000027</c:v>
                </c:pt>
                <c:pt idx="65">
                  <c:v>0.56000000000000028</c:v>
                </c:pt>
                <c:pt idx="66">
                  <c:v>0.57000000000000028</c:v>
                </c:pt>
                <c:pt idx="67">
                  <c:v>0.58000000000000029</c:v>
                </c:pt>
                <c:pt idx="68">
                  <c:v>0.5900000000000003</c:v>
                </c:pt>
                <c:pt idx="69">
                  <c:v>0.60000000000000031</c:v>
                </c:pt>
                <c:pt idx="70">
                  <c:v>0.61000000000000032</c:v>
                </c:pt>
                <c:pt idx="71">
                  <c:v>0.62000000000000033</c:v>
                </c:pt>
                <c:pt idx="72">
                  <c:v>0.63000000000000034</c:v>
                </c:pt>
                <c:pt idx="73">
                  <c:v>0.64000000000000035</c:v>
                </c:pt>
                <c:pt idx="74">
                  <c:v>0.65000000000000036</c:v>
                </c:pt>
                <c:pt idx="75">
                  <c:v>0.66000000000000036</c:v>
                </c:pt>
                <c:pt idx="76">
                  <c:v>0.67000000000000037</c:v>
                </c:pt>
                <c:pt idx="77">
                  <c:v>0.68000000000000038</c:v>
                </c:pt>
                <c:pt idx="78">
                  <c:v>0.69000000000000039</c:v>
                </c:pt>
                <c:pt idx="79">
                  <c:v>0.7000000000000004</c:v>
                </c:pt>
                <c:pt idx="80">
                  <c:v>0.71000000000000041</c:v>
                </c:pt>
                <c:pt idx="81">
                  <c:v>0.72000000000000042</c:v>
                </c:pt>
                <c:pt idx="82">
                  <c:v>0.73000000000000043</c:v>
                </c:pt>
                <c:pt idx="83">
                  <c:v>0.74000000000000044</c:v>
                </c:pt>
                <c:pt idx="84">
                  <c:v>0.75000000000000044</c:v>
                </c:pt>
                <c:pt idx="85">
                  <c:v>0.76000000000000045</c:v>
                </c:pt>
                <c:pt idx="86">
                  <c:v>0.77000000000000046</c:v>
                </c:pt>
                <c:pt idx="87">
                  <c:v>0.78000000000000047</c:v>
                </c:pt>
                <c:pt idx="88">
                  <c:v>0.79000000000000048</c:v>
                </c:pt>
                <c:pt idx="89">
                  <c:v>0.80000000000000049</c:v>
                </c:pt>
                <c:pt idx="90">
                  <c:v>0.8100000000000005</c:v>
                </c:pt>
                <c:pt idx="91">
                  <c:v>0.82000000000000051</c:v>
                </c:pt>
                <c:pt idx="92">
                  <c:v>0.83000000000000052</c:v>
                </c:pt>
                <c:pt idx="93">
                  <c:v>0.84000000000000052</c:v>
                </c:pt>
                <c:pt idx="94">
                  <c:v>0.85000000000000053</c:v>
                </c:pt>
                <c:pt idx="95">
                  <c:v>0.86000000000000054</c:v>
                </c:pt>
                <c:pt idx="96">
                  <c:v>0.87000000000000055</c:v>
                </c:pt>
                <c:pt idx="97">
                  <c:v>0.88000000000000056</c:v>
                </c:pt>
                <c:pt idx="98">
                  <c:v>0.89000000000000057</c:v>
                </c:pt>
                <c:pt idx="99">
                  <c:v>0.90000000000000058</c:v>
                </c:pt>
                <c:pt idx="100">
                  <c:v>0.91000000000000059</c:v>
                </c:pt>
                <c:pt idx="101">
                  <c:v>0.9200000000000006</c:v>
                </c:pt>
                <c:pt idx="102">
                  <c:v>0.9300000000000006</c:v>
                </c:pt>
                <c:pt idx="103">
                  <c:v>0.94000000000000061</c:v>
                </c:pt>
                <c:pt idx="104">
                  <c:v>0.95000000000000062</c:v>
                </c:pt>
                <c:pt idx="105">
                  <c:v>0.96000000000000063</c:v>
                </c:pt>
                <c:pt idx="106">
                  <c:v>0.97000000000000064</c:v>
                </c:pt>
                <c:pt idx="107">
                  <c:v>0.98000000000000065</c:v>
                </c:pt>
                <c:pt idx="108">
                  <c:v>0.99000000000000066</c:v>
                </c:pt>
                <c:pt idx="109">
                  <c:v>0.99100000000000066</c:v>
                </c:pt>
                <c:pt idx="110">
                  <c:v>0.99200000000000066</c:v>
                </c:pt>
                <c:pt idx="111">
                  <c:v>0.99300000000000066</c:v>
                </c:pt>
                <c:pt idx="112">
                  <c:v>0.99400000000000066</c:v>
                </c:pt>
                <c:pt idx="113">
                  <c:v>0.99500000000000066</c:v>
                </c:pt>
                <c:pt idx="114">
                  <c:v>0.99600000000000066</c:v>
                </c:pt>
                <c:pt idx="115">
                  <c:v>0.99700000000000066</c:v>
                </c:pt>
                <c:pt idx="116">
                  <c:v>0.99800000000000066</c:v>
                </c:pt>
                <c:pt idx="117">
                  <c:v>0.99900000000000067</c:v>
                </c:pt>
                <c:pt idx="118">
                  <c:v>0.99910000000000065</c:v>
                </c:pt>
                <c:pt idx="119">
                  <c:v>0.99911000000000061</c:v>
                </c:pt>
                <c:pt idx="120">
                  <c:v>0.99912000000000056</c:v>
                </c:pt>
                <c:pt idx="121">
                  <c:v>0.99913000000000052</c:v>
                </c:pt>
                <c:pt idx="122">
                  <c:v>0.99914000000000047</c:v>
                </c:pt>
                <c:pt idx="123">
                  <c:v>0.99915000000000043</c:v>
                </c:pt>
                <c:pt idx="124">
                  <c:v>0.99916000000000038</c:v>
                </c:pt>
                <c:pt idx="125">
                  <c:v>0.99917000000000034</c:v>
                </c:pt>
                <c:pt idx="126">
                  <c:v>0.99918000000000029</c:v>
                </c:pt>
                <c:pt idx="127">
                  <c:v>0.99919000000000024</c:v>
                </c:pt>
                <c:pt idx="128">
                  <c:v>0.9992000000000002</c:v>
                </c:pt>
                <c:pt idx="129">
                  <c:v>0.99921000000000015</c:v>
                </c:pt>
                <c:pt idx="130">
                  <c:v>0.99922000000000011</c:v>
                </c:pt>
                <c:pt idx="131">
                  <c:v>0.99923000000000006</c:v>
                </c:pt>
                <c:pt idx="132">
                  <c:v>0.99924000000000002</c:v>
                </c:pt>
                <c:pt idx="133">
                  <c:v>0.99924999999999997</c:v>
                </c:pt>
                <c:pt idx="134">
                  <c:v>0.99925999999999993</c:v>
                </c:pt>
                <c:pt idx="135">
                  <c:v>0.99926999999999988</c:v>
                </c:pt>
                <c:pt idx="136">
                  <c:v>0.99927999999999984</c:v>
                </c:pt>
                <c:pt idx="137">
                  <c:v>0.99928999999999979</c:v>
                </c:pt>
                <c:pt idx="138">
                  <c:v>0.99929999999999974</c:v>
                </c:pt>
                <c:pt idx="139">
                  <c:v>0.9993099999999997</c:v>
                </c:pt>
                <c:pt idx="140">
                  <c:v>0.99931999999999965</c:v>
                </c:pt>
                <c:pt idx="141">
                  <c:v>0.99932999999999961</c:v>
                </c:pt>
                <c:pt idx="142">
                  <c:v>0.99933999999999956</c:v>
                </c:pt>
                <c:pt idx="143">
                  <c:v>0.99934999999999952</c:v>
                </c:pt>
                <c:pt idx="144">
                  <c:v>0.99935999999999947</c:v>
                </c:pt>
                <c:pt idx="145">
                  <c:v>0.99936999999999943</c:v>
                </c:pt>
                <c:pt idx="146">
                  <c:v>0.99937999999999938</c:v>
                </c:pt>
                <c:pt idx="147">
                  <c:v>0.99938999999999933</c:v>
                </c:pt>
                <c:pt idx="148">
                  <c:v>0.99939999999999929</c:v>
                </c:pt>
                <c:pt idx="149">
                  <c:v>0.99940999999999924</c:v>
                </c:pt>
                <c:pt idx="150">
                  <c:v>0.9994199999999992</c:v>
                </c:pt>
                <c:pt idx="151">
                  <c:v>0.99942999999999915</c:v>
                </c:pt>
                <c:pt idx="152">
                  <c:v>0.99943999999999911</c:v>
                </c:pt>
                <c:pt idx="153">
                  <c:v>0.99944999999999906</c:v>
                </c:pt>
                <c:pt idx="154">
                  <c:v>0.99945999999999902</c:v>
                </c:pt>
                <c:pt idx="155">
                  <c:v>0.99946999999999897</c:v>
                </c:pt>
                <c:pt idx="156">
                  <c:v>0.99947999999999892</c:v>
                </c:pt>
                <c:pt idx="157">
                  <c:v>0.99948999999999888</c:v>
                </c:pt>
                <c:pt idx="158">
                  <c:v>0.99949999999999883</c:v>
                </c:pt>
                <c:pt idx="159">
                  <c:v>0.99950999999999879</c:v>
                </c:pt>
                <c:pt idx="160">
                  <c:v>0.99951999999999874</c:v>
                </c:pt>
                <c:pt idx="161">
                  <c:v>0.9995299999999987</c:v>
                </c:pt>
                <c:pt idx="162">
                  <c:v>0.99953999999999865</c:v>
                </c:pt>
                <c:pt idx="163">
                  <c:v>0.99954999999999861</c:v>
                </c:pt>
                <c:pt idx="164">
                  <c:v>0.99955999999999856</c:v>
                </c:pt>
                <c:pt idx="165">
                  <c:v>0.99956999999999852</c:v>
                </c:pt>
                <c:pt idx="166">
                  <c:v>0.99957999999999847</c:v>
                </c:pt>
                <c:pt idx="167">
                  <c:v>0.99958999999999842</c:v>
                </c:pt>
                <c:pt idx="168">
                  <c:v>0.99959999999999838</c:v>
                </c:pt>
                <c:pt idx="169">
                  <c:v>0.99960999999999833</c:v>
                </c:pt>
                <c:pt idx="170">
                  <c:v>0.99961999999999829</c:v>
                </c:pt>
                <c:pt idx="171">
                  <c:v>0.99962999999999824</c:v>
                </c:pt>
                <c:pt idx="172">
                  <c:v>0.9996399999999982</c:v>
                </c:pt>
                <c:pt idx="173">
                  <c:v>0.99964999999999815</c:v>
                </c:pt>
                <c:pt idx="174">
                  <c:v>0.99965999999999811</c:v>
                </c:pt>
                <c:pt idx="175">
                  <c:v>0.99966999999999806</c:v>
                </c:pt>
                <c:pt idx="176">
                  <c:v>0.99967999999999801</c:v>
                </c:pt>
                <c:pt idx="177">
                  <c:v>0.99968999999999797</c:v>
                </c:pt>
                <c:pt idx="178">
                  <c:v>0.99969999999999792</c:v>
                </c:pt>
                <c:pt idx="179">
                  <c:v>0.99970999999999788</c:v>
                </c:pt>
                <c:pt idx="180">
                  <c:v>0.99971999999999783</c:v>
                </c:pt>
                <c:pt idx="181">
                  <c:v>0.99972999999999779</c:v>
                </c:pt>
                <c:pt idx="182">
                  <c:v>0.99973999999999774</c:v>
                </c:pt>
                <c:pt idx="183">
                  <c:v>0.9997499999999977</c:v>
                </c:pt>
                <c:pt idx="184">
                  <c:v>0.99975999999999765</c:v>
                </c:pt>
                <c:pt idx="185">
                  <c:v>0.99976999999999761</c:v>
                </c:pt>
                <c:pt idx="186">
                  <c:v>0.99977999999999756</c:v>
                </c:pt>
                <c:pt idx="187">
                  <c:v>0.99978999999999751</c:v>
                </c:pt>
                <c:pt idx="188">
                  <c:v>0.99979999999999747</c:v>
                </c:pt>
                <c:pt idx="189">
                  <c:v>0.99980999999999742</c:v>
                </c:pt>
                <c:pt idx="190">
                  <c:v>0.99981999999999738</c:v>
                </c:pt>
                <c:pt idx="191">
                  <c:v>0.99982999999999733</c:v>
                </c:pt>
                <c:pt idx="192">
                  <c:v>0.99983999999999729</c:v>
                </c:pt>
                <c:pt idx="193">
                  <c:v>0.99984999999999724</c:v>
                </c:pt>
                <c:pt idx="194">
                  <c:v>0.9998599999999972</c:v>
                </c:pt>
                <c:pt idx="195">
                  <c:v>0.99986999999999715</c:v>
                </c:pt>
                <c:pt idx="196">
                  <c:v>0.9998799999999971</c:v>
                </c:pt>
                <c:pt idx="197">
                  <c:v>0.99988999999999706</c:v>
                </c:pt>
                <c:pt idx="198">
                  <c:v>0.99989999999999701</c:v>
                </c:pt>
                <c:pt idx="199">
                  <c:v>0.99990999999999697</c:v>
                </c:pt>
                <c:pt idx="200">
                  <c:v>0.99991999999999692</c:v>
                </c:pt>
                <c:pt idx="201">
                  <c:v>0.99992999999999688</c:v>
                </c:pt>
                <c:pt idx="202">
                  <c:v>0.99993999999999683</c:v>
                </c:pt>
                <c:pt idx="203">
                  <c:v>0.99994999999999679</c:v>
                </c:pt>
                <c:pt idx="204">
                  <c:v>0.99995999999999674</c:v>
                </c:pt>
                <c:pt idx="205">
                  <c:v>0.99996999999999669</c:v>
                </c:pt>
                <c:pt idx="206">
                  <c:v>0.99997999999999665</c:v>
                </c:pt>
                <c:pt idx="207">
                  <c:v>0.9999899999999966</c:v>
                </c:pt>
                <c:pt idx="20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F94-4E51-87E5-7F09E0CCF2E7}"/>
            </c:ext>
          </c:extLst>
        </c:ser>
        <c:ser>
          <c:idx val="5"/>
          <c:order val="3"/>
          <c:tx>
            <c:strRef>
              <c:f>'Signal detection theory Exp (2'!$AD$1</c:f>
              <c:strCache>
                <c:ptCount val="1"/>
                <c:pt idx="0">
                  <c:v>FAR d' = 3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1"/>
            <c:trendlineLbl>
              <c:layout>
                <c:manualLayout>
                  <c:x val="-0.36087320357665581"/>
                  <c:y val="8.3509346649549399E-2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GB" sz="1200" baseline="0"/>
                      <a:t>d' = 3</a:t>
                    </a:r>
                    <a:endParaRPr lang="en-GB" sz="1200"/>
                  </a:p>
                </c:rich>
              </c:tx>
              <c:numFmt formatCode="General" sourceLinked="0"/>
            </c:trendlineLbl>
          </c:trendline>
          <c:trendline>
            <c:spPr>
              <a:ln>
                <a:noFill/>
              </a:ln>
            </c:spPr>
            <c:trendlineType val="linear"/>
            <c:dispRSqr val="0"/>
            <c:dispEq val="1"/>
            <c:trendlineLbl>
              <c:layout>
                <c:manualLayout>
                  <c:x val="-0.12652655309472083"/>
                  <c:y val="0.2310461645410858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200" baseline="0"/>
                      <a:t>c' = 1</a:t>
                    </a:r>
                    <a:endParaRPr lang="en-US" sz="1200"/>
                  </a:p>
                </c:rich>
              </c:tx>
              <c:numFmt formatCode="General" sourceLinked="0"/>
            </c:trendlineLbl>
          </c:trendline>
          <c:xVal>
            <c:numRef>
              <c:f>'Signal detection theory Exp (2'!$AD$2:$AD$224</c:f>
              <c:numCache>
                <c:formatCode>0.00</c:formatCode>
                <c:ptCount val="223"/>
                <c:pt idx="0">
                  <c:v>0</c:v>
                </c:pt>
                <c:pt idx="1">
                  <c:v>5.6373483658944679E-10</c:v>
                </c:pt>
                <c:pt idx="2">
                  <c:v>2.0742374484683523E-9</c:v>
                </c:pt>
                <c:pt idx="3">
                  <c:v>4.5211021593161149E-9</c:v>
                </c:pt>
                <c:pt idx="4">
                  <c:v>7.9263589025657666E-9</c:v>
                </c:pt>
                <c:pt idx="5">
                  <c:v>1.2317670217143473E-8</c:v>
                </c:pt>
                <c:pt idx="6">
                  <c:v>1.7724401835117476E-8</c:v>
                </c:pt>
                <c:pt idx="7">
                  <c:v>2.4176441848489105E-8</c:v>
                </c:pt>
                <c:pt idx="8">
                  <c:v>3.1703759839629697E-8</c:v>
                </c:pt>
                <c:pt idx="9">
                  <c:v>4.033623079990889E-8</c:v>
                </c:pt>
                <c:pt idx="10">
                  <c:v>5.0103565296666375E-8</c:v>
                </c:pt>
                <c:pt idx="11">
                  <c:v>2.1661053739574498E-7</c:v>
                </c:pt>
                <c:pt idx="12">
                  <c:v>5.2829888619321252E-7</c:v>
                </c:pt>
                <c:pt idx="13">
                  <c:v>1.0136382588843418E-6</c:v>
                </c:pt>
                <c:pt idx="14">
                  <c:v>1.7015882669557669E-6</c:v>
                </c:pt>
                <c:pt idx="15">
                  <c:v>2.6221014846061763E-6</c:v>
                </c:pt>
                <c:pt idx="16">
                  <c:v>3.8064459730868805E-6</c:v>
                </c:pt>
                <c:pt idx="17">
                  <c:v>5.2874481381026683E-6</c:v>
                </c:pt>
                <c:pt idx="18">
                  <c:v>7.0996977588055898E-6</c:v>
                </c:pt>
                <c:pt idx="19">
                  <c:v>9.2797351640694359E-6</c:v>
                </c:pt>
                <c:pt idx="20">
                  <c:v>1.1866231305557307E-5</c:v>
                </c:pt>
                <c:pt idx="21">
                  <c:v>1.4900167146780774E-5</c:v>
                </c:pt>
                <c:pt idx="22">
                  <c:v>1.8425016583112352E-5</c:v>
                </c:pt>
                <c:pt idx="23">
                  <c:v>2.248693592155071E-5</c:v>
                </c:pt>
                <c:pt idx="24">
                  <c:v>2.7134962292785225E-5</c:v>
                </c:pt>
                <c:pt idx="25">
                  <c:v>3.242122300894934E-5</c:v>
                </c:pt>
                <c:pt idx="26">
                  <c:v>3.8401157686829279E-5</c:v>
                </c:pt>
                <c:pt idx="27">
                  <c:v>4.5133754883908139E-5</c:v>
                </c:pt>
                <c:pt idx="28">
                  <c:v>5.2681804981857816E-5</c:v>
                </c:pt>
                <c:pt idx="29">
                  <c:v>6.1112171103161472E-5</c:v>
                </c:pt>
                <c:pt idx="30">
                  <c:v>7.0496079934034839E-5</c:v>
                </c:pt>
                <c:pt idx="31">
                  <c:v>8.0909434446274631E-5</c:v>
                </c:pt>
                <c:pt idx="32">
                  <c:v>9.2433150665982566E-5</c:v>
                </c:pt>
                <c:pt idx="33">
                  <c:v>1.0515352082074436E-4</c:v>
                </c:pt>
                <c:pt idx="34">
                  <c:v>1.1916260540767443E-4</c:v>
                </c:pt>
                <c:pt idx="35">
                  <c:v>1.3455865697209468E-4</c:v>
                </c:pt>
                <c:pt idx="36">
                  <c:v>1.5144657866450473E-4</c:v>
                </c:pt>
                <c:pt idx="37">
                  <c:v>1.6993842095880396E-4</c:v>
                </c:pt>
                <c:pt idx="38">
                  <c:v>1.9015392027499356E-4</c:v>
                </c:pt>
                <c:pt idx="39">
                  <c:v>2.1222108365248626E-4</c:v>
                </c:pt>
                <c:pt idx="40">
                  <c:v>2.3627682407501016E-4</c:v>
                </c:pt>
                <c:pt idx="41">
                  <c:v>2.6246765156734408E-4</c:v>
                </c:pt>
                <c:pt idx="42">
                  <c:v>2.9095042576554597E-4</c:v>
                </c:pt>
                <c:pt idx="43">
                  <c:v>3.2189317632225212E-4</c:v>
                </c:pt>
                <c:pt idx="44">
                  <c:v>3.5547599825846987E-4</c:v>
                </c:pt>
                <c:pt idx="45">
                  <c:v>3.9189203022271801E-4</c:v>
                </c:pt>
                <c:pt idx="46">
                  <c:v>4.3134852458259765E-4</c:v>
                </c:pt>
                <c:pt idx="47">
                  <c:v>4.7406801937610599E-4</c:v>
                </c:pt>
                <c:pt idx="48">
                  <c:v>5.2028962340289198E-4</c:v>
                </c:pt>
                <c:pt idx="49">
                  <c:v>5.7027042716928378E-4</c:v>
                </c:pt>
                <c:pt idx="50">
                  <c:v>6.2428705404560247E-4</c:v>
                </c:pt>
                <c:pt idx="51">
                  <c:v>6.8263736787332885E-4</c:v>
                </c:pt>
                <c:pt idx="52">
                  <c:v>7.4564235543039814E-4</c:v>
                </c:pt>
                <c:pt idx="53">
                  <c:v>8.1364820465501531E-4</c:v>
                </c:pt>
                <c:pt idx="54">
                  <c:v>8.8702860241340886E-4</c:v>
                </c:pt>
                <c:pt idx="55">
                  <c:v>9.6618727892971989E-4</c:v>
                </c:pt>
                <c:pt idx="56">
                  <c:v>1.0515608298716783E-3</c:v>
                </c:pt>
                <c:pt idx="57">
                  <c:v>1.143621851583676E-3</c:v>
                </c:pt>
                <c:pt idx="58">
                  <c:v>1.2428824302153085E-3</c:v>
                </c:pt>
                <c:pt idx="59">
                  <c:v>1.3498980316301035E-3</c:v>
                </c:pt>
                <c:pt idx="60">
                  <c:v>1.4652718461828362E-3</c:v>
                </c:pt>
                <c:pt idx="61">
                  <c:v>1.5896596509230587E-3</c:v>
                </c:pt>
                <c:pt idx="62">
                  <c:v>1.7237752617703661E-3</c:v>
                </c:pt>
                <c:pt idx="63">
                  <c:v>1.8683966600294699E-3</c:v>
                </c:pt>
                <c:pt idx="64">
                  <c:v>2.02437289164481E-3</c:v>
                </c:pt>
                <c:pt idx="65">
                  <c:v>2.1926318543131762E-3</c:v>
                </c:pt>
                <c:pt idx="66">
                  <c:v>2.3741891075497179E-3</c:v>
                </c:pt>
                <c:pt idx="67">
                  <c:v>2.5701578647828738E-3</c:v>
                </c:pt>
                <c:pt idx="68">
                  <c:v>2.7817603554254333E-3</c:v>
                </c:pt>
                <c:pt idx="69">
                  <c:v>3.0103407797902326E-3</c:v>
                </c:pt>
                <c:pt idx="70">
                  <c:v>3.2573801221247312E-3</c:v>
                </c:pt>
                <c:pt idx="71">
                  <c:v>3.5245131387613426E-3</c:v>
                </c:pt>
                <c:pt idx="72">
                  <c:v>3.8135479017677998E-3</c:v>
                </c:pt>
                <c:pt idx="73">
                  <c:v>4.1264883565277355E-3</c:v>
                </c:pt>
                <c:pt idx="74">
                  <c:v>4.4655604482823907E-3</c:v>
                </c:pt>
                <c:pt idx="75">
                  <c:v>4.8332424928613227E-3</c:v>
                </c:pt>
                <c:pt idx="76">
                  <c:v>5.2323006172487752E-3</c:v>
                </c:pt>
                <c:pt idx="77">
                  <c:v>5.6658302849804665E-3</c:v>
                </c:pt>
                <c:pt idx="78">
                  <c:v>6.1373051612457763E-3</c:v>
                </c:pt>
                <c:pt idx="79">
                  <c:v>6.650634878484829E-3</c:v>
                </c:pt>
                <c:pt idx="80">
                  <c:v>7.2102336561814528E-3</c:v>
                </c:pt>
                <c:pt idx="81">
                  <c:v>7.8211022370020533E-3</c:v>
                </c:pt>
                <c:pt idx="82">
                  <c:v>8.4889262646735686E-3</c:v>
                </c:pt>
                <c:pt idx="83">
                  <c:v>9.2201951015835615E-3</c:v>
                </c:pt>
                <c:pt idx="84">
                  <c:v>1.0022346242597013E-2</c:v>
                </c:pt>
                <c:pt idx="85">
                  <c:v>1.090394203481726E-2</c:v>
                </c:pt>
                <c:pt idx="86">
                  <c:v>1.1874887517426269E-2</c:v>
                </c:pt>
                <c:pt idx="87">
                  <c:v>1.294670107928797E-2</c:v>
                </c:pt>
                <c:pt idx="88">
                  <c:v>1.4132853631701581E-2</c:v>
                </c:pt>
                <c:pt idx="89">
                  <c:v>1.5449197615418409E-2</c:v>
                </c:pt>
                <c:pt idx="90">
                  <c:v>1.6914515177025913E-2</c:v>
                </c:pt>
                <c:pt idx="91">
                  <c:v>1.8551226460576831E-2</c:v>
                </c:pt>
                <c:pt idx="92">
                  <c:v>2.0386316069810007E-2</c:v>
                </c:pt>
                <c:pt idx="93">
                  <c:v>2.2452561450752029E-2</c:v>
                </c:pt>
                <c:pt idx="94">
                  <c:v>2.4790186349217924E-2</c:v>
                </c:pt>
                <c:pt idx="95">
                  <c:v>2.7449124355546806E-2</c:v>
                </c:pt>
                <c:pt idx="96">
                  <c:v>3.0492177226768336E-2</c:v>
                </c:pt>
                <c:pt idx="97">
                  <c:v>3.3999518109276816E-2</c:v>
                </c:pt>
                <c:pt idx="98">
                  <c:v>3.8075273730657888E-2</c:v>
                </c:pt>
                <c:pt idx="99">
                  <c:v>4.2857426172889901E-2</c:v>
                </c:pt>
                <c:pt idx="100">
                  <c:v>4.8533219970075536E-2</c:v>
                </c:pt>
                <c:pt idx="101">
                  <c:v>5.5364119533331868E-2</c:v>
                </c:pt>
                <c:pt idx="102">
                  <c:v>6.3728258771341362E-2</c:v>
                </c:pt>
                <c:pt idx="103">
                  <c:v>7.4197150885122687E-2</c:v>
                </c:pt>
                <c:pt idx="104">
                  <c:v>8.7685463249704498E-2</c:v>
                </c:pt>
                <c:pt idx="105">
                  <c:v>0.10577513769146962</c:v>
                </c:pt>
                <c:pt idx="106">
                  <c:v>0.13152604960749203</c:v>
                </c:pt>
                <c:pt idx="107">
                  <c:v>0.17201026683397813</c:v>
                </c:pt>
                <c:pt idx="108">
                  <c:v>0.25026625253321089</c:v>
                </c:pt>
                <c:pt idx="109">
                  <c:v>0.26291581825415722</c:v>
                </c:pt>
                <c:pt idx="110">
                  <c:v>0.27723191773920353</c:v>
                </c:pt>
                <c:pt idx="111">
                  <c:v>0.29365558196424602</c:v>
                </c:pt>
                <c:pt idx="112">
                  <c:v>0.31282603730886405</c:v>
                </c:pt>
                <c:pt idx="113">
                  <c:v>0.33572066501176578</c:v>
                </c:pt>
                <c:pt idx="114">
                  <c:v>0.36394630509732517</c:v>
                </c:pt>
                <c:pt idx="115">
                  <c:v>0.40043604537437671</c:v>
                </c:pt>
                <c:pt idx="116">
                  <c:v>0.45151355592128739</c:v>
                </c:pt>
                <c:pt idx="117">
                  <c:v>0.53594869379005305</c:v>
                </c:pt>
                <c:pt idx="118">
                  <c:v>0.54830859455913294</c:v>
                </c:pt>
                <c:pt idx="119">
                  <c:v>0.54961062592291587</c:v>
                </c:pt>
                <c:pt idx="120">
                  <c:v>0.55092563328193744</c:v>
                </c:pt>
                <c:pt idx="121">
                  <c:v>0.55225388349336879</c:v>
                </c:pt>
                <c:pt idx="122">
                  <c:v>0.55359565194422267</c:v>
                </c:pt>
                <c:pt idx="123">
                  <c:v>0.5549512229248621</c:v>
                </c:pt>
                <c:pt idx="124">
                  <c:v>0.55632089002340535</c:v>
                </c:pt>
                <c:pt idx="125">
                  <c:v>0.55770495654246433</c:v>
                </c:pt>
                <c:pt idx="126">
                  <c:v>0.55910373593976614</c:v>
                </c:pt>
                <c:pt idx="127">
                  <c:v>0.56051755229432909</c:v>
                </c:pt>
                <c:pt idx="128">
                  <c:v>0.56194674080000473</c:v>
                </c:pt>
                <c:pt idx="129">
                  <c:v>0.56339164828835853</c:v>
                </c:pt>
                <c:pt idx="130">
                  <c:v>0.56485263378302497</c:v>
                </c:pt>
                <c:pt idx="131">
                  <c:v>0.56633006908784833</c:v>
                </c:pt>
                <c:pt idx="132">
                  <c:v>0.5678243394113438</c:v>
                </c:pt>
                <c:pt idx="133">
                  <c:v>0.56933584403021742</c:v>
                </c:pt>
                <c:pt idx="134">
                  <c:v>0.57086499699494264</c:v>
                </c:pt>
                <c:pt idx="135">
                  <c:v>0.57241222788066071</c:v>
                </c:pt>
                <c:pt idx="136">
                  <c:v>0.57397798258697541</c:v>
                </c:pt>
                <c:pt idx="137">
                  <c:v>0.575562724190541</c:v>
                </c:pt>
                <c:pt idx="138">
                  <c:v>0.57716693385472273</c:v>
                </c:pt>
                <c:pt idx="139">
                  <c:v>0.57879111180101539</c:v>
                </c:pt>
                <c:pt idx="140">
                  <c:v>0.58043577834736204</c:v>
                </c:pt>
                <c:pt idx="141">
                  <c:v>0.58210147501903042</c:v>
                </c:pt>
                <c:pt idx="142">
                  <c:v>0.58378876573827132</c:v>
                </c:pt>
                <c:pt idx="143">
                  <c:v>0.58549823809961865</c:v>
                </c:pt>
                <c:pt idx="144">
                  <c:v>0.58723050473840099</c:v>
                </c:pt>
                <c:pt idx="145">
                  <c:v>0.58898620480084085</c:v>
                </c:pt>
                <c:pt idx="146">
                  <c:v>0.59076600552500658</c:v>
                </c:pt>
                <c:pt idx="147">
                  <c:v>0.59257060394288674</c:v>
                </c:pt>
                <c:pt idx="148">
                  <c:v>0.59440072871500726</c:v>
                </c:pt>
                <c:pt idx="149">
                  <c:v>0.59625714211027703</c:v>
                </c:pt>
                <c:pt idx="150">
                  <c:v>0.59814064214521445</c:v>
                </c:pt>
                <c:pt idx="151">
                  <c:v>0.60005206489834007</c:v>
                </c:pt>
                <c:pt idx="152">
                  <c:v>0.60199228701740071</c:v>
                </c:pt>
                <c:pt idx="153">
                  <c:v>0.60396222843920411</c:v>
                </c:pt>
                <c:pt idx="154">
                  <c:v>0.60596285534428773</c:v>
                </c:pt>
                <c:pt idx="155">
                  <c:v>0.60799518337139857</c:v>
                </c:pt>
                <c:pt idx="156">
                  <c:v>0.61006028111996735</c:v>
                </c:pt>
                <c:pt idx="157">
                  <c:v>0.61215927397238545</c:v>
                </c:pt>
                <c:pt idx="158">
                  <c:v>0.61429334827213222</c:v>
                </c:pt>
                <c:pt idx="159">
                  <c:v>0.61646375589864044</c:v>
                </c:pt>
                <c:pt idx="160">
                  <c:v>0.61867181928542747</c:v>
                </c:pt>
                <c:pt idx="161">
                  <c:v>0.62091893693456346</c:v>
                </c:pt>
                <c:pt idx="162">
                  <c:v>0.62320658948815599</c:v>
                </c:pt>
                <c:pt idx="163">
                  <c:v>0.62553634642644285</c:v>
                </c:pt>
                <c:pt idx="164">
                  <c:v>0.62790987347251392</c:v>
                </c:pt>
                <c:pt idx="165">
                  <c:v>0.63032894079595747</c:v>
                </c:pt>
                <c:pt idx="166">
                  <c:v>0.63279543212221423</c:v>
                </c:pt>
                <c:pt idx="167">
                  <c:v>0.63531135487158263</c:v>
                </c:pt>
                <c:pt idx="168">
                  <c:v>0.63787885147222101</c:v>
                </c:pt>
                <c:pt idx="169">
                  <c:v>0.64050021201585883</c:v>
                </c:pt>
                <c:pt idx="170">
                  <c:v>0.64317788845413082</c:v>
                </c:pt>
                <c:pt idx="171">
                  <c:v>0.64591451056861637</c:v>
                </c:pt>
                <c:pt idx="172">
                  <c:v>0.64871290399020909</c:v>
                </c:pt>
                <c:pt idx="173">
                  <c:v>0.65157611059514486</c:v>
                </c:pt>
                <c:pt idx="174">
                  <c:v>0.65450741166820048</c:v>
                </c:pt>
                <c:pt idx="175">
                  <c:v>0.65751035430116023</c:v>
                </c:pt>
                <c:pt idx="176">
                  <c:v>0.66058878159050538</c:v>
                </c:pt>
                <c:pt idx="177">
                  <c:v>0.66374686731738386</c:v>
                </c:pt>
                <c:pt idx="178">
                  <c:v>0.6669891559418808</c:v>
                </c:pt>
                <c:pt idx="179">
                  <c:v>0.67032060893111733</c:v>
                </c:pt>
                <c:pt idx="180">
                  <c:v>0.67374665867850103</c:v>
                </c:pt>
                <c:pt idx="181">
                  <c:v>0.67727327157522943</c:v>
                </c:pt>
                <c:pt idx="182">
                  <c:v>0.68090702218645116</c:v>
                </c:pt>
                <c:pt idx="183">
                  <c:v>0.68465518099285816</c:v>
                </c:pt>
                <c:pt idx="184">
                  <c:v>0.68852581882513419</c:v>
                </c:pt>
                <c:pt idx="185">
                  <c:v>0.69252793200161067</c:v>
                </c:pt>
                <c:pt idx="186">
                  <c:v>0.69667159336154139</c:v>
                </c:pt>
                <c:pt idx="187">
                  <c:v>0.70096813598726204</c:v>
                </c:pt>
                <c:pt idx="188">
                  <c:v>0.70543037860412849</c:v>
                </c:pt>
                <c:pt idx="189">
                  <c:v>0.71007290469975692</c:v>
                </c:pt>
                <c:pt idx="190">
                  <c:v>0.71491241171217335</c:v>
                </c:pt>
                <c:pt idx="191">
                  <c:v>0.71996815281653315</c:v>
                </c:pt>
                <c:pt idx="192">
                  <c:v>0.72526250286675564</c:v>
                </c:pt>
                <c:pt idx="193">
                  <c:v>0.7308216934984858</c:v>
                </c:pt>
                <c:pt idx="194">
                  <c:v>0.7366767828910733</c:v>
                </c:pt>
                <c:pt idx="195">
                  <c:v>0.74286495769138794</c:v>
                </c:pt>
                <c:pt idx="196">
                  <c:v>0.74943131601539814</c:v>
                </c:pt>
                <c:pt idx="197">
                  <c:v>0.75643136571730807</c:v>
                </c:pt>
                <c:pt idx="198">
                  <c:v>0.76393461884727121</c:v>
                </c:pt>
                <c:pt idx="199">
                  <c:v>0.77202992672289539</c:v>
                </c:pt>
                <c:pt idx="200">
                  <c:v>0.78083369768663025</c:v>
                </c:pt>
                <c:pt idx="201">
                  <c:v>0.7905031379024724</c:v>
                </c:pt>
                <c:pt idx="202">
                  <c:v>0.80125881140613708</c:v>
                </c:pt>
                <c:pt idx="203">
                  <c:v>0.81342592322833729</c:v>
                </c:pt>
                <c:pt idx="204">
                  <c:v>0.82751738074756931</c:v>
                </c:pt>
                <c:pt idx="205">
                  <c:v>0.84442473211164237</c:v>
                </c:pt>
                <c:pt idx="206">
                  <c:v>0.86595669804184738</c:v>
                </c:pt>
                <c:pt idx="207">
                  <c:v>0.8970447610222444</c:v>
                </c:pt>
                <c:pt idx="208">
                  <c:v>1</c:v>
                </c:pt>
              </c:numCache>
            </c:numRef>
          </c:xVal>
          <c:yVal>
            <c:numRef>
              <c:f>'Signal detection theory Exp (2'!$Z$2:$Z$224</c:f>
              <c:numCache>
                <c:formatCode>0.00000</c:formatCode>
                <c:ptCount val="223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0.02</c:v>
                </c:pt>
                <c:pt idx="12">
                  <c:v>0.03</c:v>
                </c:pt>
                <c:pt idx="13">
                  <c:v>0.04</c:v>
                </c:pt>
                <c:pt idx="14">
                  <c:v>0.05</c:v>
                </c:pt>
                <c:pt idx="15">
                  <c:v>6.0000000000000005E-2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9.9999999999999992E-2</c:v>
                </c:pt>
                <c:pt idx="20">
                  <c:v>0.10999999999999999</c:v>
                </c:pt>
                <c:pt idx="21">
                  <c:v>0.11999999999999998</c:v>
                </c:pt>
                <c:pt idx="22">
                  <c:v>0.12999999999999998</c:v>
                </c:pt>
                <c:pt idx="23">
                  <c:v>0.13999999999999999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0.18000000000000002</c:v>
                </c:pt>
                <c:pt idx="28">
                  <c:v>0.19000000000000003</c:v>
                </c:pt>
                <c:pt idx="29">
                  <c:v>0.20000000000000004</c:v>
                </c:pt>
                <c:pt idx="30">
                  <c:v>0.21000000000000005</c:v>
                </c:pt>
                <c:pt idx="31">
                  <c:v>0.22000000000000006</c:v>
                </c:pt>
                <c:pt idx="32">
                  <c:v>0.23000000000000007</c:v>
                </c:pt>
                <c:pt idx="33">
                  <c:v>0.24000000000000007</c:v>
                </c:pt>
                <c:pt idx="34">
                  <c:v>0.25000000000000006</c:v>
                </c:pt>
                <c:pt idx="35">
                  <c:v>0.26000000000000006</c:v>
                </c:pt>
                <c:pt idx="36">
                  <c:v>0.27000000000000007</c:v>
                </c:pt>
                <c:pt idx="37">
                  <c:v>0.28000000000000008</c:v>
                </c:pt>
                <c:pt idx="38">
                  <c:v>0.29000000000000009</c:v>
                </c:pt>
                <c:pt idx="39">
                  <c:v>0.3000000000000001</c:v>
                </c:pt>
                <c:pt idx="40">
                  <c:v>0.31000000000000011</c:v>
                </c:pt>
                <c:pt idx="41">
                  <c:v>0.32000000000000012</c:v>
                </c:pt>
                <c:pt idx="42">
                  <c:v>0.33000000000000013</c:v>
                </c:pt>
                <c:pt idx="43">
                  <c:v>0.34000000000000014</c:v>
                </c:pt>
                <c:pt idx="44">
                  <c:v>0.35000000000000014</c:v>
                </c:pt>
                <c:pt idx="45">
                  <c:v>0.36000000000000015</c:v>
                </c:pt>
                <c:pt idx="46">
                  <c:v>0.37000000000000016</c:v>
                </c:pt>
                <c:pt idx="47">
                  <c:v>0.38000000000000017</c:v>
                </c:pt>
                <c:pt idx="48">
                  <c:v>0.39000000000000018</c:v>
                </c:pt>
                <c:pt idx="49">
                  <c:v>0.40000000000000019</c:v>
                </c:pt>
                <c:pt idx="50">
                  <c:v>0.4100000000000002</c:v>
                </c:pt>
                <c:pt idx="51">
                  <c:v>0.42000000000000021</c:v>
                </c:pt>
                <c:pt idx="52">
                  <c:v>0.43000000000000022</c:v>
                </c:pt>
                <c:pt idx="53">
                  <c:v>0.44000000000000022</c:v>
                </c:pt>
                <c:pt idx="54">
                  <c:v>0.45000000000000023</c:v>
                </c:pt>
                <c:pt idx="55">
                  <c:v>0.46000000000000024</c:v>
                </c:pt>
                <c:pt idx="56">
                  <c:v>0.47000000000000025</c:v>
                </c:pt>
                <c:pt idx="57">
                  <c:v>0.48000000000000026</c:v>
                </c:pt>
                <c:pt idx="58">
                  <c:v>0.49000000000000027</c:v>
                </c:pt>
                <c:pt idx="59">
                  <c:v>0.50000000000000022</c:v>
                </c:pt>
                <c:pt idx="60">
                  <c:v>0.51000000000000023</c:v>
                </c:pt>
                <c:pt idx="61">
                  <c:v>0.52000000000000024</c:v>
                </c:pt>
                <c:pt idx="62">
                  <c:v>0.53000000000000025</c:v>
                </c:pt>
                <c:pt idx="63">
                  <c:v>0.54000000000000026</c:v>
                </c:pt>
                <c:pt idx="64">
                  <c:v>0.55000000000000027</c:v>
                </c:pt>
                <c:pt idx="65">
                  <c:v>0.56000000000000028</c:v>
                </c:pt>
                <c:pt idx="66">
                  <c:v>0.57000000000000028</c:v>
                </c:pt>
                <c:pt idx="67">
                  <c:v>0.58000000000000029</c:v>
                </c:pt>
                <c:pt idx="68">
                  <c:v>0.5900000000000003</c:v>
                </c:pt>
                <c:pt idx="69">
                  <c:v>0.60000000000000031</c:v>
                </c:pt>
                <c:pt idx="70">
                  <c:v>0.61000000000000032</c:v>
                </c:pt>
                <c:pt idx="71">
                  <c:v>0.62000000000000033</c:v>
                </c:pt>
                <c:pt idx="72">
                  <c:v>0.63000000000000034</c:v>
                </c:pt>
                <c:pt idx="73">
                  <c:v>0.64000000000000035</c:v>
                </c:pt>
                <c:pt idx="74">
                  <c:v>0.65000000000000036</c:v>
                </c:pt>
                <c:pt idx="75">
                  <c:v>0.66000000000000036</c:v>
                </c:pt>
                <c:pt idx="76">
                  <c:v>0.67000000000000037</c:v>
                </c:pt>
                <c:pt idx="77">
                  <c:v>0.68000000000000038</c:v>
                </c:pt>
                <c:pt idx="78">
                  <c:v>0.69000000000000039</c:v>
                </c:pt>
                <c:pt idx="79">
                  <c:v>0.7000000000000004</c:v>
                </c:pt>
                <c:pt idx="80">
                  <c:v>0.71000000000000041</c:v>
                </c:pt>
                <c:pt idx="81">
                  <c:v>0.72000000000000042</c:v>
                </c:pt>
                <c:pt idx="82">
                  <c:v>0.73000000000000043</c:v>
                </c:pt>
                <c:pt idx="83">
                  <c:v>0.74000000000000044</c:v>
                </c:pt>
                <c:pt idx="84">
                  <c:v>0.75000000000000044</c:v>
                </c:pt>
                <c:pt idx="85">
                  <c:v>0.76000000000000045</c:v>
                </c:pt>
                <c:pt idx="86">
                  <c:v>0.77000000000000046</c:v>
                </c:pt>
                <c:pt idx="87">
                  <c:v>0.78000000000000047</c:v>
                </c:pt>
                <c:pt idx="88">
                  <c:v>0.79000000000000048</c:v>
                </c:pt>
                <c:pt idx="89">
                  <c:v>0.80000000000000049</c:v>
                </c:pt>
                <c:pt idx="90">
                  <c:v>0.8100000000000005</c:v>
                </c:pt>
                <c:pt idx="91">
                  <c:v>0.82000000000000051</c:v>
                </c:pt>
                <c:pt idx="92">
                  <c:v>0.83000000000000052</c:v>
                </c:pt>
                <c:pt idx="93">
                  <c:v>0.84000000000000052</c:v>
                </c:pt>
                <c:pt idx="94">
                  <c:v>0.85000000000000053</c:v>
                </c:pt>
                <c:pt idx="95">
                  <c:v>0.86000000000000054</c:v>
                </c:pt>
                <c:pt idx="96">
                  <c:v>0.87000000000000055</c:v>
                </c:pt>
                <c:pt idx="97">
                  <c:v>0.88000000000000056</c:v>
                </c:pt>
                <c:pt idx="98">
                  <c:v>0.89000000000000057</c:v>
                </c:pt>
                <c:pt idx="99">
                  <c:v>0.90000000000000058</c:v>
                </c:pt>
                <c:pt idx="100">
                  <c:v>0.91000000000000059</c:v>
                </c:pt>
                <c:pt idx="101">
                  <c:v>0.9200000000000006</c:v>
                </c:pt>
                <c:pt idx="102">
                  <c:v>0.9300000000000006</c:v>
                </c:pt>
                <c:pt idx="103">
                  <c:v>0.94000000000000061</c:v>
                </c:pt>
                <c:pt idx="104">
                  <c:v>0.95000000000000062</c:v>
                </c:pt>
                <c:pt idx="105">
                  <c:v>0.96000000000000063</c:v>
                </c:pt>
                <c:pt idx="106">
                  <c:v>0.97000000000000064</c:v>
                </c:pt>
                <c:pt idx="107">
                  <c:v>0.98000000000000065</c:v>
                </c:pt>
                <c:pt idx="108">
                  <c:v>0.99000000000000066</c:v>
                </c:pt>
                <c:pt idx="109">
                  <c:v>0.99100000000000066</c:v>
                </c:pt>
                <c:pt idx="110">
                  <c:v>0.99200000000000066</c:v>
                </c:pt>
                <c:pt idx="111">
                  <c:v>0.99300000000000066</c:v>
                </c:pt>
                <c:pt idx="112">
                  <c:v>0.99400000000000066</c:v>
                </c:pt>
                <c:pt idx="113">
                  <c:v>0.99500000000000066</c:v>
                </c:pt>
                <c:pt idx="114">
                  <c:v>0.99600000000000066</c:v>
                </c:pt>
                <c:pt idx="115">
                  <c:v>0.99700000000000066</c:v>
                </c:pt>
                <c:pt idx="116">
                  <c:v>0.99800000000000066</c:v>
                </c:pt>
                <c:pt idx="117">
                  <c:v>0.99900000000000067</c:v>
                </c:pt>
                <c:pt idx="118">
                  <c:v>0.99910000000000065</c:v>
                </c:pt>
                <c:pt idx="119">
                  <c:v>0.99911000000000061</c:v>
                </c:pt>
                <c:pt idx="120">
                  <c:v>0.99912000000000056</c:v>
                </c:pt>
                <c:pt idx="121">
                  <c:v>0.99913000000000052</c:v>
                </c:pt>
                <c:pt idx="122">
                  <c:v>0.99914000000000047</c:v>
                </c:pt>
                <c:pt idx="123">
                  <c:v>0.99915000000000043</c:v>
                </c:pt>
                <c:pt idx="124">
                  <c:v>0.99916000000000038</c:v>
                </c:pt>
                <c:pt idx="125">
                  <c:v>0.99917000000000034</c:v>
                </c:pt>
                <c:pt idx="126">
                  <c:v>0.99918000000000029</c:v>
                </c:pt>
                <c:pt idx="127">
                  <c:v>0.99919000000000024</c:v>
                </c:pt>
                <c:pt idx="128">
                  <c:v>0.9992000000000002</c:v>
                </c:pt>
                <c:pt idx="129">
                  <c:v>0.99921000000000015</c:v>
                </c:pt>
                <c:pt idx="130">
                  <c:v>0.99922000000000011</c:v>
                </c:pt>
                <c:pt idx="131">
                  <c:v>0.99923000000000006</c:v>
                </c:pt>
                <c:pt idx="132">
                  <c:v>0.99924000000000002</c:v>
                </c:pt>
                <c:pt idx="133">
                  <c:v>0.99924999999999997</c:v>
                </c:pt>
                <c:pt idx="134">
                  <c:v>0.99925999999999993</c:v>
                </c:pt>
                <c:pt idx="135">
                  <c:v>0.99926999999999988</c:v>
                </c:pt>
                <c:pt idx="136">
                  <c:v>0.99927999999999984</c:v>
                </c:pt>
                <c:pt idx="137">
                  <c:v>0.99928999999999979</c:v>
                </c:pt>
                <c:pt idx="138">
                  <c:v>0.99929999999999974</c:v>
                </c:pt>
                <c:pt idx="139">
                  <c:v>0.9993099999999997</c:v>
                </c:pt>
                <c:pt idx="140">
                  <c:v>0.99931999999999965</c:v>
                </c:pt>
                <c:pt idx="141">
                  <c:v>0.99932999999999961</c:v>
                </c:pt>
                <c:pt idx="142">
                  <c:v>0.99933999999999956</c:v>
                </c:pt>
                <c:pt idx="143">
                  <c:v>0.99934999999999952</c:v>
                </c:pt>
                <c:pt idx="144">
                  <c:v>0.99935999999999947</c:v>
                </c:pt>
                <c:pt idx="145">
                  <c:v>0.99936999999999943</c:v>
                </c:pt>
                <c:pt idx="146">
                  <c:v>0.99937999999999938</c:v>
                </c:pt>
                <c:pt idx="147">
                  <c:v>0.99938999999999933</c:v>
                </c:pt>
                <c:pt idx="148">
                  <c:v>0.99939999999999929</c:v>
                </c:pt>
                <c:pt idx="149">
                  <c:v>0.99940999999999924</c:v>
                </c:pt>
                <c:pt idx="150">
                  <c:v>0.9994199999999992</c:v>
                </c:pt>
                <c:pt idx="151">
                  <c:v>0.99942999999999915</c:v>
                </c:pt>
                <c:pt idx="152">
                  <c:v>0.99943999999999911</c:v>
                </c:pt>
                <c:pt idx="153">
                  <c:v>0.99944999999999906</c:v>
                </c:pt>
                <c:pt idx="154">
                  <c:v>0.99945999999999902</c:v>
                </c:pt>
                <c:pt idx="155">
                  <c:v>0.99946999999999897</c:v>
                </c:pt>
                <c:pt idx="156">
                  <c:v>0.99947999999999892</c:v>
                </c:pt>
                <c:pt idx="157">
                  <c:v>0.99948999999999888</c:v>
                </c:pt>
                <c:pt idx="158">
                  <c:v>0.99949999999999883</c:v>
                </c:pt>
                <c:pt idx="159">
                  <c:v>0.99950999999999879</c:v>
                </c:pt>
                <c:pt idx="160">
                  <c:v>0.99951999999999874</c:v>
                </c:pt>
                <c:pt idx="161">
                  <c:v>0.9995299999999987</c:v>
                </c:pt>
                <c:pt idx="162">
                  <c:v>0.99953999999999865</c:v>
                </c:pt>
                <c:pt idx="163">
                  <c:v>0.99954999999999861</c:v>
                </c:pt>
                <c:pt idx="164">
                  <c:v>0.99955999999999856</c:v>
                </c:pt>
                <c:pt idx="165">
                  <c:v>0.99956999999999852</c:v>
                </c:pt>
                <c:pt idx="166">
                  <c:v>0.99957999999999847</c:v>
                </c:pt>
                <c:pt idx="167">
                  <c:v>0.99958999999999842</c:v>
                </c:pt>
                <c:pt idx="168">
                  <c:v>0.99959999999999838</c:v>
                </c:pt>
                <c:pt idx="169">
                  <c:v>0.99960999999999833</c:v>
                </c:pt>
                <c:pt idx="170">
                  <c:v>0.99961999999999829</c:v>
                </c:pt>
                <c:pt idx="171">
                  <c:v>0.99962999999999824</c:v>
                </c:pt>
                <c:pt idx="172">
                  <c:v>0.9996399999999982</c:v>
                </c:pt>
                <c:pt idx="173">
                  <c:v>0.99964999999999815</c:v>
                </c:pt>
                <c:pt idx="174">
                  <c:v>0.99965999999999811</c:v>
                </c:pt>
                <c:pt idx="175">
                  <c:v>0.99966999999999806</c:v>
                </c:pt>
                <c:pt idx="176">
                  <c:v>0.99967999999999801</c:v>
                </c:pt>
                <c:pt idx="177">
                  <c:v>0.99968999999999797</c:v>
                </c:pt>
                <c:pt idx="178">
                  <c:v>0.99969999999999792</c:v>
                </c:pt>
                <c:pt idx="179">
                  <c:v>0.99970999999999788</c:v>
                </c:pt>
                <c:pt idx="180">
                  <c:v>0.99971999999999783</c:v>
                </c:pt>
                <c:pt idx="181">
                  <c:v>0.99972999999999779</c:v>
                </c:pt>
                <c:pt idx="182">
                  <c:v>0.99973999999999774</c:v>
                </c:pt>
                <c:pt idx="183">
                  <c:v>0.9997499999999977</c:v>
                </c:pt>
                <c:pt idx="184">
                  <c:v>0.99975999999999765</c:v>
                </c:pt>
                <c:pt idx="185">
                  <c:v>0.99976999999999761</c:v>
                </c:pt>
                <c:pt idx="186">
                  <c:v>0.99977999999999756</c:v>
                </c:pt>
                <c:pt idx="187">
                  <c:v>0.99978999999999751</c:v>
                </c:pt>
                <c:pt idx="188">
                  <c:v>0.99979999999999747</c:v>
                </c:pt>
                <c:pt idx="189">
                  <c:v>0.99980999999999742</c:v>
                </c:pt>
                <c:pt idx="190">
                  <c:v>0.99981999999999738</c:v>
                </c:pt>
                <c:pt idx="191">
                  <c:v>0.99982999999999733</c:v>
                </c:pt>
                <c:pt idx="192">
                  <c:v>0.99983999999999729</c:v>
                </c:pt>
                <c:pt idx="193">
                  <c:v>0.99984999999999724</c:v>
                </c:pt>
                <c:pt idx="194">
                  <c:v>0.9998599999999972</c:v>
                </c:pt>
                <c:pt idx="195">
                  <c:v>0.99986999999999715</c:v>
                </c:pt>
                <c:pt idx="196">
                  <c:v>0.9998799999999971</c:v>
                </c:pt>
                <c:pt idx="197">
                  <c:v>0.99988999999999706</c:v>
                </c:pt>
                <c:pt idx="198">
                  <c:v>0.99989999999999701</c:v>
                </c:pt>
                <c:pt idx="199">
                  <c:v>0.99990999999999697</c:v>
                </c:pt>
                <c:pt idx="200">
                  <c:v>0.99991999999999692</c:v>
                </c:pt>
                <c:pt idx="201">
                  <c:v>0.99992999999999688</c:v>
                </c:pt>
                <c:pt idx="202">
                  <c:v>0.99993999999999683</c:v>
                </c:pt>
                <c:pt idx="203">
                  <c:v>0.99994999999999679</c:v>
                </c:pt>
                <c:pt idx="204">
                  <c:v>0.99995999999999674</c:v>
                </c:pt>
                <c:pt idx="205">
                  <c:v>0.99996999999999669</c:v>
                </c:pt>
                <c:pt idx="206">
                  <c:v>0.99997999999999665</c:v>
                </c:pt>
                <c:pt idx="207">
                  <c:v>0.9999899999999966</c:v>
                </c:pt>
                <c:pt idx="20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F94-4E51-87E5-7F09E0CCF2E7}"/>
            </c:ext>
          </c:extLst>
        </c:ser>
        <c:ser>
          <c:idx val="7"/>
          <c:order val="4"/>
          <c:tx>
            <c:strRef>
              <c:f>'Signal detection theory Exp (2'!$AJ$2</c:f>
              <c:strCache>
                <c:ptCount val="1"/>
                <c:pt idx="0">
                  <c:v>-1</c:v>
                </c:pt>
              </c:strCache>
            </c:strRef>
          </c:tx>
          <c:spPr>
            <a:ln w="9525">
              <a:solidFill>
                <a:sysClr val="windowText" lastClr="000000"/>
              </a:solidFill>
              <a:prstDash val="lgDash"/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1"/>
            <c:trendlineLbl>
              <c:layout>
                <c:manualLayout>
                  <c:x val="-6.353085297607048E-3"/>
                  <c:y val="1.6128632578544932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GB" sz="1200"/>
                      <a:t>c'</a:t>
                    </a:r>
                    <a:r>
                      <a:rPr lang="en-GB" sz="1200" baseline="0"/>
                      <a:t> = -1</a:t>
                    </a:r>
                    <a:endParaRPr lang="en-GB" sz="1200"/>
                  </a:p>
                </c:rich>
              </c:tx>
              <c:numFmt formatCode="General" sourceLinked="0"/>
            </c:trendlineLbl>
          </c:trendline>
          <c:xVal>
            <c:numRef>
              <c:f>'Signal detection theory Exp (2'!$AI$3:$AI$1012</c:f>
              <c:numCache>
                <c:formatCode>0.0000</c:formatCode>
                <c:ptCount val="1010"/>
                <c:pt idx="0">
                  <c:v>0</c:v>
                </c:pt>
                <c:pt idx="1">
                  <c:v>9.9999999999999815E-5</c:v>
                </c:pt>
                <c:pt idx="2">
                  <c:v>1.9999999999999982E-4</c:v>
                </c:pt>
                <c:pt idx="3">
                  <c:v>2.9999999999999981E-4</c:v>
                </c:pt>
                <c:pt idx="4">
                  <c:v>3.999999999999998E-4</c:v>
                </c:pt>
                <c:pt idx="5">
                  <c:v>4.9999999999999979E-4</c:v>
                </c:pt>
                <c:pt idx="6">
                  <c:v>5.9999999999999984E-4</c:v>
                </c:pt>
                <c:pt idx="7">
                  <c:v>6.9999999999999988E-4</c:v>
                </c:pt>
                <c:pt idx="8">
                  <c:v>7.9999999999999993E-4</c:v>
                </c:pt>
                <c:pt idx="9">
                  <c:v>8.9999999999999998E-4</c:v>
                </c:pt>
                <c:pt idx="10">
                  <c:v>1E-3</c:v>
                </c:pt>
                <c:pt idx="11">
                  <c:v>2E-3</c:v>
                </c:pt>
                <c:pt idx="12">
                  <c:v>3.0000000000000001E-3</c:v>
                </c:pt>
                <c:pt idx="13">
                  <c:v>4.0000000000000001E-3</c:v>
                </c:pt>
                <c:pt idx="14">
                  <c:v>5.0000000000000001E-3</c:v>
                </c:pt>
                <c:pt idx="15">
                  <c:v>6.0000000000000001E-3</c:v>
                </c:pt>
                <c:pt idx="16">
                  <c:v>7.0000000000000001E-3</c:v>
                </c:pt>
                <c:pt idx="17">
                  <c:v>8.0000000000000002E-3</c:v>
                </c:pt>
                <c:pt idx="18">
                  <c:v>9.0000000000000011E-3</c:v>
                </c:pt>
                <c:pt idx="19">
                  <c:v>1.0000000000000002E-2</c:v>
                </c:pt>
                <c:pt idx="20">
                  <c:v>1.1000000000000003E-2</c:v>
                </c:pt>
                <c:pt idx="21">
                  <c:v>1.2000000000000004E-2</c:v>
                </c:pt>
                <c:pt idx="22">
                  <c:v>1.3000000000000005E-2</c:v>
                </c:pt>
                <c:pt idx="23">
                  <c:v>1.4000000000000005E-2</c:v>
                </c:pt>
                <c:pt idx="24">
                  <c:v>1.5000000000000006E-2</c:v>
                </c:pt>
                <c:pt idx="25">
                  <c:v>1.6000000000000007E-2</c:v>
                </c:pt>
                <c:pt idx="26">
                  <c:v>1.7000000000000008E-2</c:v>
                </c:pt>
                <c:pt idx="27">
                  <c:v>1.8000000000000009E-2</c:v>
                </c:pt>
                <c:pt idx="28">
                  <c:v>1.900000000000001E-2</c:v>
                </c:pt>
                <c:pt idx="29">
                  <c:v>2.0000000000000011E-2</c:v>
                </c:pt>
                <c:pt idx="30">
                  <c:v>2.1000000000000012E-2</c:v>
                </c:pt>
                <c:pt idx="31">
                  <c:v>2.2000000000000013E-2</c:v>
                </c:pt>
                <c:pt idx="32">
                  <c:v>2.3000000000000013E-2</c:v>
                </c:pt>
                <c:pt idx="33">
                  <c:v>2.4000000000000014E-2</c:v>
                </c:pt>
                <c:pt idx="34">
                  <c:v>2.5000000000000015E-2</c:v>
                </c:pt>
                <c:pt idx="35">
                  <c:v>2.6000000000000016E-2</c:v>
                </c:pt>
                <c:pt idx="36">
                  <c:v>2.7000000000000017E-2</c:v>
                </c:pt>
                <c:pt idx="37">
                  <c:v>2.8000000000000018E-2</c:v>
                </c:pt>
                <c:pt idx="38">
                  <c:v>2.9000000000000019E-2</c:v>
                </c:pt>
                <c:pt idx="39">
                  <c:v>3.000000000000002E-2</c:v>
                </c:pt>
                <c:pt idx="40">
                  <c:v>3.1000000000000021E-2</c:v>
                </c:pt>
                <c:pt idx="41">
                  <c:v>3.2000000000000021E-2</c:v>
                </c:pt>
                <c:pt idx="42">
                  <c:v>3.3000000000000022E-2</c:v>
                </c:pt>
                <c:pt idx="43">
                  <c:v>3.4000000000000023E-2</c:v>
                </c:pt>
                <c:pt idx="44">
                  <c:v>3.5000000000000024E-2</c:v>
                </c:pt>
                <c:pt idx="45">
                  <c:v>3.6000000000000025E-2</c:v>
                </c:pt>
                <c:pt idx="46">
                  <c:v>3.7000000000000026E-2</c:v>
                </c:pt>
                <c:pt idx="47">
                  <c:v>3.8000000000000027E-2</c:v>
                </c:pt>
                <c:pt idx="48">
                  <c:v>3.9000000000000028E-2</c:v>
                </c:pt>
                <c:pt idx="49">
                  <c:v>4.0000000000000029E-2</c:v>
                </c:pt>
                <c:pt idx="50">
                  <c:v>4.1000000000000029E-2</c:v>
                </c:pt>
                <c:pt idx="51">
                  <c:v>4.200000000000003E-2</c:v>
                </c:pt>
                <c:pt idx="52">
                  <c:v>4.3000000000000031E-2</c:v>
                </c:pt>
                <c:pt idx="53">
                  <c:v>4.4000000000000032E-2</c:v>
                </c:pt>
                <c:pt idx="54">
                  <c:v>4.5000000000000033E-2</c:v>
                </c:pt>
                <c:pt idx="55">
                  <c:v>4.6000000000000034E-2</c:v>
                </c:pt>
                <c:pt idx="56">
                  <c:v>4.7000000000000035E-2</c:v>
                </c:pt>
                <c:pt idx="57">
                  <c:v>4.8000000000000036E-2</c:v>
                </c:pt>
                <c:pt idx="58">
                  <c:v>4.9000000000000037E-2</c:v>
                </c:pt>
                <c:pt idx="59">
                  <c:v>5.0000000000000037E-2</c:v>
                </c:pt>
                <c:pt idx="60">
                  <c:v>5.1000000000000038E-2</c:v>
                </c:pt>
                <c:pt idx="61">
                  <c:v>5.2000000000000039E-2</c:v>
                </c:pt>
                <c:pt idx="62">
                  <c:v>5.300000000000004E-2</c:v>
                </c:pt>
                <c:pt idx="63">
                  <c:v>5.4000000000000041E-2</c:v>
                </c:pt>
                <c:pt idx="64">
                  <c:v>5.5000000000000042E-2</c:v>
                </c:pt>
                <c:pt idx="65">
                  <c:v>5.6000000000000043E-2</c:v>
                </c:pt>
                <c:pt idx="66">
                  <c:v>5.7000000000000044E-2</c:v>
                </c:pt>
                <c:pt idx="67">
                  <c:v>5.8000000000000045E-2</c:v>
                </c:pt>
                <c:pt idx="68">
                  <c:v>5.9000000000000045E-2</c:v>
                </c:pt>
                <c:pt idx="69">
                  <c:v>6.0000000000000046E-2</c:v>
                </c:pt>
                <c:pt idx="70">
                  <c:v>6.1000000000000047E-2</c:v>
                </c:pt>
                <c:pt idx="71">
                  <c:v>6.2000000000000048E-2</c:v>
                </c:pt>
                <c:pt idx="72">
                  <c:v>6.3000000000000042E-2</c:v>
                </c:pt>
                <c:pt idx="73">
                  <c:v>6.4000000000000043E-2</c:v>
                </c:pt>
                <c:pt idx="74">
                  <c:v>6.5000000000000044E-2</c:v>
                </c:pt>
                <c:pt idx="75">
                  <c:v>6.6000000000000045E-2</c:v>
                </c:pt>
                <c:pt idx="76">
                  <c:v>6.7000000000000046E-2</c:v>
                </c:pt>
                <c:pt idx="77">
                  <c:v>6.8000000000000047E-2</c:v>
                </c:pt>
                <c:pt idx="78">
                  <c:v>6.9000000000000047E-2</c:v>
                </c:pt>
                <c:pt idx="79">
                  <c:v>7.0000000000000048E-2</c:v>
                </c:pt>
                <c:pt idx="80">
                  <c:v>7.1000000000000049E-2</c:v>
                </c:pt>
                <c:pt idx="81">
                  <c:v>7.200000000000005E-2</c:v>
                </c:pt>
                <c:pt idx="82">
                  <c:v>7.3000000000000051E-2</c:v>
                </c:pt>
                <c:pt idx="83">
                  <c:v>7.4000000000000052E-2</c:v>
                </c:pt>
                <c:pt idx="84">
                  <c:v>7.5000000000000053E-2</c:v>
                </c:pt>
                <c:pt idx="85">
                  <c:v>7.6000000000000054E-2</c:v>
                </c:pt>
                <c:pt idx="86">
                  <c:v>7.7000000000000055E-2</c:v>
                </c:pt>
                <c:pt idx="87">
                  <c:v>7.8000000000000055E-2</c:v>
                </c:pt>
                <c:pt idx="88">
                  <c:v>7.9000000000000056E-2</c:v>
                </c:pt>
                <c:pt idx="89">
                  <c:v>8.0000000000000057E-2</c:v>
                </c:pt>
                <c:pt idx="90">
                  <c:v>8.1000000000000058E-2</c:v>
                </c:pt>
                <c:pt idx="91">
                  <c:v>8.2000000000000059E-2</c:v>
                </c:pt>
                <c:pt idx="92">
                  <c:v>8.300000000000006E-2</c:v>
                </c:pt>
                <c:pt idx="93">
                  <c:v>8.4000000000000061E-2</c:v>
                </c:pt>
                <c:pt idx="94">
                  <c:v>8.5000000000000062E-2</c:v>
                </c:pt>
                <c:pt idx="95">
                  <c:v>8.6000000000000063E-2</c:v>
                </c:pt>
                <c:pt idx="96">
                  <c:v>8.7000000000000063E-2</c:v>
                </c:pt>
                <c:pt idx="97">
                  <c:v>8.8000000000000064E-2</c:v>
                </c:pt>
                <c:pt idx="98">
                  <c:v>8.9000000000000065E-2</c:v>
                </c:pt>
                <c:pt idx="99">
                  <c:v>9.0000000000000066E-2</c:v>
                </c:pt>
                <c:pt idx="100">
                  <c:v>9.1000000000000067E-2</c:v>
                </c:pt>
                <c:pt idx="101">
                  <c:v>9.2000000000000068E-2</c:v>
                </c:pt>
                <c:pt idx="102">
                  <c:v>9.3000000000000069E-2</c:v>
                </c:pt>
                <c:pt idx="103">
                  <c:v>9.400000000000007E-2</c:v>
                </c:pt>
                <c:pt idx="104">
                  <c:v>9.500000000000007E-2</c:v>
                </c:pt>
                <c:pt idx="105">
                  <c:v>9.6000000000000071E-2</c:v>
                </c:pt>
                <c:pt idx="106">
                  <c:v>9.7000000000000072E-2</c:v>
                </c:pt>
                <c:pt idx="107">
                  <c:v>9.8000000000000073E-2</c:v>
                </c:pt>
                <c:pt idx="108">
                  <c:v>9.9000000000000074E-2</c:v>
                </c:pt>
                <c:pt idx="109">
                  <c:v>0.10000000000000007</c:v>
                </c:pt>
                <c:pt idx="110">
                  <c:v>0.10100000000000008</c:v>
                </c:pt>
                <c:pt idx="111">
                  <c:v>0.10200000000000008</c:v>
                </c:pt>
                <c:pt idx="112">
                  <c:v>0.10300000000000008</c:v>
                </c:pt>
                <c:pt idx="113">
                  <c:v>0.10400000000000008</c:v>
                </c:pt>
                <c:pt idx="114">
                  <c:v>0.10500000000000008</c:v>
                </c:pt>
                <c:pt idx="115">
                  <c:v>0.10600000000000008</c:v>
                </c:pt>
                <c:pt idx="116">
                  <c:v>0.10700000000000008</c:v>
                </c:pt>
                <c:pt idx="117">
                  <c:v>0.10800000000000008</c:v>
                </c:pt>
                <c:pt idx="118">
                  <c:v>0.10900000000000008</c:v>
                </c:pt>
                <c:pt idx="119">
                  <c:v>0.11000000000000008</c:v>
                </c:pt>
                <c:pt idx="120">
                  <c:v>0.11100000000000008</c:v>
                </c:pt>
                <c:pt idx="121">
                  <c:v>0.11200000000000009</c:v>
                </c:pt>
                <c:pt idx="122">
                  <c:v>0.11300000000000009</c:v>
                </c:pt>
                <c:pt idx="123">
                  <c:v>0.11400000000000009</c:v>
                </c:pt>
                <c:pt idx="124">
                  <c:v>0.11500000000000009</c:v>
                </c:pt>
                <c:pt idx="125">
                  <c:v>0.11600000000000009</c:v>
                </c:pt>
                <c:pt idx="126">
                  <c:v>0.11700000000000009</c:v>
                </c:pt>
                <c:pt idx="127">
                  <c:v>0.11800000000000009</c:v>
                </c:pt>
                <c:pt idx="128">
                  <c:v>0.11900000000000009</c:v>
                </c:pt>
                <c:pt idx="129">
                  <c:v>0.12000000000000009</c:v>
                </c:pt>
                <c:pt idx="130">
                  <c:v>0.12100000000000009</c:v>
                </c:pt>
                <c:pt idx="131">
                  <c:v>0.12200000000000009</c:v>
                </c:pt>
                <c:pt idx="132">
                  <c:v>0.1230000000000001</c:v>
                </c:pt>
                <c:pt idx="133">
                  <c:v>0.1240000000000001</c:v>
                </c:pt>
                <c:pt idx="134">
                  <c:v>0.12500000000000008</c:v>
                </c:pt>
                <c:pt idx="135">
                  <c:v>0.12600000000000008</c:v>
                </c:pt>
                <c:pt idx="136">
                  <c:v>0.12700000000000009</c:v>
                </c:pt>
                <c:pt idx="137">
                  <c:v>0.12800000000000009</c:v>
                </c:pt>
                <c:pt idx="138">
                  <c:v>0.12900000000000009</c:v>
                </c:pt>
                <c:pt idx="139">
                  <c:v>0.13000000000000009</c:v>
                </c:pt>
                <c:pt idx="140">
                  <c:v>0.13100000000000009</c:v>
                </c:pt>
                <c:pt idx="141">
                  <c:v>0.13200000000000009</c:v>
                </c:pt>
                <c:pt idx="142">
                  <c:v>0.13300000000000009</c:v>
                </c:pt>
                <c:pt idx="143">
                  <c:v>0.13400000000000009</c:v>
                </c:pt>
                <c:pt idx="144">
                  <c:v>0.13500000000000009</c:v>
                </c:pt>
                <c:pt idx="145">
                  <c:v>0.13600000000000009</c:v>
                </c:pt>
                <c:pt idx="146">
                  <c:v>0.13700000000000009</c:v>
                </c:pt>
                <c:pt idx="147">
                  <c:v>0.13800000000000009</c:v>
                </c:pt>
                <c:pt idx="148">
                  <c:v>0.1390000000000001</c:v>
                </c:pt>
                <c:pt idx="149">
                  <c:v>0.1400000000000001</c:v>
                </c:pt>
                <c:pt idx="150">
                  <c:v>0.1410000000000001</c:v>
                </c:pt>
                <c:pt idx="151">
                  <c:v>0.1420000000000001</c:v>
                </c:pt>
                <c:pt idx="152">
                  <c:v>0.1430000000000001</c:v>
                </c:pt>
                <c:pt idx="153">
                  <c:v>0.1440000000000001</c:v>
                </c:pt>
                <c:pt idx="154">
                  <c:v>0.1450000000000001</c:v>
                </c:pt>
                <c:pt idx="155">
                  <c:v>0.1460000000000001</c:v>
                </c:pt>
                <c:pt idx="156">
                  <c:v>0.1470000000000001</c:v>
                </c:pt>
                <c:pt idx="157">
                  <c:v>0.1480000000000001</c:v>
                </c:pt>
                <c:pt idx="158">
                  <c:v>0.1490000000000001</c:v>
                </c:pt>
                <c:pt idx="159">
                  <c:v>0.15000000000000011</c:v>
                </c:pt>
                <c:pt idx="160">
                  <c:v>0.15100000000000011</c:v>
                </c:pt>
                <c:pt idx="161">
                  <c:v>0.15200000000000011</c:v>
                </c:pt>
                <c:pt idx="162">
                  <c:v>0.15300000000000011</c:v>
                </c:pt>
                <c:pt idx="163">
                  <c:v>0.15400000000000011</c:v>
                </c:pt>
                <c:pt idx="164">
                  <c:v>0.15500000000000011</c:v>
                </c:pt>
                <c:pt idx="165">
                  <c:v>0.15600000000000011</c:v>
                </c:pt>
                <c:pt idx="166">
                  <c:v>0.15700000000000011</c:v>
                </c:pt>
                <c:pt idx="167">
                  <c:v>0.15800000000000011</c:v>
                </c:pt>
                <c:pt idx="168">
                  <c:v>0.15900000000000011</c:v>
                </c:pt>
                <c:pt idx="169">
                  <c:v>0.16000000000000011</c:v>
                </c:pt>
                <c:pt idx="170">
                  <c:v>0.16100000000000012</c:v>
                </c:pt>
                <c:pt idx="171">
                  <c:v>0.16200000000000012</c:v>
                </c:pt>
                <c:pt idx="172">
                  <c:v>0.16300000000000012</c:v>
                </c:pt>
                <c:pt idx="173">
                  <c:v>0.16400000000000012</c:v>
                </c:pt>
                <c:pt idx="174">
                  <c:v>0.16500000000000012</c:v>
                </c:pt>
                <c:pt idx="175">
                  <c:v>0.16600000000000012</c:v>
                </c:pt>
                <c:pt idx="176">
                  <c:v>0.16700000000000012</c:v>
                </c:pt>
                <c:pt idx="177">
                  <c:v>0.16800000000000012</c:v>
                </c:pt>
                <c:pt idx="178">
                  <c:v>0.16900000000000012</c:v>
                </c:pt>
                <c:pt idx="179">
                  <c:v>0.17000000000000012</c:v>
                </c:pt>
                <c:pt idx="180">
                  <c:v>0.17100000000000012</c:v>
                </c:pt>
                <c:pt idx="181">
                  <c:v>0.17200000000000013</c:v>
                </c:pt>
                <c:pt idx="182">
                  <c:v>0.17300000000000013</c:v>
                </c:pt>
                <c:pt idx="183">
                  <c:v>0.17400000000000013</c:v>
                </c:pt>
                <c:pt idx="184">
                  <c:v>0.17500000000000013</c:v>
                </c:pt>
                <c:pt idx="185">
                  <c:v>0.17600000000000013</c:v>
                </c:pt>
                <c:pt idx="186">
                  <c:v>0.17700000000000013</c:v>
                </c:pt>
                <c:pt idx="187">
                  <c:v>0.17800000000000013</c:v>
                </c:pt>
                <c:pt idx="188">
                  <c:v>0.17900000000000013</c:v>
                </c:pt>
                <c:pt idx="189">
                  <c:v>0.18000000000000013</c:v>
                </c:pt>
                <c:pt idx="190">
                  <c:v>0.18100000000000013</c:v>
                </c:pt>
                <c:pt idx="191">
                  <c:v>0.18200000000000013</c:v>
                </c:pt>
                <c:pt idx="192">
                  <c:v>0.18300000000000013</c:v>
                </c:pt>
                <c:pt idx="193">
                  <c:v>0.18400000000000014</c:v>
                </c:pt>
                <c:pt idx="194">
                  <c:v>0.18500000000000014</c:v>
                </c:pt>
                <c:pt idx="195">
                  <c:v>0.18600000000000014</c:v>
                </c:pt>
                <c:pt idx="196">
                  <c:v>0.18700000000000014</c:v>
                </c:pt>
                <c:pt idx="197">
                  <c:v>0.18800000000000014</c:v>
                </c:pt>
                <c:pt idx="198">
                  <c:v>0.18900000000000014</c:v>
                </c:pt>
                <c:pt idx="199">
                  <c:v>0.19000000000000014</c:v>
                </c:pt>
                <c:pt idx="200">
                  <c:v>0.19100000000000014</c:v>
                </c:pt>
                <c:pt idx="201">
                  <c:v>0.19200000000000014</c:v>
                </c:pt>
                <c:pt idx="202">
                  <c:v>0.19300000000000014</c:v>
                </c:pt>
                <c:pt idx="203">
                  <c:v>0.19400000000000014</c:v>
                </c:pt>
                <c:pt idx="204">
                  <c:v>0.19500000000000015</c:v>
                </c:pt>
                <c:pt idx="205">
                  <c:v>0.19600000000000015</c:v>
                </c:pt>
                <c:pt idx="206">
                  <c:v>0.19700000000000015</c:v>
                </c:pt>
                <c:pt idx="207">
                  <c:v>0.19800000000000015</c:v>
                </c:pt>
                <c:pt idx="208">
                  <c:v>0.19900000000000015</c:v>
                </c:pt>
                <c:pt idx="209">
                  <c:v>0.20000000000000015</c:v>
                </c:pt>
                <c:pt idx="210">
                  <c:v>0.20100000000000015</c:v>
                </c:pt>
                <c:pt idx="211">
                  <c:v>0.20200000000000015</c:v>
                </c:pt>
                <c:pt idx="212">
                  <c:v>0.20300000000000015</c:v>
                </c:pt>
                <c:pt idx="213">
                  <c:v>0.20400000000000015</c:v>
                </c:pt>
                <c:pt idx="214">
                  <c:v>0.20500000000000015</c:v>
                </c:pt>
                <c:pt idx="215">
                  <c:v>0.20600000000000016</c:v>
                </c:pt>
                <c:pt idx="216">
                  <c:v>0.20700000000000016</c:v>
                </c:pt>
                <c:pt idx="217">
                  <c:v>0.20800000000000016</c:v>
                </c:pt>
                <c:pt idx="218">
                  <c:v>0.20900000000000016</c:v>
                </c:pt>
                <c:pt idx="219">
                  <c:v>0.21000000000000016</c:v>
                </c:pt>
                <c:pt idx="220">
                  <c:v>0.21100000000000016</c:v>
                </c:pt>
                <c:pt idx="221">
                  <c:v>0.21200000000000016</c:v>
                </c:pt>
                <c:pt idx="222">
                  <c:v>0.21300000000000016</c:v>
                </c:pt>
                <c:pt idx="223">
                  <c:v>0.21400000000000016</c:v>
                </c:pt>
                <c:pt idx="224">
                  <c:v>0.21500000000000016</c:v>
                </c:pt>
                <c:pt idx="225">
                  <c:v>0.21600000000000016</c:v>
                </c:pt>
                <c:pt idx="226">
                  <c:v>0.21700000000000016</c:v>
                </c:pt>
                <c:pt idx="227">
                  <c:v>0.21800000000000017</c:v>
                </c:pt>
                <c:pt idx="228">
                  <c:v>0.21900000000000017</c:v>
                </c:pt>
                <c:pt idx="229">
                  <c:v>0.22000000000000017</c:v>
                </c:pt>
                <c:pt idx="230">
                  <c:v>0.22100000000000017</c:v>
                </c:pt>
                <c:pt idx="231">
                  <c:v>0.22200000000000017</c:v>
                </c:pt>
                <c:pt idx="232">
                  <c:v>0.22300000000000017</c:v>
                </c:pt>
                <c:pt idx="233">
                  <c:v>0.22400000000000017</c:v>
                </c:pt>
                <c:pt idx="234">
                  <c:v>0.22500000000000017</c:v>
                </c:pt>
                <c:pt idx="235">
                  <c:v>0.22600000000000017</c:v>
                </c:pt>
                <c:pt idx="236">
                  <c:v>0.22700000000000017</c:v>
                </c:pt>
                <c:pt idx="237">
                  <c:v>0.22800000000000017</c:v>
                </c:pt>
                <c:pt idx="238">
                  <c:v>0.22900000000000018</c:v>
                </c:pt>
                <c:pt idx="239">
                  <c:v>0.23000000000000018</c:v>
                </c:pt>
                <c:pt idx="240">
                  <c:v>0.23100000000000018</c:v>
                </c:pt>
                <c:pt idx="241">
                  <c:v>0.23200000000000018</c:v>
                </c:pt>
                <c:pt idx="242">
                  <c:v>0.23300000000000018</c:v>
                </c:pt>
                <c:pt idx="243">
                  <c:v>0.23400000000000018</c:v>
                </c:pt>
                <c:pt idx="244">
                  <c:v>0.23500000000000018</c:v>
                </c:pt>
                <c:pt idx="245">
                  <c:v>0.23600000000000018</c:v>
                </c:pt>
                <c:pt idx="246">
                  <c:v>0.23700000000000018</c:v>
                </c:pt>
                <c:pt idx="247">
                  <c:v>0.23800000000000018</c:v>
                </c:pt>
                <c:pt idx="248">
                  <c:v>0.23900000000000018</c:v>
                </c:pt>
                <c:pt idx="249">
                  <c:v>0.24000000000000019</c:v>
                </c:pt>
                <c:pt idx="250">
                  <c:v>0.24100000000000019</c:v>
                </c:pt>
                <c:pt idx="251">
                  <c:v>0.24200000000000019</c:v>
                </c:pt>
                <c:pt idx="252">
                  <c:v>0.24300000000000019</c:v>
                </c:pt>
                <c:pt idx="253">
                  <c:v>0.24400000000000019</c:v>
                </c:pt>
                <c:pt idx="254">
                  <c:v>0.24500000000000019</c:v>
                </c:pt>
                <c:pt idx="255">
                  <c:v>0.24600000000000019</c:v>
                </c:pt>
                <c:pt idx="256">
                  <c:v>0.24700000000000019</c:v>
                </c:pt>
                <c:pt idx="257">
                  <c:v>0.24800000000000019</c:v>
                </c:pt>
                <c:pt idx="258">
                  <c:v>0.24900000000000019</c:v>
                </c:pt>
                <c:pt idx="259">
                  <c:v>0.25000000000000017</c:v>
                </c:pt>
                <c:pt idx="260">
                  <c:v>0.25100000000000017</c:v>
                </c:pt>
                <c:pt idx="261">
                  <c:v>0.25200000000000017</c:v>
                </c:pt>
                <c:pt idx="262">
                  <c:v>0.25300000000000017</c:v>
                </c:pt>
                <c:pt idx="263">
                  <c:v>0.25400000000000017</c:v>
                </c:pt>
                <c:pt idx="264">
                  <c:v>0.25500000000000017</c:v>
                </c:pt>
                <c:pt idx="265">
                  <c:v>0.25600000000000017</c:v>
                </c:pt>
                <c:pt idx="266">
                  <c:v>0.25700000000000017</c:v>
                </c:pt>
                <c:pt idx="267">
                  <c:v>0.25800000000000017</c:v>
                </c:pt>
                <c:pt idx="268">
                  <c:v>0.25900000000000017</c:v>
                </c:pt>
                <c:pt idx="269">
                  <c:v>0.26000000000000018</c:v>
                </c:pt>
                <c:pt idx="270">
                  <c:v>0.26100000000000018</c:v>
                </c:pt>
                <c:pt idx="271">
                  <c:v>0.26200000000000018</c:v>
                </c:pt>
                <c:pt idx="272">
                  <c:v>0.26300000000000018</c:v>
                </c:pt>
                <c:pt idx="273">
                  <c:v>0.26400000000000018</c:v>
                </c:pt>
                <c:pt idx="274">
                  <c:v>0.26500000000000018</c:v>
                </c:pt>
                <c:pt idx="275">
                  <c:v>0.26600000000000018</c:v>
                </c:pt>
                <c:pt idx="276">
                  <c:v>0.26700000000000018</c:v>
                </c:pt>
                <c:pt idx="277">
                  <c:v>0.26800000000000018</c:v>
                </c:pt>
                <c:pt idx="278">
                  <c:v>0.26900000000000018</c:v>
                </c:pt>
                <c:pt idx="279">
                  <c:v>0.27000000000000018</c:v>
                </c:pt>
                <c:pt idx="280">
                  <c:v>0.27100000000000019</c:v>
                </c:pt>
                <c:pt idx="281">
                  <c:v>0.27200000000000019</c:v>
                </c:pt>
                <c:pt idx="282">
                  <c:v>0.27300000000000019</c:v>
                </c:pt>
                <c:pt idx="283">
                  <c:v>0.27400000000000019</c:v>
                </c:pt>
                <c:pt idx="284">
                  <c:v>0.27500000000000019</c:v>
                </c:pt>
                <c:pt idx="285">
                  <c:v>0.27600000000000019</c:v>
                </c:pt>
                <c:pt idx="286">
                  <c:v>0.27700000000000019</c:v>
                </c:pt>
                <c:pt idx="287">
                  <c:v>0.27800000000000019</c:v>
                </c:pt>
                <c:pt idx="288">
                  <c:v>0.27900000000000019</c:v>
                </c:pt>
                <c:pt idx="289">
                  <c:v>0.28000000000000019</c:v>
                </c:pt>
                <c:pt idx="290">
                  <c:v>0.28100000000000019</c:v>
                </c:pt>
                <c:pt idx="291">
                  <c:v>0.28200000000000019</c:v>
                </c:pt>
                <c:pt idx="292">
                  <c:v>0.2830000000000002</c:v>
                </c:pt>
                <c:pt idx="293">
                  <c:v>0.2840000000000002</c:v>
                </c:pt>
                <c:pt idx="294">
                  <c:v>0.2850000000000002</c:v>
                </c:pt>
                <c:pt idx="295">
                  <c:v>0.2860000000000002</c:v>
                </c:pt>
                <c:pt idx="296">
                  <c:v>0.2870000000000002</c:v>
                </c:pt>
                <c:pt idx="297">
                  <c:v>0.2880000000000002</c:v>
                </c:pt>
                <c:pt idx="298">
                  <c:v>0.2890000000000002</c:v>
                </c:pt>
                <c:pt idx="299">
                  <c:v>0.2900000000000002</c:v>
                </c:pt>
                <c:pt idx="300">
                  <c:v>0.2910000000000002</c:v>
                </c:pt>
                <c:pt idx="301">
                  <c:v>0.2920000000000002</c:v>
                </c:pt>
                <c:pt idx="302">
                  <c:v>0.2930000000000002</c:v>
                </c:pt>
                <c:pt idx="303">
                  <c:v>0.29400000000000021</c:v>
                </c:pt>
                <c:pt idx="304">
                  <c:v>0.29500000000000021</c:v>
                </c:pt>
                <c:pt idx="305">
                  <c:v>0.29600000000000021</c:v>
                </c:pt>
                <c:pt idx="306">
                  <c:v>0.29700000000000021</c:v>
                </c:pt>
                <c:pt idx="307">
                  <c:v>0.29800000000000021</c:v>
                </c:pt>
                <c:pt idx="308">
                  <c:v>0.29900000000000021</c:v>
                </c:pt>
                <c:pt idx="309">
                  <c:v>0.30000000000000021</c:v>
                </c:pt>
                <c:pt idx="310">
                  <c:v>0.30100000000000021</c:v>
                </c:pt>
                <c:pt idx="311">
                  <c:v>0.30200000000000021</c:v>
                </c:pt>
                <c:pt idx="312">
                  <c:v>0.30300000000000021</c:v>
                </c:pt>
                <c:pt idx="313">
                  <c:v>0.30400000000000021</c:v>
                </c:pt>
                <c:pt idx="314">
                  <c:v>0.30500000000000022</c:v>
                </c:pt>
                <c:pt idx="315">
                  <c:v>0.30600000000000022</c:v>
                </c:pt>
                <c:pt idx="316">
                  <c:v>0.30700000000000022</c:v>
                </c:pt>
                <c:pt idx="317">
                  <c:v>0.30800000000000022</c:v>
                </c:pt>
                <c:pt idx="318">
                  <c:v>0.30900000000000022</c:v>
                </c:pt>
                <c:pt idx="319">
                  <c:v>0.31000000000000022</c:v>
                </c:pt>
                <c:pt idx="320">
                  <c:v>0.31100000000000022</c:v>
                </c:pt>
                <c:pt idx="321">
                  <c:v>0.31200000000000022</c:v>
                </c:pt>
                <c:pt idx="322">
                  <c:v>0.31300000000000022</c:v>
                </c:pt>
                <c:pt idx="323">
                  <c:v>0.31400000000000022</c:v>
                </c:pt>
                <c:pt idx="324">
                  <c:v>0.31500000000000022</c:v>
                </c:pt>
                <c:pt idx="325">
                  <c:v>0.31600000000000023</c:v>
                </c:pt>
                <c:pt idx="326">
                  <c:v>0.31700000000000023</c:v>
                </c:pt>
                <c:pt idx="327">
                  <c:v>0.31800000000000023</c:v>
                </c:pt>
                <c:pt idx="328">
                  <c:v>0.31900000000000023</c:v>
                </c:pt>
                <c:pt idx="329">
                  <c:v>0.32000000000000023</c:v>
                </c:pt>
                <c:pt idx="330">
                  <c:v>0.32100000000000023</c:v>
                </c:pt>
                <c:pt idx="331">
                  <c:v>0.32200000000000023</c:v>
                </c:pt>
                <c:pt idx="332">
                  <c:v>0.32300000000000023</c:v>
                </c:pt>
                <c:pt idx="333">
                  <c:v>0.32400000000000023</c:v>
                </c:pt>
                <c:pt idx="334">
                  <c:v>0.32500000000000023</c:v>
                </c:pt>
                <c:pt idx="335">
                  <c:v>0.32600000000000023</c:v>
                </c:pt>
                <c:pt idx="336">
                  <c:v>0.32700000000000023</c:v>
                </c:pt>
                <c:pt idx="337">
                  <c:v>0.32800000000000024</c:v>
                </c:pt>
                <c:pt idx="338">
                  <c:v>0.32900000000000024</c:v>
                </c:pt>
                <c:pt idx="339">
                  <c:v>0.33000000000000024</c:v>
                </c:pt>
                <c:pt idx="340">
                  <c:v>0.33100000000000024</c:v>
                </c:pt>
                <c:pt idx="341">
                  <c:v>0.33200000000000024</c:v>
                </c:pt>
                <c:pt idx="342">
                  <c:v>0.33300000000000024</c:v>
                </c:pt>
                <c:pt idx="343">
                  <c:v>0.33400000000000024</c:v>
                </c:pt>
                <c:pt idx="344">
                  <c:v>0.33500000000000024</c:v>
                </c:pt>
                <c:pt idx="345">
                  <c:v>0.33600000000000024</c:v>
                </c:pt>
                <c:pt idx="346">
                  <c:v>0.33700000000000024</c:v>
                </c:pt>
                <c:pt idx="347">
                  <c:v>0.33800000000000024</c:v>
                </c:pt>
                <c:pt idx="348">
                  <c:v>0.33900000000000025</c:v>
                </c:pt>
                <c:pt idx="349">
                  <c:v>0.34000000000000025</c:v>
                </c:pt>
                <c:pt idx="350">
                  <c:v>0.34100000000000025</c:v>
                </c:pt>
                <c:pt idx="351">
                  <c:v>0.34200000000000025</c:v>
                </c:pt>
                <c:pt idx="352">
                  <c:v>0.34300000000000025</c:v>
                </c:pt>
                <c:pt idx="353">
                  <c:v>0.34400000000000025</c:v>
                </c:pt>
                <c:pt idx="354">
                  <c:v>0.34500000000000025</c:v>
                </c:pt>
                <c:pt idx="355">
                  <c:v>0.34600000000000025</c:v>
                </c:pt>
                <c:pt idx="356">
                  <c:v>0.34700000000000025</c:v>
                </c:pt>
                <c:pt idx="357">
                  <c:v>0.34800000000000025</c:v>
                </c:pt>
                <c:pt idx="358">
                  <c:v>0.34900000000000025</c:v>
                </c:pt>
                <c:pt idx="359">
                  <c:v>0.35000000000000026</c:v>
                </c:pt>
                <c:pt idx="360">
                  <c:v>0.35100000000000026</c:v>
                </c:pt>
                <c:pt idx="361">
                  <c:v>0.35200000000000026</c:v>
                </c:pt>
                <c:pt idx="362">
                  <c:v>0.35300000000000026</c:v>
                </c:pt>
                <c:pt idx="363">
                  <c:v>0.35400000000000026</c:v>
                </c:pt>
                <c:pt idx="364">
                  <c:v>0.35500000000000026</c:v>
                </c:pt>
                <c:pt idx="365">
                  <c:v>0.35600000000000026</c:v>
                </c:pt>
                <c:pt idx="366">
                  <c:v>0.35700000000000026</c:v>
                </c:pt>
                <c:pt idx="367">
                  <c:v>0.35800000000000026</c:v>
                </c:pt>
                <c:pt idx="368">
                  <c:v>0.35900000000000026</c:v>
                </c:pt>
                <c:pt idx="369">
                  <c:v>0.36000000000000026</c:v>
                </c:pt>
                <c:pt idx="370">
                  <c:v>0.36100000000000027</c:v>
                </c:pt>
                <c:pt idx="371">
                  <c:v>0.36200000000000027</c:v>
                </c:pt>
                <c:pt idx="372">
                  <c:v>0.36300000000000027</c:v>
                </c:pt>
                <c:pt idx="373">
                  <c:v>0.36400000000000027</c:v>
                </c:pt>
                <c:pt idx="374">
                  <c:v>0.36500000000000027</c:v>
                </c:pt>
                <c:pt idx="375">
                  <c:v>0.36600000000000027</c:v>
                </c:pt>
                <c:pt idx="376">
                  <c:v>0.36700000000000027</c:v>
                </c:pt>
                <c:pt idx="377">
                  <c:v>0.36800000000000027</c:v>
                </c:pt>
                <c:pt idx="378">
                  <c:v>0.36900000000000027</c:v>
                </c:pt>
                <c:pt idx="379">
                  <c:v>0.37000000000000027</c:v>
                </c:pt>
                <c:pt idx="380">
                  <c:v>0.37100000000000027</c:v>
                </c:pt>
                <c:pt idx="381">
                  <c:v>0.37200000000000027</c:v>
                </c:pt>
                <c:pt idx="382">
                  <c:v>0.37300000000000028</c:v>
                </c:pt>
                <c:pt idx="383">
                  <c:v>0.37400000000000028</c:v>
                </c:pt>
                <c:pt idx="384">
                  <c:v>0.37500000000000028</c:v>
                </c:pt>
                <c:pt idx="385">
                  <c:v>0.37600000000000028</c:v>
                </c:pt>
                <c:pt idx="386">
                  <c:v>0.37700000000000028</c:v>
                </c:pt>
                <c:pt idx="387">
                  <c:v>0.37800000000000028</c:v>
                </c:pt>
                <c:pt idx="388">
                  <c:v>0.37900000000000028</c:v>
                </c:pt>
                <c:pt idx="389">
                  <c:v>0.38000000000000028</c:v>
                </c:pt>
                <c:pt idx="390">
                  <c:v>0.38100000000000028</c:v>
                </c:pt>
                <c:pt idx="391">
                  <c:v>0.38200000000000028</c:v>
                </c:pt>
                <c:pt idx="392">
                  <c:v>0.38300000000000028</c:v>
                </c:pt>
                <c:pt idx="393">
                  <c:v>0.38400000000000029</c:v>
                </c:pt>
                <c:pt idx="394">
                  <c:v>0.38500000000000029</c:v>
                </c:pt>
                <c:pt idx="395">
                  <c:v>0.38600000000000029</c:v>
                </c:pt>
                <c:pt idx="396">
                  <c:v>0.38700000000000029</c:v>
                </c:pt>
                <c:pt idx="397">
                  <c:v>0.38800000000000029</c:v>
                </c:pt>
                <c:pt idx="398">
                  <c:v>0.38900000000000029</c:v>
                </c:pt>
                <c:pt idx="399">
                  <c:v>0.39000000000000029</c:v>
                </c:pt>
                <c:pt idx="400">
                  <c:v>0.39100000000000029</c:v>
                </c:pt>
                <c:pt idx="401">
                  <c:v>0.39200000000000029</c:v>
                </c:pt>
                <c:pt idx="402">
                  <c:v>0.39300000000000029</c:v>
                </c:pt>
                <c:pt idx="403">
                  <c:v>0.39400000000000029</c:v>
                </c:pt>
                <c:pt idx="404">
                  <c:v>0.3950000000000003</c:v>
                </c:pt>
                <c:pt idx="405">
                  <c:v>0.3960000000000003</c:v>
                </c:pt>
                <c:pt idx="406">
                  <c:v>0.3970000000000003</c:v>
                </c:pt>
                <c:pt idx="407">
                  <c:v>0.3980000000000003</c:v>
                </c:pt>
                <c:pt idx="408">
                  <c:v>0.3990000000000003</c:v>
                </c:pt>
                <c:pt idx="409">
                  <c:v>0.4000000000000003</c:v>
                </c:pt>
                <c:pt idx="410">
                  <c:v>0.4010000000000003</c:v>
                </c:pt>
                <c:pt idx="411">
                  <c:v>0.4020000000000003</c:v>
                </c:pt>
                <c:pt idx="412">
                  <c:v>0.4030000000000003</c:v>
                </c:pt>
                <c:pt idx="413">
                  <c:v>0.4040000000000003</c:v>
                </c:pt>
                <c:pt idx="414">
                  <c:v>0.4050000000000003</c:v>
                </c:pt>
                <c:pt idx="415">
                  <c:v>0.40600000000000031</c:v>
                </c:pt>
                <c:pt idx="416">
                  <c:v>0.40700000000000031</c:v>
                </c:pt>
                <c:pt idx="417">
                  <c:v>0.40800000000000031</c:v>
                </c:pt>
                <c:pt idx="418">
                  <c:v>0.40900000000000031</c:v>
                </c:pt>
                <c:pt idx="419">
                  <c:v>0.41000000000000031</c:v>
                </c:pt>
                <c:pt idx="420">
                  <c:v>0.41100000000000031</c:v>
                </c:pt>
                <c:pt idx="421">
                  <c:v>0.41200000000000031</c:v>
                </c:pt>
                <c:pt idx="422">
                  <c:v>0.41300000000000031</c:v>
                </c:pt>
                <c:pt idx="423">
                  <c:v>0.41400000000000031</c:v>
                </c:pt>
                <c:pt idx="424">
                  <c:v>0.41500000000000031</c:v>
                </c:pt>
                <c:pt idx="425">
                  <c:v>0.41600000000000031</c:v>
                </c:pt>
                <c:pt idx="426">
                  <c:v>0.41700000000000031</c:v>
                </c:pt>
                <c:pt idx="427">
                  <c:v>0.41800000000000032</c:v>
                </c:pt>
                <c:pt idx="428">
                  <c:v>0.41900000000000032</c:v>
                </c:pt>
                <c:pt idx="429">
                  <c:v>0.42000000000000032</c:v>
                </c:pt>
                <c:pt idx="430">
                  <c:v>0.42100000000000032</c:v>
                </c:pt>
                <c:pt idx="431">
                  <c:v>0.42200000000000032</c:v>
                </c:pt>
                <c:pt idx="432">
                  <c:v>0.42300000000000032</c:v>
                </c:pt>
                <c:pt idx="433">
                  <c:v>0.42400000000000032</c:v>
                </c:pt>
                <c:pt idx="434">
                  <c:v>0.42500000000000032</c:v>
                </c:pt>
                <c:pt idx="435">
                  <c:v>0.42600000000000032</c:v>
                </c:pt>
                <c:pt idx="436">
                  <c:v>0.42700000000000032</c:v>
                </c:pt>
                <c:pt idx="437">
                  <c:v>0.42800000000000032</c:v>
                </c:pt>
                <c:pt idx="438">
                  <c:v>0.42900000000000033</c:v>
                </c:pt>
                <c:pt idx="439">
                  <c:v>0.43000000000000033</c:v>
                </c:pt>
                <c:pt idx="440">
                  <c:v>0.43100000000000033</c:v>
                </c:pt>
                <c:pt idx="441">
                  <c:v>0.43200000000000033</c:v>
                </c:pt>
                <c:pt idx="442">
                  <c:v>0.43300000000000033</c:v>
                </c:pt>
                <c:pt idx="443">
                  <c:v>0.43400000000000033</c:v>
                </c:pt>
                <c:pt idx="444">
                  <c:v>0.43500000000000033</c:v>
                </c:pt>
                <c:pt idx="445">
                  <c:v>0.43600000000000033</c:v>
                </c:pt>
                <c:pt idx="446">
                  <c:v>0.43700000000000033</c:v>
                </c:pt>
                <c:pt idx="447">
                  <c:v>0.43800000000000033</c:v>
                </c:pt>
                <c:pt idx="448">
                  <c:v>0.43900000000000033</c:v>
                </c:pt>
                <c:pt idx="449">
                  <c:v>0.44000000000000034</c:v>
                </c:pt>
                <c:pt idx="450">
                  <c:v>0.44100000000000034</c:v>
                </c:pt>
                <c:pt idx="451">
                  <c:v>0.44200000000000034</c:v>
                </c:pt>
                <c:pt idx="452">
                  <c:v>0.44300000000000034</c:v>
                </c:pt>
                <c:pt idx="453">
                  <c:v>0.44400000000000034</c:v>
                </c:pt>
                <c:pt idx="454">
                  <c:v>0.44500000000000034</c:v>
                </c:pt>
                <c:pt idx="455">
                  <c:v>0.44600000000000034</c:v>
                </c:pt>
                <c:pt idx="456">
                  <c:v>0.44700000000000034</c:v>
                </c:pt>
                <c:pt idx="457">
                  <c:v>0.44800000000000034</c:v>
                </c:pt>
                <c:pt idx="458">
                  <c:v>0.44900000000000034</c:v>
                </c:pt>
                <c:pt idx="459">
                  <c:v>0.45000000000000034</c:v>
                </c:pt>
                <c:pt idx="460">
                  <c:v>0.45100000000000035</c:v>
                </c:pt>
                <c:pt idx="461">
                  <c:v>0.45200000000000035</c:v>
                </c:pt>
                <c:pt idx="462">
                  <c:v>0.45300000000000035</c:v>
                </c:pt>
                <c:pt idx="463">
                  <c:v>0.45400000000000035</c:v>
                </c:pt>
                <c:pt idx="464">
                  <c:v>0.45500000000000035</c:v>
                </c:pt>
                <c:pt idx="465">
                  <c:v>0.45600000000000035</c:v>
                </c:pt>
                <c:pt idx="466">
                  <c:v>0.45700000000000035</c:v>
                </c:pt>
                <c:pt idx="467">
                  <c:v>0.45800000000000035</c:v>
                </c:pt>
                <c:pt idx="468">
                  <c:v>0.45900000000000035</c:v>
                </c:pt>
                <c:pt idx="469">
                  <c:v>0.46000000000000035</c:v>
                </c:pt>
                <c:pt idx="470">
                  <c:v>0.46100000000000035</c:v>
                </c:pt>
                <c:pt idx="471">
                  <c:v>0.46200000000000035</c:v>
                </c:pt>
                <c:pt idx="472">
                  <c:v>0.46300000000000036</c:v>
                </c:pt>
                <c:pt idx="473">
                  <c:v>0.46400000000000036</c:v>
                </c:pt>
                <c:pt idx="474">
                  <c:v>0.46500000000000036</c:v>
                </c:pt>
                <c:pt idx="475">
                  <c:v>0.46600000000000036</c:v>
                </c:pt>
                <c:pt idx="476">
                  <c:v>0.46700000000000036</c:v>
                </c:pt>
                <c:pt idx="477">
                  <c:v>0.46800000000000036</c:v>
                </c:pt>
                <c:pt idx="478">
                  <c:v>0.46900000000000036</c:v>
                </c:pt>
                <c:pt idx="479">
                  <c:v>0.47000000000000036</c:v>
                </c:pt>
                <c:pt idx="480">
                  <c:v>0.47100000000000036</c:v>
                </c:pt>
                <c:pt idx="481">
                  <c:v>0.47200000000000036</c:v>
                </c:pt>
                <c:pt idx="482">
                  <c:v>0.47300000000000036</c:v>
                </c:pt>
                <c:pt idx="483">
                  <c:v>0.47400000000000037</c:v>
                </c:pt>
                <c:pt idx="484">
                  <c:v>0.47500000000000037</c:v>
                </c:pt>
                <c:pt idx="485">
                  <c:v>0.47600000000000037</c:v>
                </c:pt>
                <c:pt idx="486">
                  <c:v>0.47700000000000037</c:v>
                </c:pt>
                <c:pt idx="487">
                  <c:v>0.47800000000000037</c:v>
                </c:pt>
                <c:pt idx="488">
                  <c:v>0.47900000000000037</c:v>
                </c:pt>
                <c:pt idx="489">
                  <c:v>0.48000000000000037</c:v>
                </c:pt>
                <c:pt idx="490">
                  <c:v>0.48100000000000037</c:v>
                </c:pt>
                <c:pt idx="491">
                  <c:v>0.48200000000000037</c:v>
                </c:pt>
                <c:pt idx="492">
                  <c:v>0.48300000000000037</c:v>
                </c:pt>
                <c:pt idx="493">
                  <c:v>0.48400000000000037</c:v>
                </c:pt>
                <c:pt idx="494">
                  <c:v>0.48500000000000038</c:v>
                </c:pt>
                <c:pt idx="495">
                  <c:v>0.48600000000000038</c:v>
                </c:pt>
                <c:pt idx="496">
                  <c:v>0.48700000000000038</c:v>
                </c:pt>
                <c:pt idx="497">
                  <c:v>0.48800000000000038</c:v>
                </c:pt>
                <c:pt idx="498">
                  <c:v>0.48900000000000038</c:v>
                </c:pt>
                <c:pt idx="499">
                  <c:v>0.49000000000000038</c:v>
                </c:pt>
                <c:pt idx="500">
                  <c:v>0.49100000000000038</c:v>
                </c:pt>
                <c:pt idx="501">
                  <c:v>0.49200000000000038</c:v>
                </c:pt>
                <c:pt idx="502">
                  <c:v>0.49300000000000038</c:v>
                </c:pt>
                <c:pt idx="503">
                  <c:v>0.49400000000000038</c:v>
                </c:pt>
                <c:pt idx="504">
                  <c:v>0.49500000000000038</c:v>
                </c:pt>
                <c:pt idx="505">
                  <c:v>0.49600000000000039</c:v>
                </c:pt>
                <c:pt idx="506">
                  <c:v>0.49700000000000039</c:v>
                </c:pt>
                <c:pt idx="507">
                  <c:v>0.49800000000000039</c:v>
                </c:pt>
                <c:pt idx="508">
                  <c:v>0.49900000000000039</c:v>
                </c:pt>
                <c:pt idx="509">
                  <c:v>0.50000000000000033</c:v>
                </c:pt>
                <c:pt idx="510">
                  <c:v>0.50100000000000033</c:v>
                </c:pt>
                <c:pt idx="511">
                  <c:v>0.50200000000000033</c:v>
                </c:pt>
                <c:pt idx="512">
                  <c:v>0.50300000000000034</c:v>
                </c:pt>
                <c:pt idx="513">
                  <c:v>0.50400000000000034</c:v>
                </c:pt>
                <c:pt idx="514">
                  <c:v>0.50500000000000034</c:v>
                </c:pt>
                <c:pt idx="515">
                  <c:v>0.50600000000000034</c:v>
                </c:pt>
                <c:pt idx="516">
                  <c:v>0.50700000000000034</c:v>
                </c:pt>
                <c:pt idx="517">
                  <c:v>0.50800000000000034</c:v>
                </c:pt>
                <c:pt idx="518">
                  <c:v>0.50900000000000034</c:v>
                </c:pt>
                <c:pt idx="519">
                  <c:v>0.51000000000000034</c:v>
                </c:pt>
                <c:pt idx="520">
                  <c:v>0.51100000000000034</c:v>
                </c:pt>
                <c:pt idx="521">
                  <c:v>0.51200000000000034</c:v>
                </c:pt>
                <c:pt idx="522">
                  <c:v>0.51300000000000034</c:v>
                </c:pt>
                <c:pt idx="523">
                  <c:v>0.51400000000000035</c:v>
                </c:pt>
                <c:pt idx="524">
                  <c:v>0.51500000000000035</c:v>
                </c:pt>
                <c:pt idx="525">
                  <c:v>0.51600000000000035</c:v>
                </c:pt>
                <c:pt idx="526">
                  <c:v>0.51700000000000035</c:v>
                </c:pt>
                <c:pt idx="527">
                  <c:v>0.51800000000000035</c:v>
                </c:pt>
                <c:pt idx="528">
                  <c:v>0.51900000000000035</c:v>
                </c:pt>
                <c:pt idx="529">
                  <c:v>0.52000000000000035</c:v>
                </c:pt>
                <c:pt idx="530">
                  <c:v>0.52100000000000035</c:v>
                </c:pt>
                <c:pt idx="531">
                  <c:v>0.52200000000000035</c:v>
                </c:pt>
                <c:pt idx="532">
                  <c:v>0.52300000000000035</c:v>
                </c:pt>
                <c:pt idx="533">
                  <c:v>0.52400000000000035</c:v>
                </c:pt>
                <c:pt idx="534">
                  <c:v>0.52500000000000036</c:v>
                </c:pt>
                <c:pt idx="535">
                  <c:v>0.52600000000000036</c:v>
                </c:pt>
                <c:pt idx="536">
                  <c:v>0.52700000000000036</c:v>
                </c:pt>
                <c:pt idx="537">
                  <c:v>0.52800000000000036</c:v>
                </c:pt>
                <c:pt idx="538">
                  <c:v>0.52900000000000036</c:v>
                </c:pt>
                <c:pt idx="539">
                  <c:v>0.53000000000000036</c:v>
                </c:pt>
                <c:pt idx="540">
                  <c:v>0.53100000000000036</c:v>
                </c:pt>
                <c:pt idx="541">
                  <c:v>0.53200000000000036</c:v>
                </c:pt>
                <c:pt idx="542">
                  <c:v>0.53300000000000036</c:v>
                </c:pt>
                <c:pt idx="543">
                  <c:v>0.53400000000000036</c:v>
                </c:pt>
                <c:pt idx="544">
                  <c:v>0.53500000000000036</c:v>
                </c:pt>
                <c:pt idx="545">
                  <c:v>0.53600000000000037</c:v>
                </c:pt>
                <c:pt idx="546">
                  <c:v>0.53700000000000037</c:v>
                </c:pt>
                <c:pt idx="547">
                  <c:v>0.53800000000000037</c:v>
                </c:pt>
                <c:pt idx="548">
                  <c:v>0.53900000000000037</c:v>
                </c:pt>
                <c:pt idx="549">
                  <c:v>0.54000000000000037</c:v>
                </c:pt>
                <c:pt idx="550">
                  <c:v>0.54100000000000037</c:v>
                </c:pt>
                <c:pt idx="551">
                  <c:v>0.54200000000000037</c:v>
                </c:pt>
                <c:pt idx="552">
                  <c:v>0.54300000000000037</c:v>
                </c:pt>
                <c:pt idx="553">
                  <c:v>0.54400000000000037</c:v>
                </c:pt>
                <c:pt idx="554">
                  <c:v>0.54500000000000037</c:v>
                </c:pt>
                <c:pt idx="555">
                  <c:v>0.54600000000000037</c:v>
                </c:pt>
                <c:pt idx="556">
                  <c:v>0.54700000000000037</c:v>
                </c:pt>
                <c:pt idx="557">
                  <c:v>0.54800000000000038</c:v>
                </c:pt>
                <c:pt idx="558">
                  <c:v>0.54900000000000038</c:v>
                </c:pt>
                <c:pt idx="559">
                  <c:v>0.55000000000000038</c:v>
                </c:pt>
                <c:pt idx="560">
                  <c:v>0.55100000000000038</c:v>
                </c:pt>
                <c:pt idx="561">
                  <c:v>0.55200000000000038</c:v>
                </c:pt>
                <c:pt idx="562">
                  <c:v>0.55300000000000038</c:v>
                </c:pt>
                <c:pt idx="563">
                  <c:v>0.55400000000000038</c:v>
                </c:pt>
                <c:pt idx="564">
                  <c:v>0.55500000000000038</c:v>
                </c:pt>
                <c:pt idx="565">
                  <c:v>0.55600000000000038</c:v>
                </c:pt>
                <c:pt idx="566">
                  <c:v>0.55700000000000038</c:v>
                </c:pt>
                <c:pt idx="567">
                  <c:v>0.55800000000000038</c:v>
                </c:pt>
                <c:pt idx="568">
                  <c:v>0.55900000000000039</c:v>
                </c:pt>
                <c:pt idx="569">
                  <c:v>0.56000000000000039</c:v>
                </c:pt>
                <c:pt idx="570">
                  <c:v>0.56100000000000039</c:v>
                </c:pt>
                <c:pt idx="571">
                  <c:v>0.56200000000000039</c:v>
                </c:pt>
                <c:pt idx="572">
                  <c:v>0.56300000000000039</c:v>
                </c:pt>
                <c:pt idx="573">
                  <c:v>0.56400000000000039</c:v>
                </c:pt>
                <c:pt idx="574">
                  <c:v>0.56500000000000039</c:v>
                </c:pt>
                <c:pt idx="575">
                  <c:v>0.56600000000000039</c:v>
                </c:pt>
                <c:pt idx="576">
                  <c:v>0.56700000000000039</c:v>
                </c:pt>
                <c:pt idx="577">
                  <c:v>0.56800000000000039</c:v>
                </c:pt>
                <c:pt idx="578">
                  <c:v>0.56900000000000039</c:v>
                </c:pt>
                <c:pt idx="579">
                  <c:v>0.5700000000000004</c:v>
                </c:pt>
                <c:pt idx="580">
                  <c:v>0.5710000000000004</c:v>
                </c:pt>
                <c:pt idx="581">
                  <c:v>0.5720000000000004</c:v>
                </c:pt>
                <c:pt idx="582">
                  <c:v>0.5730000000000004</c:v>
                </c:pt>
                <c:pt idx="583">
                  <c:v>0.5740000000000004</c:v>
                </c:pt>
                <c:pt idx="584">
                  <c:v>0.5750000000000004</c:v>
                </c:pt>
                <c:pt idx="585">
                  <c:v>0.5760000000000004</c:v>
                </c:pt>
                <c:pt idx="586">
                  <c:v>0.5770000000000004</c:v>
                </c:pt>
                <c:pt idx="587">
                  <c:v>0.5780000000000004</c:v>
                </c:pt>
                <c:pt idx="588">
                  <c:v>0.5790000000000004</c:v>
                </c:pt>
                <c:pt idx="589">
                  <c:v>0.5800000000000004</c:v>
                </c:pt>
                <c:pt idx="590">
                  <c:v>0.58100000000000041</c:v>
                </c:pt>
                <c:pt idx="591">
                  <c:v>0.58200000000000041</c:v>
                </c:pt>
                <c:pt idx="592">
                  <c:v>0.58300000000000041</c:v>
                </c:pt>
                <c:pt idx="593">
                  <c:v>0.58400000000000041</c:v>
                </c:pt>
                <c:pt idx="594">
                  <c:v>0.58500000000000041</c:v>
                </c:pt>
                <c:pt idx="595">
                  <c:v>0.58600000000000041</c:v>
                </c:pt>
                <c:pt idx="596">
                  <c:v>0.58700000000000041</c:v>
                </c:pt>
                <c:pt idx="597">
                  <c:v>0.58800000000000041</c:v>
                </c:pt>
                <c:pt idx="598">
                  <c:v>0.58900000000000041</c:v>
                </c:pt>
                <c:pt idx="599">
                  <c:v>0.59000000000000041</c:v>
                </c:pt>
                <c:pt idx="600">
                  <c:v>0.59100000000000041</c:v>
                </c:pt>
                <c:pt idx="601">
                  <c:v>0.59200000000000041</c:v>
                </c:pt>
                <c:pt idx="602">
                  <c:v>0.59300000000000042</c:v>
                </c:pt>
                <c:pt idx="603">
                  <c:v>0.59400000000000042</c:v>
                </c:pt>
                <c:pt idx="604">
                  <c:v>0.59500000000000042</c:v>
                </c:pt>
                <c:pt idx="605">
                  <c:v>0.59600000000000042</c:v>
                </c:pt>
                <c:pt idx="606">
                  <c:v>0.59700000000000042</c:v>
                </c:pt>
                <c:pt idx="607">
                  <c:v>0.59800000000000042</c:v>
                </c:pt>
                <c:pt idx="608">
                  <c:v>0.59900000000000042</c:v>
                </c:pt>
                <c:pt idx="609">
                  <c:v>0.60000000000000042</c:v>
                </c:pt>
                <c:pt idx="610">
                  <c:v>0.60100000000000042</c:v>
                </c:pt>
                <c:pt idx="611">
                  <c:v>0.60200000000000042</c:v>
                </c:pt>
                <c:pt idx="612">
                  <c:v>0.60300000000000042</c:v>
                </c:pt>
                <c:pt idx="613">
                  <c:v>0.60400000000000043</c:v>
                </c:pt>
                <c:pt idx="614">
                  <c:v>0.60500000000000043</c:v>
                </c:pt>
                <c:pt idx="615">
                  <c:v>0.60600000000000043</c:v>
                </c:pt>
                <c:pt idx="616">
                  <c:v>0.60700000000000043</c:v>
                </c:pt>
                <c:pt idx="617">
                  <c:v>0.60800000000000043</c:v>
                </c:pt>
                <c:pt idx="618">
                  <c:v>0.60900000000000043</c:v>
                </c:pt>
                <c:pt idx="619">
                  <c:v>0.61000000000000043</c:v>
                </c:pt>
                <c:pt idx="620">
                  <c:v>0.61100000000000043</c:v>
                </c:pt>
                <c:pt idx="621">
                  <c:v>0.61200000000000043</c:v>
                </c:pt>
                <c:pt idx="622">
                  <c:v>0.61300000000000043</c:v>
                </c:pt>
                <c:pt idx="623">
                  <c:v>0.61400000000000043</c:v>
                </c:pt>
                <c:pt idx="624">
                  <c:v>0.61500000000000044</c:v>
                </c:pt>
                <c:pt idx="625">
                  <c:v>0.61600000000000044</c:v>
                </c:pt>
                <c:pt idx="626">
                  <c:v>0.61700000000000044</c:v>
                </c:pt>
                <c:pt idx="627">
                  <c:v>0.61800000000000044</c:v>
                </c:pt>
                <c:pt idx="628">
                  <c:v>0.61900000000000044</c:v>
                </c:pt>
                <c:pt idx="629">
                  <c:v>0.62000000000000044</c:v>
                </c:pt>
                <c:pt idx="630">
                  <c:v>0.62100000000000044</c:v>
                </c:pt>
                <c:pt idx="631">
                  <c:v>0.62200000000000044</c:v>
                </c:pt>
                <c:pt idx="632">
                  <c:v>0.62300000000000044</c:v>
                </c:pt>
                <c:pt idx="633">
                  <c:v>0.62400000000000044</c:v>
                </c:pt>
                <c:pt idx="634">
                  <c:v>0.62500000000000044</c:v>
                </c:pt>
                <c:pt idx="635">
                  <c:v>0.62600000000000044</c:v>
                </c:pt>
                <c:pt idx="636">
                  <c:v>0.62700000000000045</c:v>
                </c:pt>
                <c:pt idx="637">
                  <c:v>0.62800000000000045</c:v>
                </c:pt>
                <c:pt idx="638">
                  <c:v>0.62900000000000045</c:v>
                </c:pt>
                <c:pt idx="639">
                  <c:v>0.63000000000000045</c:v>
                </c:pt>
                <c:pt idx="640">
                  <c:v>0.63100000000000045</c:v>
                </c:pt>
                <c:pt idx="641">
                  <c:v>0.63200000000000045</c:v>
                </c:pt>
                <c:pt idx="642">
                  <c:v>0.63300000000000045</c:v>
                </c:pt>
                <c:pt idx="643">
                  <c:v>0.63400000000000045</c:v>
                </c:pt>
                <c:pt idx="644">
                  <c:v>0.63500000000000045</c:v>
                </c:pt>
                <c:pt idx="645">
                  <c:v>0.63600000000000045</c:v>
                </c:pt>
                <c:pt idx="646">
                  <c:v>0.63700000000000045</c:v>
                </c:pt>
                <c:pt idx="647">
                  <c:v>0.63800000000000046</c:v>
                </c:pt>
                <c:pt idx="648">
                  <c:v>0.63900000000000046</c:v>
                </c:pt>
                <c:pt idx="649">
                  <c:v>0.64000000000000046</c:v>
                </c:pt>
                <c:pt idx="650">
                  <c:v>0.64100000000000046</c:v>
                </c:pt>
                <c:pt idx="651">
                  <c:v>0.64200000000000046</c:v>
                </c:pt>
                <c:pt idx="652">
                  <c:v>0.64300000000000046</c:v>
                </c:pt>
                <c:pt idx="653">
                  <c:v>0.64400000000000046</c:v>
                </c:pt>
                <c:pt idx="654">
                  <c:v>0.64500000000000046</c:v>
                </c:pt>
                <c:pt idx="655">
                  <c:v>0.64600000000000046</c:v>
                </c:pt>
                <c:pt idx="656">
                  <c:v>0.64700000000000046</c:v>
                </c:pt>
                <c:pt idx="657">
                  <c:v>0.64800000000000046</c:v>
                </c:pt>
                <c:pt idx="658">
                  <c:v>0.64900000000000047</c:v>
                </c:pt>
                <c:pt idx="659">
                  <c:v>0.65000000000000047</c:v>
                </c:pt>
                <c:pt idx="660">
                  <c:v>0.65100000000000047</c:v>
                </c:pt>
                <c:pt idx="661">
                  <c:v>0.65200000000000047</c:v>
                </c:pt>
                <c:pt idx="662">
                  <c:v>0.65300000000000047</c:v>
                </c:pt>
                <c:pt idx="663">
                  <c:v>0.65400000000000047</c:v>
                </c:pt>
                <c:pt idx="664">
                  <c:v>0.65500000000000047</c:v>
                </c:pt>
                <c:pt idx="665">
                  <c:v>0.65600000000000047</c:v>
                </c:pt>
                <c:pt idx="666">
                  <c:v>0.65700000000000047</c:v>
                </c:pt>
                <c:pt idx="667">
                  <c:v>0.65800000000000047</c:v>
                </c:pt>
                <c:pt idx="668">
                  <c:v>0.65900000000000047</c:v>
                </c:pt>
                <c:pt idx="669">
                  <c:v>0.66000000000000048</c:v>
                </c:pt>
                <c:pt idx="670">
                  <c:v>0.66100000000000048</c:v>
                </c:pt>
                <c:pt idx="671">
                  <c:v>0.66200000000000048</c:v>
                </c:pt>
                <c:pt idx="672">
                  <c:v>0.66300000000000048</c:v>
                </c:pt>
                <c:pt idx="673">
                  <c:v>0.66400000000000048</c:v>
                </c:pt>
                <c:pt idx="674">
                  <c:v>0.66500000000000048</c:v>
                </c:pt>
                <c:pt idx="675">
                  <c:v>0.66600000000000048</c:v>
                </c:pt>
                <c:pt idx="676">
                  <c:v>0.66700000000000048</c:v>
                </c:pt>
                <c:pt idx="677">
                  <c:v>0.66800000000000048</c:v>
                </c:pt>
                <c:pt idx="678">
                  <c:v>0.66900000000000048</c:v>
                </c:pt>
                <c:pt idx="679">
                  <c:v>0.67000000000000048</c:v>
                </c:pt>
                <c:pt idx="680">
                  <c:v>0.67100000000000048</c:v>
                </c:pt>
                <c:pt idx="681">
                  <c:v>0.67200000000000049</c:v>
                </c:pt>
                <c:pt idx="682">
                  <c:v>0.67300000000000049</c:v>
                </c:pt>
                <c:pt idx="683">
                  <c:v>0.67400000000000049</c:v>
                </c:pt>
                <c:pt idx="684">
                  <c:v>0.67500000000000049</c:v>
                </c:pt>
                <c:pt idx="685">
                  <c:v>0.67600000000000049</c:v>
                </c:pt>
                <c:pt idx="686">
                  <c:v>0.67700000000000049</c:v>
                </c:pt>
                <c:pt idx="687">
                  <c:v>0.67800000000000049</c:v>
                </c:pt>
                <c:pt idx="688">
                  <c:v>0.67900000000000049</c:v>
                </c:pt>
                <c:pt idx="689">
                  <c:v>0.68000000000000049</c:v>
                </c:pt>
                <c:pt idx="690">
                  <c:v>0.68100000000000049</c:v>
                </c:pt>
                <c:pt idx="691">
                  <c:v>0.68200000000000049</c:v>
                </c:pt>
                <c:pt idx="692">
                  <c:v>0.6830000000000005</c:v>
                </c:pt>
                <c:pt idx="693">
                  <c:v>0.6840000000000005</c:v>
                </c:pt>
                <c:pt idx="694">
                  <c:v>0.6850000000000005</c:v>
                </c:pt>
                <c:pt idx="695">
                  <c:v>0.6860000000000005</c:v>
                </c:pt>
                <c:pt idx="696">
                  <c:v>0.6870000000000005</c:v>
                </c:pt>
                <c:pt idx="697">
                  <c:v>0.6880000000000005</c:v>
                </c:pt>
                <c:pt idx="698">
                  <c:v>0.6890000000000005</c:v>
                </c:pt>
                <c:pt idx="699">
                  <c:v>0.6900000000000005</c:v>
                </c:pt>
                <c:pt idx="700">
                  <c:v>0.6910000000000005</c:v>
                </c:pt>
                <c:pt idx="701">
                  <c:v>0.6920000000000005</c:v>
                </c:pt>
                <c:pt idx="702">
                  <c:v>0.6930000000000005</c:v>
                </c:pt>
                <c:pt idx="703">
                  <c:v>0.69400000000000051</c:v>
                </c:pt>
                <c:pt idx="704">
                  <c:v>0.69500000000000051</c:v>
                </c:pt>
                <c:pt idx="705">
                  <c:v>0.69600000000000051</c:v>
                </c:pt>
                <c:pt idx="706">
                  <c:v>0.69700000000000051</c:v>
                </c:pt>
                <c:pt idx="707">
                  <c:v>0.69800000000000051</c:v>
                </c:pt>
                <c:pt idx="708">
                  <c:v>0.69900000000000051</c:v>
                </c:pt>
                <c:pt idx="709">
                  <c:v>0.70000000000000051</c:v>
                </c:pt>
                <c:pt idx="710">
                  <c:v>0.70100000000000051</c:v>
                </c:pt>
                <c:pt idx="711">
                  <c:v>0.70200000000000051</c:v>
                </c:pt>
                <c:pt idx="712">
                  <c:v>0.70300000000000051</c:v>
                </c:pt>
                <c:pt idx="713">
                  <c:v>0.70400000000000051</c:v>
                </c:pt>
                <c:pt idx="714">
                  <c:v>0.70500000000000052</c:v>
                </c:pt>
                <c:pt idx="715">
                  <c:v>0.70600000000000052</c:v>
                </c:pt>
                <c:pt idx="716">
                  <c:v>0.70700000000000052</c:v>
                </c:pt>
                <c:pt idx="717">
                  <c:v>0.70800000000000052</c:v>
                </c:pt>
                <c:pt idx="718">
                  <c:v>0.70900000000000052</c:v>
                </c:pt>
                <c:pt idx="719">
                  <c:v>0.71000000000000052</c:v>
                </c:pt>
                <c:pt idx="720">
                  <c:v>0.71100000000000052</c:v>
                </c:pt>
                <c:pt idx="721">
                  <c:v>0.71200000000000052</c:v>
                </c:pt>
                <c:pt idx="722">
                  <c:v>0.71300000000000052</c:v>
                </c:pt>
                <c:pt idx="723">
                  <c:v>0.71400000000000052</c:v>
                </c:pt>
                <c:pt idx="724">
                  <c:v>0.71500000000000052</c:v>
                </c:pt>
                <c:pt idx="725">
                  <c:v>0.71600000000000052</c:v>
                </c:pt>
                <c:pt idx="726">
                  <c:v>0.71700000000000053</c:v>
                </c:pt>
                <c:pt idx="727">
                  <c:v>0.71800000000000053</c:v>
                </c:pt>
                <c:pt idx="728">
                  <c:v>0.71900000000000053</c:v>
                </c:pt>
                <c:pt idx="729">
                  <c:v>0.72000000000000053</c:v>
                </c:pt>
                <c:pt idx="730">
                  <c:v>0.72100000000000053</c:v>
                </c:pt>
                <c:pt idx="731">
                  <c:v>0.72200000000000053</c:v>
                </c:pt>
                <c:pt idx="732">
                  <c:v>0.72300000000000053</c:v>
                </c:pt>
                <c:pt idx="733">
                  <c:v>0.72400000000000053</c:v>
                </c:pt>
                <c:pt idx="734">
                  <c:v>0.72500000000000053</c:v>
                </c:pt>
                <c:pt idx="735">
                  <c:v>0.72600000000000053</c:v>
                </c:pt>
                <c:pt idx="736">
                  <c:v>0.72700000000000053</c:v>
                </c:pt>
                <c:pt idx="737">
                  <c:v>0.72800000000000054</c:v>
                </c:pt>
                <c:pt idx="738">
                  <c:v>0.72900000000000054</c:v>
                </c:pt>
                <c:pt idx="739">
                  <c:v>0.73000000000000054</c:v>
                </c:pt>
                <c:pt idx="740">
                  <c:v>0.73100000000000054</c:v>
                </c:pt>
                <c:pt idx="741">
                  <c:v>0.73200000000000054</c:v>
                </c:pt>
                <c:pt idx="742">
                  <c:v>0.73300000000000054</c:v>
                </c:pt>
                <c:pt idx="743">
                  <c:v>0.73400000000000054</c:v>
                </c:pt>
                <c:pt idx="744">
                  <c:v>0.73500000000000054</c:v>
                </c:pt>
                <c:pt idx="745">
                  <c:v>0.73600000000000054</c:v>
                </c:pt>
                <c:pt idx="746">
                  <c:v>0.73700000000000054</c:v>
                </c:pt>
                <c:pt idx="747">
                  <c:v>0.73800000000000054</c:v>
                </c:pt>
                <c:pt idx="748">
                  <c:v>0.73900000000000055</c:v>
                </c:pt>
                <c:pt idx="749">
                  <c:v>0.74000000000000055</c:v>
                </c:pt>
                <c:pt idx="750">
                  <c:v>0.74100000000000055</c:v>
                </c:pt>
                <c:pt idx="751">
                  <c:v>0.74200000000000055</c:v>
                </c:pt>
                <c:pt idx="752">
                  <c:v>0.74300000000000055</c:v>
                </c:pt>
                <c:pt idx="753">
                  <c:v>0.74400000000000055</c:v>
                </c:pt>
                <c:pt idx="754">
                  <c:v>0.74500000000000055</c:v>
                </c:pt>
                <c:pt idx="755">
                  <c:v>0.74600000000000055</c:v>
                </c:pt>
                <c:pt idx="756">
                  <c:v>0.74700000000000055</c:v>
                </c:pt>
                <c:pt idx="757">
                  <c:v>0.74800000000000055</c:v>
                </c:pt>
                <c:pt idx="758">
                  <c:v>0.74900000000000055</c:v>
                </c:pt>
                <c:pt idx="759">
                  <c:v>0.75000000000000056</c:v>
                </c:pt>
                <c:pt idx="760">
                  <c:v>0.75100000000000056</c:v>
                </c:pt>
                <c:pt idx="761">
                  <c:v>0.75200000000000056</c:v>
                </c:pt>
                <c:pt idx="762">
                  <c:v>0.75300000000000056</c:v>
                </c:pt>
                <c:pt idx="763">
                  <c:v>0.75400000000000056</c:v>
                </c:pt>
                <c:pt idx="764">
                  <c:v>0.75500000000000056</c:v>
                </c:pt>
                <c:pt idx="765">
                  <c:v>0.75600000000000056</c:v>
                </c:pt>
                <c:pt idx="766">
                  <c:v>0.75700000000000056</c:v>
                </c:pt>
                <c:pt idx="767">
                  <c:v>0.75800000000000056</c:v>
                </c:pt>
                <c:pt idx="768">
                  <c:v>0.75900000000000056</c:v>
                </c:pt>
                <c:pt idx="769">
                  <c:v>0.76000000000000056</c:v>
                </c:pt>
                <c:pt idx="770">
                  <c:v>0.76100000000000056</c:v>
                </c:pt>
                <c:pt idx="771">
                  <c:v>0.76200000000000057</c:v>
                </c:pt>
                <c:pt idx="772">
                  <c:v>0.76300000000000057</c:v>
                </c:pt>
                <c:pt idx="773">
                  <c:v>0.76400000000000057</c:v>
                </c:pt>
                <c:pt idx="774">
                  <c:v>0.76500000000000057</c:v>
                </c:pt>
                <c:pt idx="775">
                  <c:v>0.76600000000000057</c:v>
                </c:pt>
                <c:pt idx="776">
                  <c:v>0.76700000000000057</c:v>
                </c:pt>
                <c:pt idx="777">
                  <c:v>0.76800000000000057</c:v>
                </c:pt>
                <c:pt idx="778">
                  <c:v>0.76900000000000057</c:v>
                </c:pt>
                <c:pt idx="779">
                  <c:v>0.77000000000000057</c:v>
                </c:pt>
                <c:pt idx="780">
                  <c:v>0.77100000000000057</c:v>
                </c:pt>
                <c:pt idx="781">
                  <c:v>0.77200000000000057</c:v>
                </c:pt>
                <c:pt idx="782">
                  <c:v>0.77300000000000058</c:v>
                </c:pt>
                <c:pt idx="783">
                  <c:v>0.77400000000000058</c:v>
                </c:pt>
                <c:pt idx="784">
                  <c:v>0.77500000000000058</c:v>
                </c:pt>
                <c:pt idx="785">
                  <c:v>0.77600000000000058</c:v>
                </c:pt>
                <c:pt idx="786">
                  <c:v>0.77700000000000058</c:v>
                </c:pt>
                <c:pt idx="787">
                  <c:v>0.77800000000000058</c:v>
                </c:pt>
                <c:pt idx="788">
                  <c:v>0.77900000000000058</c:v>
                </c:pt>
                <c:pt idx="789">
                  <c:v>0.78000000000000058</c:v>
                </c:pt>
                <c:pt idx="790">
                  <c:v>0.78100000000000058</c:v>
                </c:pt>
                <c:pt idx="791">
                  <c:v>0.78200000000000058</c:v>
                </c:pt>
                <c:pt idx="792">
                  <c:v>0.78300000000000058</c:v>
                </c:pt>
                <c:pt idx="793">
                  <c:v>0.78400000000000059</c:v>
                </c:pt>
                <c:pt idx="794">
                  <c:v>0.78500000000000059</c:v>
                </c:pt>
                <c:pt idx="795">
                  <c:v>0.78600000000000059</c:v>
                </c:pt>
                <c:pt idx="796">
                  <c:v>0.78700000000000059</c:v>
                </c:pt>
                <c:pt idx="797">
                  <c:v>0.78800000000000059</c:v>
                </c:pt>
                <c:pt idx="798">
                  <c:v>0.78900000000000059</c:v>
                </c:pt>
                <c:pt idx="799">
                  <c:v>0.79000000000000059</c:v>
                </c:pt>
                <c:pt idx="800">
                  <c:v>0.79100000000000059</c:v>
                </c:pt>
                <c:pt idx="801">
                  <c:v>0.79200000000000059</c:v>
                </c:pt>
                <c:pt idx="802">
                  <c:v>0.79300000000000059</c:v>
                </c:pt>
                <c:pt idx="803">
                  <c:v>0.79400000000000059</c:v>
                </c:pt>
                <c:pt idx="804">
                  <c:v>0.7950000000000006</c:v>
                </c:pt>
                <c:pt idx="805">
                  <c:v>0.7960000000000006</c:v>
                </c:pt>
                <c:pt idx="806">
                  <c:v>0.7970000000000006</c:v>
                </c:pt>
                <c:pt idx="807">
                  <c:v>0.7980000000000006</c:v>
                </c:pt>
                <c:pt idx="808">
                  <c:v>0.7990000000000006</c:v>
                </c:pt>
                <c:pt idx="809">
                  <c:v>0.8000000000000006</c:v>
                </c:pt>
                <c:pt idx="810">
                  <c:v>0.8010000000000006</c:v>
                </c:pt>
                <c:pt idx="811">
                  <c:v>0.8020000000000006</c:v>
                </c:pt>
                <c:pt idx="812">
                  <c:v>0.8030000000000006</c:v>
                </c:pt>
                <c:pt idx="813">
                  <c:v>0.8040000000000006</c:v>
                </c:pt>
                <c:pt idx="814">
                  <c:v>0.8050000000000006</c:v>
                </c:pt>
                <c:pt idx="815">
                  <c:v>0.8060000000000006</c:v>
                </c:pt>
                <c:pt idx="816">
                  <c:v>0.80700000000000061</c:v>
                </c:pt>
                <c:pt idx="817">
                  <c:v>0.80800000000000061</c:v>
                </c:pt>
                <c:pt idx="818">
                  <c:v>0.80900000000000061</c:v>
                </c:pt>
                <c:pt idx="819">
                  <c:v>0.81000000000000061</c:v>
                </c:pt>
                <c:pt idx="820">
                  <c:v>0.81100000000000061</c:v>
                </c:pt>
                <c:pt idx="821">
                  <c:v>0.81200000000000061</c:v>
                </c:pt>
                <c:pt idx="822">
                  <c:v>0.81300000000000061</c:v>
                </c:pt>
                <c:pt idx="823">
                  <c:v>0.81400000000000061</c:v>
                </c:pt>
                <c:pt idx="824">
                  <c:v>0.81500000000000061</c:v>
                </c:pt>
                <c:pt idx="825">
                  <c:v>0.81600000000000061</c:v>
                </c:pt>
                <c:pt idx="826">
                  <c:v>0.81700000000000061</c:v>
                </c:pt>
                <c:pt idx="827">
                  <c:v>0.81800000000000062</c:v>
                </c:pt>
                <c:pt idx="828">
                  <c:v>0.81900000000000062</c:v>
                </c:pt>
                <c:pt idx="829">
                  <c:v>0.82000000000000062</c:v>
                </c:pt>
                <c:pt idx="830">
                  <c:v>0.82100000000000062</c:v>
                </c:pt>
                <c:pt idx="831">
                  <c:v>0.82200000000000062</c:v>
                </c:pt>
                <c:pt idx="832">
                  <c:v>0.82300000000000062</c:v>
                </c:pt>
                <c:pt idx="833">
                  <c:v>0.82400000000000062</c:v>
                </c:pt>
                <c:pt idx="834">
                  <c:v>0.82500000000000062</c:v>
                </c:pt>
                <c:pt idx="835">
                  <c:v>0.82600000000000062</c:v>
                </c:pt>
                <c:pt idx="836">
                  <c:v>0.82700000000000062</c:v>
                </c:pt>
                <c:pt idx="837">
                  <c:v>0.82800000000000062</c:v>
                </c:pt>
                <c:pt idx="838">
                  <c:v>0.82900000000000063</c:v>
                </c:pt>
                <c:pt idx="839">
                  <c:v>0.83000000000000063</c:v>
                </c:pt>
                <c:pt idx="840">
                  <c:v>0.83100000000000063</c:v>
                </c:pt>
                <c:pt idx="841">
                  <c:v>0.83200000000000063</c:v>
                </c:pt>
                <c:pt idx="842">
                  <c:v>0.83300000000000063</c:v>
                </c:pt>
                <c:pt idx="843">
                  <c:v>0.83400000000000063</c:v>
                </c:pt>
                <c:pt idx="844">
                  <c:v>0.83500000000000063</c:v>
                </c:pt>
                <c:pt idx="845">
                  <c:v>0.83600000000000063</c:v>
                </c:pt>
                <c:pt idx="846">
                  <c:v>0.83700000000000063</c:v>
                </c:pt>
                <c:pt idx="847">
                  <c:v>0.83800000000000063</c:v>
                </c:pt>
                <c:pt idx="848">
                  <c:v>0.83900000000000063</c:v>
                </c:pt>
                <c:pt idx="849">
                  <c:v>0.84000000000000064</c:v>
                </c:pt>
                <c:pt idx="850">
                  <c:v>0.84100000000000064</c:v>
                </c:pt>
                <c:pt idx="851">
                  <c:v>0.84200000000000064</c:v>
                </c:pt>
                <c:pt idx="852">
                  <c:v>0.84300000000000064</c:v>
                </c:pt>
                <c:pt idx="853">
                  <c:v>0.84400000000000064</c:v>
                </c:pt>
                <c:pt idx="854">
                  <c:v>0.84500000000000064</c:v>
                </c:pt>
                <c:pt idx="855">
                  <c:v>0.84600000000000064</c:v>
                </c:pt>
                <c:pt idx="856">
                  <c:v>0.84700000000000064</c:v>
                </c:pt>
                <c:pt idx="857">
                  <c:v>0.84800000000000064</c:v>
                </c:pt>
                <c:pt idx="858">
                  <c:v>0.84900000000000064</c:v>
                </c:pt>
                <c:pt idx="859">
                  <c:v>0.85000000000000064</c:v>
                </c:pt>
                <c:pt idx="860">
                  <c:v>0.85100000000000064</c:v>
                </c:pt>
                <c:pt idx="861">
                  <c:v>0.85200000000000065</c:v>
                </c:pt>
                <c:pt idx="862">
                  <c:v>0.85300000000000065</c:v>
                </c:pt>
                <c:pt idx="863">
                  <c:v>0.85400000000000065</c:v>
                </c:pt>
                <c:pt idx="864">
                  <c:v>0.85500000000000065</c:v>
                </c:pt>
                <c:pt idx="865">
                  <c:v>0.85600000000000065</c:v>
                </c:pt>
                <c:pt idx="866">
                  <c:v>0.85700000000000065</c:v>
                </c:pt>
                <c:pt idx="867">
                  <c:v>0.85800000000000065</c:v>
                </c:pt>
                <c:pt idx="868">
                  <c:v>0.85900000000000065</c:v>
                </c:pt>
                <c:pt idx="869">
                  <c:v>0.86000000000000065</c:v>
                </c:pt>
                <c:pt idx="870">
                  <c:v>0.86100000000000065</c:v>
                </c:pt>
                <c:pt idx="871">
                  <c:v>0.86200000000000065</c:v>
                </c:pt>
                <c:pt idx="872">
                  <c:v>0.86300000000000066</c:v>
                </c:pt>
                <c:pt idx="873">
                  <c:v>0.86400000000000066</c:v>
                </c:pt>
                <c:pt idx="874">
                  <c:v>0.86500000000000066</c:v>
                </c:pt>
                <c:pt idx="875">
                  <c:v>0.86600000000000066</c:v>
                </c:pt>
                <c:pt idx="876">
                  <c:v>0.86700000000000066</c:v>
                </c:pt>
                <c:pt idx="877">
                  <c:v>0.86800000000000066</c:v>
                </c:pt>
                <c:pt idx="878">
                  <c:v>0.86900000000000066</c:v>
                </c:pt>
                <c:pt idx="879">
                  <c:v>0.87000000000000066</c:v>
                </c:pt>
                <c:pt idx="880">
                  <c:v>0.87100000000000066</c:v>
                </c:pt>
                <c:pt idx="881">
                  <c:v>0.87200000000000066</c:v>
                </c:pt>
                <c:pt idx="882">
                  <c:v>0.87300000000000066</c:v>
                </c:pt>
                <c:pt idx="883">
                  <c:v>0.87400000000000067</c:v>
                </c:pt>
                <c:pt idx="884">
                  <c:v>0.87500000000000067</c:v>
                </c:pt>
                <c:pt idx="885">
                  <c:v>0.87600000000000067</c:v>
                </c:pt>
                <c:pt idx="886">
                  <c:v>0.87700000000000067</c:v>
                </c:pt>
                <c:pt idx="887">
                  <c:v>0.87800000000000067</c:v>
                </c:pt>
                <c:pt idx="888">
                  <c:v>0.87900000000000067</c:v>
                </c:pt>
                <c:pt idx="889">
                  <c:v>0.88000000000000067</c:v>
                </c:pt>
                <c:pt idx="890">
                  <c:v>0.88100000000000067</c:v>
                </c:pt>
                <c:pt idx="891">
                  <c:v>0.88200000000000067</c:v>
                </c:pt>
                <c:pt idx="892">
                  <c:v>0.88300000000000067</c:v>
                </c:pt>
                <c:pt idx="893">
                  <c:v>0.88400000000000067</c:v>
                </c:pt>
                <c:pt idx="894">
                  <c:v>0.88500000000000068</c:v>
                </c:pt>
                <c:pt idx="895">
                  <c:v>0.88600000000000068</c:v>
                </c:pt>
                <c:pt idx="896">
                  <c:v>0.88700000000000068</c:v>
                </c:pt>
                <c:pt idx="897">
                  <c:v>0.88800000000000068</c:v>
                </c:pt>
                <c:pt idx="898">
                  <c:v>0.88900000000000068</c:v>
                </c:pt>
                <c:pt idx="899">
                  <c:v>0.89000000000000068</c:v>
                </c:pt>
                <c:pt idx="900">
                  <c:v>0.89100000000000068</c:v>
                </c:pt>
                <c:pt idx="901">
                  <c:v>0.89200000000000068</c:v>
                </c:pt>
                <c:pt idx="902">
                  <c:v>0.89300000000000068</c:v>
                </c:pt>
                <c:pt idx="903">
                  <c:v>0.89400000000000068</c:v>
                </c:pt>
                <c:pt idx="904">
                  <c:v>0.89500000000000068</c:v>
                </c:pt>
                <c:pt idx="905">
                  <c:v>0.89600000000000068</c:v>
                </c:pt>
                <c:pt idx="906">
                  <c:v>0.89700000000000069</c:v>
                </c:pt>
                <c:pt idx="907">
                  <c:v>0.89800000000000069</c:v>
                </c:pt>
                <c:pt idx="908">
                  <c:v>0.89900000000000069</c:v>
                </c:pt>
                <c:pt idx="909">
                  <c:v>0.90000000000000069</c:v>
                </c:pt>
                <c:pt idx="910">
                  <c:v>0.90100000000000069</c:v>
                </c:pt>
                <c:pt idx="911">
                  <c:v>0.90200000000000069</c:v>
                </c:pt>
                <c:pt idx="912">
                  <c:v>0.90300000000000069</c:v>
                </c:pt>
                <c:pt idx="913">
                  <c:v>0.90400000000000069</c:v>
                </c:pt>
                <c:pt idx="914">
                  <c:v>0.90500000000000069</c:v>
                </c:pt>
                <c:pt idx="915">
                  <c:v>0.90600000000000069</c:v>
                </c:pt>
                <c:pt idx="916">
                  <c:v>0.90700000000000069</c:v>
                </c:pt>
                <c:pt idx="917">
                  <c:v>0.9080000000000007</c:v>
                </c:pt>
                <c:pt idx="918">
                  <c:v>0.9090000000000007</c:v>
                </c:pt>
                <c:pt idx="919">
                  <c:v>0.9100000000000007</c:v>
                </c:pt>
                <c:pt idx="920">
                  <c:v>0.9110000000000007</c:v>
                </c:pt>
                <c:pt idx="921">
                  <c:v>0.9120000000000007</c:v>
                </c:pt>
                <c:pt idx="922">
                  <c:v>0.9130000000000007</c:v>
                </c:pt>
                <c:pt idx="923">
                  <c:v>0.9140000000000007</c:v>
                </c:pt>
                <c:pt idx="924">
                  <c:v>0.9150000000000007</c:v>
                </c:pt>
                <c:pt idx="925">
                  <c:v>0.9160000000000007</c:v>
                </c:pt>
                <c:pt idx="926">
                  <c:v>0.9170000000000007</c:v>
                </c:pt>
                <c:pt idx="927">
                  <c:v>0.9180000000000007</c:v>
                </c:pt>
                <c:pt idx="928">
                  <c:v>0.91900000000000071</c:v>
                </c:pt>
                <c:pt idx="929">
                  <c:v>0.92000000000000071</c:v>
                </c:pt>
                <c:pt idx="930">
                  <c:v>0.92100000000000071</c:v>
                </c:pt>
                <c:pt idx="931">
                  <c:v>0.92200000000000071</c:v>
                </c:pt>
                <c:pt idx="932">
                  <c:v>0.92300000000000071</c:v>
                </c:pt>
                <c:pt idx="933">
                  <c:v>0.92400000000000071</c:v>
                </c:pt>
                <c:pt idx="934">
                  <c:v>0.92500000000000071</c:v>
                </c:pt>
                <c:pt idx="935">
                  <c:v>0.92600000000000071</c:v>
                </c:pt>
                <c:pt idx="936">
                  <c:v>0.92700000000000071</c:v>
                </c:pt>
                <c:pt idx="937">
                  <c:v>0.92800000000000071</c:v>
                </c:pt>
                <c:pt idx="938">
                  <c:v>0.92900000000000071</c:v>
                </c:pt>
                <c:pt idx="939">
                  <c:v>0.93000000000000071</c:v>
                </c:pt>
                <c:pt idx="940">
                  <c:v>0.93100000000000072</c:v>
                </c:pt>
                <c:pt idx="941">
                  <c:v>0.93200000000000072</c:v>
                </c:pt>
                <c:pt idx="942">
                  <c:v>0.93300000000000072</c:v>
                </c:pt>
                <c:pt idx="943">
                  <c:v>0.93400000000000072</c:v>
                </c:pt>
                <c:pt idx="944">
                  <c:v>0.93500000000000072</c:v>
                </c:pt>
                <c:pt idx="945">
                  <c:v>0.93600000000000072</c:v>
                </c:pt>
                <c:pt idx="946">
                  <c:v>0.93700000000000072</c:v>
                </c:pt>
                <c:pt idx="947">
                  <c:v>0.93800000000000072</c:v>
                </c:pt>
                <c:pt idx="948">
                  <c:v>0.93900000000000072</c:v>
                </c:pt>
                <c:pt idx="949">
                  <c:v>0.94000000000000072</c:v>
                </c:pt>
                <c:pt idx="950">
                  <c:v>0.94100000000000072</c:v>
                </c:pt>
                <c:pt idx="951">
                  <c:v>0.94200000000000073</c:v>
                </c:pt>
                <c:pt idx="952">
                  <c:v>0.94300000000000073</c:v>
                </c:pt>
                <c:pt idx="953">
                  <c:v>0.94400000000000073</c:v>
                </c:pt>
                <c:pt idx="954">
                  <c:v>0.94500000000000073</c:v>
                </c:pt>
                <c:pt idx="955">
                  <c:v>0.94600000000000073</c:v>
                </c:pt>
                <c:pt idx="956">
                  <c:v>0.94700000000000073</c:v>
                </c:pt>
                <c:pt idx="957">
                  <c:v>0.94800000000000073</c:v>
                </c:pt>
                <c:pt idx="958">
                  <c:v>0.94900000000000073</c:v>
                </c:pt>
                <c:pt idx="959">
                  <c:v>0.95000000000000073</c:v>
                </c:pt>
                <c:pt idx="960">
                  <c:v>0.95100000000000073</c:v>
                </c:pt>
                <c:pt idx="961">
                  <c:v>0.95200000000000073</c:v>
                </c:pt>
                <c:pt idx="962">
                  <c:v>0.95300000000000074</c:v>
                </c:pt>
                <c:pt idx="963">
                  <c:v>0.95400000000000074</c:v>
                </c:pt>
                <c:pt idx="964">
                  <c:v>0.95500000000000074</c:v>
                </c:pt>
                <c:pt idx="965">
                  <c:v>0.95600000000000074</c:v>
                </c:pt>
                <c:pt idx="966">
                  <c:v>0.95700000000000074</c:v>
                </c:pt>
                <c:pt idx="967">
                  <c:v>0.95800000000000074</c:v>
                </c:pt>
                <c:pt idx="968">
                  <c:v>0.95900000000000074</c:v>
                </c:pt>
                <c:pt idx="969">
                  <c:v>0.96000000000000074</c:v>
                </c:pt>
                <c:pt idx="970">
                  <c:v>0.96100000000000074</c:v>
                </c:pt>
                <c:pt idx="971">
                  <c:v>0.96200000000000074</c:v>
                </c:pt>
                <c:pt idx="972">
                  <c:v>0.96300000000000074</c:v>
                </c:pt>
                <c:pt idx="973">
                  <c:v>0.96400000000000075</c:v>
                </c:pt>
                <c:pt idx="974">
                  <c:v>0.96500000000000075</c:v>
                </c:pt>
                <c:pt idx="975">
                  <c:v>0.96600000000000075</c:v>
                </c:pt>
                <c:pt idx="976">
                  <c:v>0.96700000000000075</c:v>
                </c:pt>
                <c:pt idx="977">
                  <c:v>0.96800000000000075</c:v>
                </c:pt>
                <c:pt idx="978">
                  <c:v>0.96900000000000075</c:v>
                </c:pt>
                <c:pt idx="979">
                  <c:v>0.97000000000000075</c:v>
                </c:pt>
                <c:pt idx="980">
                  <c:v>0.97100000000000075</c:v>
                </c:pt>
                <c:pt idx="981">
                  <c:v>0.97200000000000075</c:v>
                </c:pt>
                <c:pt idx="982">
                  <c:v>0.97300000000000075</c:v>
                </c:pt>
                <c:pt idx="983">
                  <c:v>0.97400000000000075</c:v>
                </c:pt>
                <c:pt idx="984">
                  <c:v>0.97500000000000075</c:v>
                </c:pt>
                <c:pt idx="985">
                  <c:v>0.97600000000000076</c:v>
                </c:pt>
                <c:pt idx="986">
                  <c:v>0.97700000000000076</c:v>
                </c:pt>
                <c:pt idx="987">
                  <c:v>0.97800000000000076</c:v>
                </c:pt>
                <c:pt idx="988">
                  <c:v>0.97900000000000076</c:v>
                </c:pt>
                <c:pt idx="989">
                  <c:v>0.98000000000000076</c:v>
                </c:pt>
                <c:pt idx="990">
                  <c:v>0.98100000000000076</c:v>
                </c:pt>
                <c:pt idx="991">
                  <c:v>0.98200000000000076</c:v>
                </c:pt>
                <c:pt idx="992">
                  <c:v>0.98300000000000076</c:v>
                </c:pt>
                <c:pt idx="993">
                  <c:v>0.98400000000000076</c:v>
                </c:pt>
                <c:pt idx="994">
                  <c:v>0.98500000000000076</c:v>
                </c:pt>
                <c:pt idx="995">
                  <c:v>0.98600000000000076</c:v>
                </c:pt>
                <c:pt idx="996">
                  <c:v>0.98700000000000077</c:v>
                </c:pt>
                <c:pt idx="997">
                  <c:v>0.98800000000000077</c:v>
                </c:pt>
                <c:pt idx="998">
                  <c:v>0.98900000000000077</c:v>
                </c:pt>
                <c:pt idx="999">
                  <c:v>0.99000000000000077</c:v>
                </c:pt>
                <c:pt idx="1000">
                  <c:v>0.99100000000000077</c:v>
                </c:pt>
                <c:pt idx="1001">
                  <c:v>0.99200000000000077</c:v>
                </c:pt>
                <c:pt idx="1002">
                  <c:v>0.99300000000000077</c:v>
                </c:pt>
                <c:pt idx="1003">
                  <c:v>0.99400000000000077</c:v>
                </c:pt>
                <c:pt idx="1004">
                  <c:v>0.99500000000000077</c:v>
                </c:pt>
                <c:pt idx="1005">
                  <c:v>0.99600000000000077</c:v>
                </c:pt>
                <c:pt idx="1006">
                  <c:v>0.99700000000000077</c:v>
                </c:pt>
                <c:pt idx="1007">
                  <c:v>0.99800000000000078</c:v>
                </c:pt>
                <c:pt idx="1008">
                  <c:v>0.99900000000000078</c:v>
                </c:pt>
                <c:pt idx="1009">
                  <c:v>1.0000000000000007</c:v>
                </c:pt>
              </c:numCache>
            </c:numRef>
          </c:xVal>
          <c:yVal>
            <c:numRef>
              <c:f>'Signal detection theory Exp (2'!$AV$3:$AV$1012</c:f>
              <c:numCache>
                <c:formatCode>0.00</c:formatCode>
                <c:ptCount val="1010"/>
                <c:pt idx="0">
                  <c:v>1</c:v>
                </c:pt>
                <c:pt idx="1">
                  <c:v>0.99999999464287992</c:v>
                </c:pt>
                <c:pt idx="2">
                  <c:v>0.99999998488365294</c:v>
                </c:pt>
                <c:pt idx="3">
                  <c:v>0.99999997207675273</c:v>
                </c:pt>
                <c:pt idx="4">
                  <c:v>0.9999999566969735</c:v>
                </c:pt>
                <c:pt idx="5">
                  <c:v>0.99999993901770323</c:v>
                </c:pt>
                <c:pt idx="6">
                  <c:v>0.99999991922303222</c:v>
                </c:pt>
                <c:pt idx="7">
                  <c:v>0.99999989744790918</c:v>
                </c:pt>
                <c:pt idx="8">
                  <c:v>0.9999998737967597</c:v>
                </c:pt>
                <c:pt idx="9">
                  <c:v>0.99999984835349465</c:v>
                </c:pt>
                <c:pt idx="10">
                  <c:v>0.99999982118744335</c:v>
                </c:pt>
                <c:pt idx="11">
                  <c:v>0.99999946460447198</c:v>
                </c:pt>
                <c:pt idx="12">
                  <c:v>0.9999989716992248</c:v>
                </c:pt>
                <c:pt idx="13">
                  <c:v>0.99999835690106786</c:v>
                </c:pt>
                <c:pt idx="14">
                  <c:v>0.99999762831402961</c:v>
                </c:pt>
                <c:pt idx="15">
                  <c:v>0.99999679122535046</c:v>
                </c:pt>
                <c:pt idx="16">
                  <c:v>0.99999584937086849</c:v>
                </c:pt>
                <c:pt idx="17">
                  <c:v>0.99999480552373421</c:v>
                </c:pt>
                <c:pt idx="18">
                  <c:v>0.99999366181133653</c:v>
                </c:pt>
                <c:pt idx="19">
                  <c:v>0.99999241990326138</c:v>
                </c:pt>
                <c:pt idx="20">
                  <c:v>0.9999910811307956</c:v>
                </c:pt>
                <c:pt idx="21">
                  <c:v>0.99998964656701927</c:v>
                </c:pt>
                <c:pt idx="22">
                  <c:v>0.99998811708274804</c:v>
                </c:pt>
                <c:pt idx="23">
                  <c:v>0.99998649338693546</c:v>
                </c:pt>
                <c:pt idx="24">
                  <c:v>0.99998477605666647</c:v>
                </c:pt>
                <c:pt idx="25">
                  <c:v>0.99998296555994548</c:v>
                </c:pt>
                <c:pt idx="26">
                  <c:v>0.99998106227335315</c:v>
                </c:pt>
                <c:pt idx="27">
                  <c:v>0.99997906649596335</c:v>
                </c:pt>
                <c:pt idx="28">
                  <c:v>0.99997697846047484</c:v>
                </c:pt>
                <c:pt idx="29">
                  <c:v>0.99997479834223257</c:v>
                </c:pt>
                <c:pt idx="30">
                  <c:v>0.99997252626662336</c:v>
                </c:pt>
                <c:pt idx="31">
                  <c:v>0.99997016231520075</c:v>
                </c:pt>
                <c:pt idx="32">
                  <c:v>0.99996770653080647</c:v>
                </c:pt>
                <c:pt idx="33">
                  <c:v>0.9999651589218862</c:v>
                </c:pt>
                <c:pt idx="34">
                  <c:v>0.999962519466157</c:v>
                </c:pt>
                <c:pt idx="35">
                  <c:v>0.99995978811374198</c:v>
                </c:pt>
                <c:pt idx="36">
                  <c:v>0.99995696478986962</c:v>
                </c:pt>
                <c:pt idx="37">
                  <c:v>0.99995404939721022</c:v>
                </c:pt>
                <c:pt idx="38">
                  <c:v>0.99995104181790873</c:v>
                </c:pt>
                <c:pt idx="39">
                  <c:v>0.99994794191536285</c:v>
                </c:pt>
                <c:pt idx="40">
                  <c:v>0.99994474953578605</c:v>
                </c:pt>
                <c:pt idx="41">
                  <c:v>0.99994146450958565</c:v>
                </c:pt>
                <c:pt idx="42">
                  <c:v>0.99993808665258421</c:v>
                </c:pt>
                <c:pt idx="43">
                  <c:v>0.99993461576710463</c:v>
                </c:pt>
                <c:pt idx="44">
                  <c:v>0.99993105164293994</c:v>
                </c:pt>
                <c:pt idx="45">
                  <c:v>0.99992739405821929</c:v>
                </c:pt>
                <c:pt idx="46">
                  <c:v>0.99992364278018642</c:v>
                </c:pt>
                <c:pt idx="47">
                  <c:v>0.9999197975659011</c:v>
                </c:pt>
                <c:pt idx="48">
                  <c:v>0.9999158581628711</c:v>
                </c:pt>
                <c:pt idx="49">
                  <c:v>0.99991182430962466</c:v>
                </c:pt>
                <c:pt idx="50">
                  <c:v>0.99990769573623028</c:v>
                </c:pt>
                <c:pt idx="51">
                  <c:v>0.99990347216476871</c:v>
                </c:pt>
                <c:pt idx="52">
                  <c:v>0.99989915330976287</c:v>
                </c:pt>
                <c:pt idx="53">
                  <c:v>0.99989473887857139</c:v>
                </c:pt>
                <c:pt idx="54">
                  <c:v>0.99989022857174692</c:v>
                </c:pt>
                <c:pt idx="55">
                  <c:v>0.99988562208336618</c:v>
                </c:pt>
                <c:pt idx="56">
                  <c:v>0.9998809191013317</c:v>
                </c:pt>
                <c:pt idx="57">
                  <c:v>0.99987611930764964</c:v>
                </c:pt>
                <c:pt idx="58">
                  <c:v>0.99987122237868575</c:v>
                </c:pt>
                <c:pt idx="59">
                  <c:v>0.99986622798540126</c:v>
                </c:pt>
                <c:pt idx="60">
                  <c:v>0.99986113579357061</c:v>
                </c:pt>
                <c:pt idx="61">
                  <c:v>0.99985594546398271</c:v>
                </c:pt>
                <c:pt idx="62">
                  <c:v>0.9998506566526274</c:v>
                </c:pt>
                <c:pt idx="63">
                  <c:v>0.99984526901086856</c:v>
                </c:pt>
                <c:pt idx="64">
                  <c:v>0.99983978218560399</c:v>
                </c:pt>
                <c:pt idx="65">
                  <c:v>0.99983419581941446</c:v>
                </c:pt>
                <c:pt idx="66">
                  <c:v>0.9998285095507019</c:v>
                </c:pt>
                <c:pt idx="67">
                  <c:v>0.99982272301381869</c:v>
                </c:pt>
                <c:pt idx="68">
                  <c:v>0.99981683583918723</c:v>
                </c:pt>
                <c:pt idx="69">
                  <c:v>0.99981084765341177</c:v>
                </c:pt>
                <c:pt idx="70">
                  <c:v>0.99980475807938296</c:v>
                </c:pt>
                <c:pt idx="71">
                  <c:v>0.99979856673637479</c:v>
                </c:pt>
                <c:pt idx="72">
                  <c:v>0.9997922732401362</c:v>
                </c:pt>
                <c:pt idx="73">
                  <c:v>0.9997858772029754</c:v>
                </c:pt>
                <c:pt idx="74">
                  <c:v>0.99977937823384</c:v>
                </c:pt>
                <c:pt idx="75">
                  <c:v>0.99977277593839087</c:v>
                </c:pt>
                <c:pt idx="76">
                  <c:v>0.99976606991907213</c:v>
                </c:pt>
                <c:pt idx="77">
                  <c:v>0.99975925977517666</c:v>
                </c:pt>
                <c:pt idx="78">
                  <c:v>0.99975234510290623</c:v>
                </c:pt>
                <c:pt idx="79">
                  <c:v>0.99974532549543016</c:v>
                </c:pt>
                <c:pt idx="80">
                  <c:v>0.99973820054293783</c:v>
                </c:pt>
                <c:pt idx="81">
                  <c:v>0.99973096983268961</c:v>
                </c:pt>
                <c:pt idx="82">
                  <c:v>0.99972363294906419</c:v>
                </c:pt>
                <c:pt idx="83">
                  <c:v>0.99971618947360263</c:v>
                </c:pt>
                <c:pt idx="84">
                  <c:v>0.99970863898504991</c:v>
                </c:pt>
                <c:pt idx="85">
                  <c:v>0.99970098105939409</c:v>
                </c:pt>
                <c:pt idx="86">
                  <c:v>0.99969321526990285</c:v>
                </c:pt>
                <c:pt idx="87">
                  <c:v>0.99968534118715768</c:v>
                </c:pt>
                <c:pt idx="88">
                  <c:v>0.99967735837908622</c:v>
                </c:pt>
                <c:pt idx="89">
                  <c:v>0.99966926641099207</c:v>
                </c:pt>
                <c:pt idx="90">
                  <c:v>0.99966106484558359</c:v>
                </c:pt>
                <c:pt idx="91">
                  <c:v>0.99965275324299996</c:v>
                </c:pt>
                <c:pt idx="92">
                  <c:v>0.99964433116083617</c:v>
                </c:pt>
                <c:pt idx="93">
                  <c:v>0.99963579815416614</c:v>
                </c:pt>
                <c:pt idx="94">
                  <c:v>0.99962715377556455</c:v>
                </c:pt>
                <c:pt idx="95">
                  <c:v>0.99961839757512683</c:v>
                </c:pt>
                <c:pt idx="96">
                  <c:v>0.99960952910048873</c:v>
                </c:pt>
                <c:pt idx="97">
                  <c:v>0.99960054789684338</c:v>
                </c:pt>
                <c:pt idx="98">
                  <c:v>0.99959145350695777</c:v>
                </c:pt>
                <c:pt idx="99">
                  <c:v>0.99958224547118879</c:v>
                </c:pt>
                <c:pt idx="100">
                  <c:v>0.99957292332749648</c:v>
                </c:pt>
                <c:pt idx="101">
                  <c:v>0.999563486611458</c:v>
                </c:pt>
                <c:pt idx="102">
                  <c:v>0.99955393485627941</c:v>
                </c:pt>
                <c:pt idx="103">
                  <c:v>0.99954426759280746</c:v>
                </c:pt>
                <c:pt idx="104">
                  <c:v>0.9995344843495394</c:v>
                </c:pt>
                <c:pt idx="105">
                  <c:v>0.99952458465263272</c:v>
                </c:pt>
                <c:pt idx="106">
                  <c:v>0.99951456802591443</c:v>
                </c:pt>
                <c:pt idx="107">
                  <c:v>0.99950443399088817</c:v>
                </c:pt>
                <c:pt idx="108">
                  <c:v>0.99949418206674245</c:v>
                </c:pt>
                <c:pt idx="109">
                  <c:v>0.99948381177035617</c:v>
                </c:pt>
                <c:pt idx="110">
                  <c:v>0.9994733226163055</c:v>
                </c:pt>
                <c:pt idx="111">
                  <c:v>0.99946271411686838</c:v>
                </c:pt>
                <c:pt idx="112">
                  <c:v>0.99945198578202954</c:v>
                </c:pt>
                <c:pt idx="113">
                  <c:v>0.99944113711948468</c:v>
                </c:pt>
                <c:pt idx="114">
                  <c:v>0.99943016763464332</c:v>
                </c:pt>
                <c:pt idx="115">
                  <c:v>0.99941907683063258</c:v>
                </c:pt>
                <c:pt idx="116">
                  <c:v>0.99940786420829908</c:v>
                </c:pt>
                <c:pt idx="117">
                  <c:v>0.99939652926621114</c:v>
                </c:pt>
                <c:pt idx="118">
                  <c:v>0.99938507150066014</c:v>
                </c:pt>
                <c:pt idx="119">
                  <c:v>0.99937349040566137</c:v>
                </c:pt>
                <c:pt idx="120">
                  <c:v>0.99936178547295507</c:v>
                </c:pt>
                <c:pt idx="121">
                  <c:v>0.99934995619200617</c:v>
                </c:pt>
                <c:pt idx="122">
                  <c:v>0.99933800205000423</c:v>
                </c:pt>
                <c:pt idx="123">
                  <c:v>0.99932592253186281</c:v>
                </c:pt>
                <c:pt idx="124">
                  <c:v>0.99931371712021799</c:v>
                </c:pt>
                <c:pt idx="125">
                  <c:v>0.999301385295428</c:v>
                </c:pt>
                <c:pt idx="126">
                  <c:v>0.99928892653557044</c:v>
                </c:pt>
                <c:pt idx="127">
                  <c:v>0.99927634031644075</c:v>
                </c:pt>
                <c:pt idx="128">
                  <c:v>0.99926362611154951</c:v>
                </c:pt>
                <c:pt idx="129">
                  <c:v>0.99925078339212026</c:v>
                </c:pt>
                <c:pt idx="130">
                  <c:v>0.9992378116270858</c:v>
                </c:pt>
                <c:pt idx="131">
                  <c:v>0.99922471028308524</c:v>
                </c:pt>
                <c:pt idx="132">
                  <c:v>0.99921147882446038</c:v>
                </c:pt>
                <c:pt idx="133">
                  <c:v>0.99919811671325176</c:v>
                </c:pt>
                <c:pt idx="134">
                  <c:v>0.99918462340919423</c:v>
                </c:pt>
                <c:pt idx="135">
                  <c:v>0.99917099836971313</c:v>
                </c:pt>
                <c:pt idx="136">
                  <c:v>0.99915724104991899</c:v>
                </c:pt>
                <c:pt idx="137">
                  <c:v>0.99914335090260309</c:v>
                </c:pt>
                <c:pt idx="138">
                  <c:v>0.99912932737823201</c:v>
                </c:pt>
                <c:pt idx="139">
                  <c:v>0.99911516992494231</c:v>
                </c:pt>
                <c:pt idx="140">
                  <c:v>0.99910087798853464</c:v>
                </c:pt>
                <c:pt idx="141">
                  <c:v>0.99908645101246851</c:v>
                </c:pt>
                <c:pt idx="142">
                  <c:v>0.99907188843785555</c:v>
                </c:pt>
                <c:pt idx="143">
                  <c:v>0.99905718970345359</c:v>
                </c:pt>
                <c:pt idx="144">
                  <c:v>0.99904235424566012</c:v>
                </c:pt>
                <c:pt idx="145">
                  <c:v>0.99902738149850578</c:v>
                </c:pt>
                <c:pt idx="146">
                  <c:v>0.99901227089364675</c:v>
                </c:pt>
                <c:pt idx="147">
                  <c:v>0.99899702186035877</c:v>
                </c:pt>
                <c:pt idx="148">
                  <c:v>0.99898163382552896</c:v>
                </c:pt>
                <c:pt idx="149">
                  <c:v>0.99896610621364867</c:v>
                </c:pt>
                <c:pt idx="150">
                  <c:v>0.9989504384468062</c:v>
                </c:pt>
                <c:pt idx="151">
                  <c:v>0.99893462994467841</c:v>
                </c:pt>
                <c:pt idx="152">
                  <c:v>0.99891868012452301</c:v>
                </c:pt>
                <c:pt idx="153">
                  <c:v>0.99890258840117063</c:v>
                </c:pt>
                <c:pt idx="154">
                  <c:v>0.99888635418701599</c:v>
                </c:pt>
                <c:pt idx="155">
                  <c:v>0.99886997689201007</c:v>
                </c:pt>
                <c:pt idx="156">
                  <c:v>0.99885345592365071</c:v>
                </c:pt>
                <c:pt idx="157">
                  <c:v>0.99883679068697462</c:v>
                </c:pt>
                <c:pt idx="158">
                  <c:v>0.99881998058454768</c:v>
                </c:pt>
                <c:pt idx="159">
                  <c:v>0.99880302501645635</c:v>
                </c:pt>
                <c:pt idx="160">
                  <c:v>0.99878592338029804</c:v>
                </c:pt>
                <c:pt idx="161">
                  <c:v>0.99876867507117217</c:v>
                </c:pt>
                <c:pt idx="162">
                  <c:v>0.99875127948167031</c:v>
                </c:pt>
                <c:pt idx="163">
                  <c:v>0.9987337360018661</c:v>
                </c:pt>
                <c:pt idx="164">
                  <c:v>0.99871604401930636</c:v>
                </c:pt>
                <c:pt idx="165">
                  <c:v>0.99869820291900013</c:v>
                </c:pt>
                <c:pt idx="166">
                  <c:v>0.99868021208340918</c:v>
                </c:pt>
                <c:pt idx="167">
                  <c:v>0.99866207089243764</c:v>
                </c:pt>
                <c:pt idx="168">
                  <c:v>0.99864377872342125</c:v>
                </c:pt>
                <c:pt idx="169">
                  <c:v>0.99862533495111738</c:v>
                </c:pt>
                <c:pt idx="170">
                  <c:v>0.9986067389476937</c:v>
                </c:pt>
                <c:pt idx="171">
                  <c:v>0.99858799008271804</c:v>
                </c:pt>
                <c:pt idx="172">
                  <c:v>0.99856908772314723</c:v>
                </c:pt>
                <c:pt idx="173">
                  <c:v>0.99855003123331576</c:v>
                </c:pt>
                <c:pt idx="174">
                  <c:v>0.99853081997492488</c:v>
                </c:pt>
                <c:pt idx="175">
                  <c:v>0.9985114533070315</c:v>
                </c:pt>
                <c:pt idx="176">
                  <c:v>0.99849193058603603</c:v>
                </c:pt>
                <c:pt idx="177">
                  <c:v>0.99847225116567162</c:v>
                </c:pt>
                <c:pt idx="178">
                  <c:v>0.99845241439699195</c:v>
                </c:pt>
                <c:pt idx="179">
                  <c:v>0.99843241962835971</c:v>
                </c:pt>
                <c:pt idx="180">
                  <c:v>0.99841226620543444</c:v>
                </c:pt>
                <c:pt idx="181">
                  <c:v>0.9983919534711605</c:v>
                </c:pt>
                <c:pt idx="182">
                  <c:v>0.99837148076575499</c:v>
                </c:pt>
                <c:pt idx="183">
                  <c:v>0.99835084742669544</c:v>
                </c:pt>
                <c:pt idx="184">
                  <c:v>0.99833005278870735</c:v>
                </c:pt>
                <c:pt idx="185">
                  <c:v>0.99830909618375163</c:v>
                </c:pt>
                <c:pt idx="186">
                  <c:v>0.9982879769410119</c:v>
                </c:pt>
                <c:pt idx="187">
                  <c:v>0.99826669438688187</c:v>
                </c:pt>
                <c:pt idx="188">
                  <c:v>0.99824524784495205</c:v>
                </c:pt>
                <c:pt idx="189">
                  <c:v>0.99822363663599734</c:v>
                </c:pt>
                <c:pt idx="190">
                  <c:v>0.99820186007796319</c:v>
                </c:pt>
                <c:pt idx="191">
                  <c:v>0.99817991748595303</c:v>
                </c:pt>
                <c:pt idx="192">
                  <c:v>0.99815780817221422</c:v>
                </c:pt>
                <c:pt idx="193">
                  <c:v>0.99813553144612499</c:v>
                </c:pt>
                <c:pt idx="194">
                  <c:v>0.99811308661418097</c:v>
                </c:pt>
                <c:pt idx="195">
                  <c:v>0.99809047297998066</c:v>
                </c:pt>
                <c:pt idx="196">
                  <c:v>0.99806768984421268</c:v>
                </c:pt>
                <c:pt idx="197">
                  <c:v>0.99804473650464098</c:v>
                </c:pt>
                <c:pt idx="198">
                  <c:v>0.99802161225609087</c:v>
                </c:pt>
                <c:pt idx="199">
                  <c:v>0.99799831639043535</c:v>
                </c:pt>
                <c:pt idx="200">
                  <c:v>0.99797484819658</c:v>
                </c:pt>
                <c:pt idx="201">
                  <c:v>0.99795120696044914</c:v>
                </c:pt>
                <c:pt idx="202">
                  <c:v>0.99792739196497116</c:v>
                </c:pt>
                <c:pt idx="203">
                  <c:v>0.9979034024900636</c:v>
                </c:pt>
                <c:pt idx="204">
                  <c:v>0.99787923781261856</c:v>
                </c:pt>
                <c:pt idx="205">
                  <c:v>0.9978548972064879</c:v>
                </c:pt>
                <c:pt idx="206">
                  <c:v>0.99783037994246782</c:v>
                </c:pt>
                <c:pt idx="207">
                  <c:v>0.99780568528828417</c:v>
                </c:pt>
                <c:pt idx="208">
                  <c:v>0.99778081250857686</c:v>
                </c:pt>
                <c:pt idx="209">
                  <c:v>0.99775576086488471</c:v>
                </c:pt>
                <c:pt idx="210">
                  <c:v>0.99773052961562947</c:v>
                </c:pt>
                <c:pt idx="211">
                  <c:v>0.99770511801610107</c:v>
                </c:pt>
                <c:pt idx="212">
                  <c:v>0.99767952531844106</c:v>
                </c:pt>
                <c:pt idx="213">
                  <c:v>0.99765375077162699</c:v>
                </c:pt>
                <c:pt idx="214">
                  <c:v>0.99762779362145659</c:v>
                </c:pt>
                <c:pt idx="215">
                  <c:v>0.99760165311053162</c:v>
                </c:pt>
                <c:pt idx="216">
                  <c:v>0.99757532847824137</c:v>
                </c:pt>
                <c:pt idx="217">
                  <c:v>0.99754881896074676</c:v>
                </c:pt>
                <c:pt idx="218">
                  <c:v>0.99752212379096361</c:v>
                </c:pt>
                <c:pt idx="219">
                  <c:v>0.9974952421985458</c:v>
                </c:pt>
                <c:pt idx="220">
                  <c:v>0.99746817340986904</c:v>
                </c:pt>
                <c:pt idx="221">
                  <c:v>0.99744091664801382</c:v>
                </c:pt>
                <c:pt idx="222">
                  <c:v>0.99741347113274836</c:v>
                </c:pt>
                <c:pt idx="223">
                  <c:v>0.99738583608051157</c:v>
                </c:pt>
                <c:pt idx="224">
                  <c:v>0.99735801070439611</c:v>
                </c:pt>
                <c:pt idx="225">
                  <c:v>0.9973299942141306</c:v>
                </c:pt>
                <c:pt idx="226">
                  <c:v>0.99730178581606221</c:v>
                </c:pt>
                <c:pt idx="227">
                  <c:v>0.99727338471313964</c:v>
                </c:pt>
                <c:pt idx="228">
                  <c:v>0.99724479010489453</c:v>
                </c:pt>
                <c:pt idx="229">
                  <c:v>0.99721600118742437</c:v>
                </c:pt>
                <c:pt idx="230">
                  <c:v>0.9971870171533741</c:v>
                </c:pt>
                <c:pt idx="231">
                  <c:v>0.99715783719191808</c:v>
                </c:pt>
                <c:pt idx="232">
                  <c:v>0.99712846048874204</c:v>
                </c:pt>
                <c:pt idx="233">
                  <c:v>0.99709888622602449</c:v>
                </c:pt>
                <c:pt idx="234">
                  <c:v>0.99706911358241812</c:v>
                </c:pt>
                <c:pt idx="235">
                  <c:v>0.99703914173303165</c:v>
                </c:pt>
                <c:pt idx="236">
                  <c:v>0.99700896984941056</c:v>
                </c:pt>
                <c:pt idx="237">
                  <c:v>0.99697859709951842</c:v>
                </c:pt>
                <c:pt idx="238">
                  <c:v>0.99694802264771787</c:v>
                </c:pt>
                <c:pt idx="239">
                  <c:v>0.99691724565475148</c:v>
                </c:pt>
                <c:pt idx="240">
                  <c:v>0.99688626527772217</c:v>
                </c:pt>
                <c:pt idx="241">
                  <c:v>0.99685508067007422</c:v>
                </c:pt>
                <c:pt idx="242">
                  <c:v>0.99682369098157331</c:v>
                </c:pt>
                <c:pt idx="243">
                  <c:v>0.99679209535828706</c:v>
                </c:pt>
                <c:pt idx="244">
                  <c:v>0.99676029294256485</c:v>
                </c:pt>
                <c:pt idx="245">
                  <c:v>0.99672828287301829</c:v>
                </c:pt>
                <c:pt idx="246">
                  <c:v>0.99669606428450075</c:v>
                </c:pt>
                <c:pt idx="247">
                  <c:v>0.99666363630808708</c:v>
                </c:pt>
                <c:pt idx="248">
                  <c:v>0.99663099807105326</c:v>
                </c:pt>
                <c:pt idx="249">
                  <c:v>0.99659814869685615</c:v>
                </c:pt>
                <c:pt idx="250">
                  <c:v>0.99656508730511206</c:v>
                </c:pt>
                <c:pt idx="251">
                  <c:v>0.99653181301157656</c:v>
                </c:pt>
                <c:pt idx="252">
                  <c:v>0.99649832492812307</c:v>
                </c:pt>
                <c:pt idx="253">
                  <c:v>0.99646462216272225</c:v>
                </c:pt>
                <c:pt idx="254">
                  <c:v>0.99643070381941989</c:v>
                </c:pt>
                <c:pt idx="255">
                  <c:v>0.99639656899831608</c:v>
                </c:pt>
                <c:pt idx="256">
                  <c:v>0.99636221679554349</c:v>
                </c:pt>
                <c:pt idx="257">
                  <c:v>0.99632764630324544</c:v>
                </c:pt>
                <c:pt idx="258">
                  <c:v>0.99629285660955424</c:v>
                </c:pt>
                <c:pt idx="259">
                  <c:v>0.99625784679856888</c:v>
                </c:pt>
                <c:pt idx="260">
                  <c:v>0.99622261595033312</c:v>
                </c:pt>
                <c:pt idx="261">
                  <c:v>0.9961871631408129</c:v>
                </c:pt>
                <c:pt idx="262">
                  <c:v>0.99615148744187376</c:v>
                </c:pt>
                <c:pt idx="263">
                  <c:v>0.99611558792125843</c:v>
                </c:pt>
                <c:pt idx="264">
                  <c:v>0.99607946364256394</c:v>
                </c:pt>
                <c:pt idx="265">
                  <c:v>0.99604311366521814</c:v>
                </c:pt>
                <c:pt idx="266">
                  <c:v>0.9960065370444573</c:v>
                </c:pt>
                <c:pt idx="267">
                  <c:v>0.9959697328313023</c:v>
                </c:pt>
                <c:pt idx="268">
                  <c:v>0.99593270007253498</c:v>
                </c:pt>
                <c:pt idx="269">
                  <c:v>0.99589543781067524</c:v>
                </c:pt>
                <c:pt idx="270">
                  <c:v>0.99585794508395642</c:v>
                </c:pt>
                <c:pt idx="271">
                  <c:v>0.99582022092630162</c:v>
                </c:pt>
                <c:pt idx="272">
                  <c:v>0.99578226436729966</c:v>
                </c:pt>
                <c:pt idx="273">
                  <c:v>0.9957440744321806</c:v>
                </c:pt>
                <c:pt idx="274">
                  <c:v>0.99570565014179135</c:v>
                </c:pt>
                <c:pt idx="275">
                  <c:v>0.9956669905125709</c:v>
                </c:pt>
                <c:pt idx="276">
                  <c:v>0.99562809455652546</c:v>
                </c:pt>
                <c:pt idx="277">
                  <c:v>0.99558896128120378</c:v>
                </c:pt>
                <c:pt idx="278">
                  <c:v>0.99554958968967144</c:v>
                </c:pt>
                <c:pt idx="279">
                  <c:v>0.99550997878048564</c:v>
                </c:pt>
                <c:pt idx="280">
                  <c:v>0.99547012754767006</c:v>
                </c:pt>
                <c:pt idx="281">
                  <c:v>0.99543003498068849</c:v>
                </c:pt>
                <c:pt idx="282">
                  <c:v>0.9953897000644194</c:v>
                </c:pt>
                <c:pt idx="283">
                  <c:v>0.99534912177912971</c:v>
                </c:pt>
                <c:pt idx="284">
                  <c:v>0.99530829910044838</c:v>
                </c:pt>
                <c:pt idx="285">
                  <c:v>0.99526723099934011</c:v>
                </c:pt>
                <c:pt idx="286">
                  <c:v>0.99522591644207836</c:v>
                </c:pt>
                <c:pt idx="287">
                  <c:v>0.99518435439021935</c:v>
                </c:pt>
                <c:pt idx="288">
                  <c:v>0.99514254380057376</c:v>
                </c:pt>
                <c:pt idx="289">
                  <c:v>0.99510048362518067</c:v>
                </c:pt>
                <c:pt idx="290">
                  <c:v>0.9950581728112794</c:v>
                </c:pt>
                <c:pt idx="291">
                  <c:v>0.99501561030128227</c:v>
                </c:pt>
                <c:pt idx="292">
                  <c:v>0.99497279503274672</c:v>
                </c:pt>
                <c:pt idx="293">
                  <c:v>0.99492972593834705</c:v>
                </c:pt>
                <c:pt idx="294">
                  <c:v>0.99488640194584654</c:v>
                </c:pt>
                <c:pt idx="295">
                  <c:v>0.99484282197806906</c:v>
                </c:pt>
                <c:pt idx="296">
                  <c:v>0.99479898495287</c:v>
                </c:pt>
                <c:pt idx="297">
                  <c:v>0.99475488978310811</c:v>
                </c:pt>
                <c:pt idx="298">
                  <c:v>0.9947105353766158</c:v>
                </c:pt>
                <c:pt idx="299">
                  <c:v>0.99466592063617043</c:v>
                </c:pt>
                <c:pt idx="300">
                  <c:v>0.99462104445946464</c:v>
                </c:pt>
                <c:pt idx="301">
                  <c:v>0.99457590573907673</c:v>
                </c:pt>
                <c:pt idx="302">
                  <c:v>0.99453050336244087</c:v>
                </c:pt>
                <c:pt idx="303">
                  <c:v>0.99448483621181671</c:v>
                </c:pt>
                <c:pt idx="304">
                  <c:v>0.99443890316425976</c:v>
                </c:pt>
                <c:pt idx="305">
                  <c:v>0.99439270309159</c:v>
                </c:pt>
                <c:pt idx="306">
                  <c:v>0.99434623486036178</c:v>
                </c:pt>
                <c:pt idx="307">
                  <c:v>0.99429949733183265</c:v>
                </c:pt>
                <c:pt idx="308">
                  <c:v>0.99425248936193222</c:v>
                </c:pt>
                <c:pt idx="309">
                  <c:v>0.99420520980123062</c:v>
                </c:pt>
                <c:pt idx="310">
                  <c:v>0.99415765749490703</c:v>
                </c:pt>
                <c:pt idx="311">
                  <c:v>0.9941098312827179</c:v>
                </c:pt>
                <c:pt idx="312">
                  <c:v>0.99406172999896447</c:v>
                </c:pt>
                <c:pt idx="313">
                  <c:v>0.99401335247246081</c:v>
                </c:pt>
                <c:pt idx="314">
                  <c:v>0.99396469752650107</c:v>
                </c:pt>
                <c:pt idx="315">
                  <c:v>0.99391576397882686</c:v>
                </c:pt>
                <c:pt idx="316">
                  <c:v>0.99386655064159402</c:v>
                </c:pt>
                <c:pt idx="317">
                  <c:v>0.99381705632133932</c:v>
                </c:pt>
                <c:pt idx="318">
                  <c:v>0.99376727981894708</c:v>
                </c:pt>
                <c:pt idx="319">
                  <c:v>0.99371721992961559</c:v>
                </c:pt>
                <c:pt idx="320">
                  <c:v>0.99366687544282239</c:v>
                </c:pt>
                <c:pt idx="321">
                  <c:v>0.99361624514229074</c:v>
                </c:pt>
                <c:pt idx="322">
                  <c:v>0.99356532780595486</c:v>
                </c:pt>
                <c:pt idx="323">
                  <c:v>0.99351412220592505</c:v>
                </c:pt>
                <c:pt idx="324">
                  <c:v>0.99346262710845257</c:v>
                </c:pt>
                <c:pt idx="325">
                  <c:v>0.99341084127389478</c:v>
                </c:pt>
                <c:pt idx="326">
                  <c:v>0.99335876345667917</c:v>
                </c:pt>
                <c:pt idx="327">
                  <c:v>0.99330639240526775</c:v>
                </c:pt>
                <c:pt idx="328">
                  <c:v>0.99325372686212088</c:v>
                </c:pt>
                <c:pt idx="329">
                  <c:v>0.9932007655636611</c:v>
                </c:pt>
                <c:pt idx="330">
                  <c:v>0.99314750724023637</c:v>
                </c:pt>
                <c:pt idx="331">
                  <c:v>0.99309395061608319</c:v>
                </c:pt>
                <c:pt idx="332">
                  <c:v>0.99304009440928942</c:v>
                </c:pt>
                <c:pt idx="333">
                  <c:v>0.99298593733175688</c:v>
                </c:pt>
                <c:pt idx="334">
                  <c:v>0.99293147808916393</c:v>
                </c:pt>
                <c:pt idx="335">
                  <c:v>0.99287671538092681</c:v>
                </c:pt>
                <c:pt idx="336">
                  <c:v>0.99282164790016203</c:v>
                </c:pt>
                <c:pt idx="337">
                  <c:v>0.9927662743336475</c:v>
                </c:pt>
                <c:pt idx="338">
                  <c:v>0.99271059336178369</c:v>
                </c:pt>
                <c:pt idx="339">
                  <c:v>0.9926546036585544</c:v>
                </c:pt>
                <c:pt idx="340">
                  <c:v>0.99259830389148762</c:v>
                </c:pt>
                <c:pt idx="341">
                  <c:v>0.9925416927216153</c:v>
                </c:pt>
                <c:pt idx="342">
                  <c:v>0.99248476880343406</c:v>
                </c:pt>
                <c:pt idx="343">
                  <c:v>0.99242753078486412</c:v>
                </c:pt>
                <c:pt idx="344">
                  <c:v>0.99236997730720899</c:v>
                </c:pt>
                <c:pt idx="345">
                  <c:v>0.99231210700511441</c:v>
                </c:pt>
                <c:pt idx="346">
                  <c:v>0.99225391850652744</c:v>
                </c:pt>
                <c:pt idx="347">
                  <c:v>0.99219541043265447</c:v>
                </c:pt>
                <c:pt idx="348">
                  <c:v>0.99213658139791938</c:v>
                </c:pt>
                <c:pt idx="349">
                  <c:v>0.99207743000992166</c:v>
                </c:pt>
                <c:pt idx="350">
                  <c:v>0.99201795486939337</c:v>
                </c:pt>
                <c:pt idx="351">
                  <c:v>0.99195815457015701</c:v>
                </c:pt>
                <c:pt idx="352">
                  <c:v>0.99189802769908153</c:v>
                </c:pt>
                <c:pt idx="353">
                  <c:v>0.99183757283603946</c:v>
                </c:pt>
                <c:pt idx="354">
                  <c:v>0.99177678855386275</c:v>
                </c:pt>
                <c:pt idx="355">
                  <c:v>0.99171567341829858</c:v>
                </c:pt>
                <c:pt idx="356">
                  <c:v>0.99165422598796515</c:v>
                </c:pt>
                <c:pt idx="357">
                  <c:v>0.99159244481430653</c:v>
                </c:pt>
                <c:pt idx="358">
                  <c:v>0.99153032844154754</c:v>
                </c:pt>
                <c:pt idx="359">
                  <c:v>0.99146787540664816</c:v>
                </c:pt>
                <c:pt idx="360">
                  <c:v>0.99140508423925777</c:v>
                </c:pt>
                <c:pt idx="361">
                  <c:v>0.99134195346166876</c:v>
                </c:pt>
                <c:pt idx="362">
                  <c:v>0.99127848158876997</c:v>
                </c:pt>
                <c:pt idx="363">
                  <c:v>0.99121466712799966</c:v>
                </c:pt>
                <c:pt idx="364">
                  <c:v>0.99115050857929832</c:v>
                </c:pt>
                <c:pt idx="365">
                  <c:v>0.99108600443506079</c:v>
                </c:pt>
                <c:pt idx="366">
                  <c:v>0.99102115318008843</c:v>
                </c:pt>
                <c:pt idx="367">
                  <c:v>0.99095595329154018</c:v>
                </c:pt>
                <c:pt idx="368">
                  <c:v>0.99089040323888433</c:v>
                </c:pt>
                <c:pt idx="369">
                  <c:v>0.99082450148384893</c:v>
                </c:pt>
                <c:pt idx="370">
                  <c:v>0.99075824648037236</c:v>
                </c:pt>
                <c:pt idx="371">
                  <c:v>0.99069163667455318</c:v>
                </c:pt>
                <c:pt idx="372">
                  <c:v>0.99062467050459979</c:v>
                </c:pt>
                <c:pt idx="373">
                  <c:v>0.99055734640077997</c:v>
                </c:pt>
                <c:pt idx="374">
                  <c:v>0.99048966278536921</c:v>
                </c:pt>
                <c:pt idx="375">
                  <c:v>0.99042161807259943</c:v>
                </c:pt>
                <c:pt idx="376">
                  <c:v>0.99035321066860715</c:v>
                </c:pt>
                <c:pt idx="377">
                  <c:v>0.99028443897138074</c:v>
                </c:pt>
                <c:pt idx="378">
                  <c:v>0.99021530137070768</c:v>
                </c:pt>
                <c:pt idx="379">
                  <c:v>0.99014579624812149</c:v>
                </c:pt>
                <c:pt idx="380">
                  <c:v>0.99007592197684813</c:v>
                </c:pt>
                <c:pt idx="381">
                  <c:v>0.99000567692175168</c:v>
                </c:pt>
                <c:pt idx="382">
                  <c:v>0.98993505943927995</c:v>
                </c:pt>
                <c:pt idx="383">
                  <c:v>0.98986406787740966</c:v>
                </c:pt>
                <c:pt idx="384">
                  <c:v>0.98979270057559066</c:v>
                </c:pt>
                <c:pt idx="385">
                  <c:v>0.98972095586469089</c:v>
                </c:pt>
                <c:pt idx="386">
                  <c:v>0.98964883206693921</c:v>
                </c:pt>
                <c:pt idx="387">
                  <c:v>0.9895763274958691</c:v>
                </c:pt>
                <c:pt idx="388">
                  <c:v>0.98950344045626171</c:v>
                </c:pt>
                <c:pt idx="389">
                  <c:v>0.98943016924408766</c:v>
                </c:pt>
                <c:pt idx="390">
                  <c:v>0.9893565121464496</c:v>
                </c:pt>
                <c:pt idx="391">
                  <c:v>0.98928246744152304</c:v>
                </c:pt>
                <c:pt idx="392">
                  <c:v>0.98920803339849761</c:v>
                </c:pt>
                <c:pt idx="393">
                  <c:v>0.98913320827751749</c:v>
                </c:pt>
                <c:pt idx="394">
                  <c:v>0.98905799032962149</c:v>
                </c:pt>
                <c:pt idx="395">
                  <c:v>0.98898237779668241</c:v>
                </c:pt>
                <c:pt idx="396">
                  <c:v>0.9889063689113462</c:v>
                </c:pt>
                <c:pt idx="397">
                  <c:v>0.98882996189697003</c:v>
                </c:pt>
                <c:pt idx="398">
                  <c:v>0.98875315496756122</c:v>
                </c:pt>
                <c:pt idx="399">
                  <c:v>0.98867594632771394</c:v>
                </c:pt>
                <c:pt idx="400">
                  <c:v>0.98859833417254628</c:v>
                </c:pt>
                <c:pt idx="401">
                  <c:v>0.9885203166876374</c:v>
                </c:pt>
                <c:pt idx="402">
                  <c:v>0.98844189204896249</c:v>
                </c:pt>
                <c:pt idx="403">
                  <c:v>0.98836305842282923</c:v>
                </c:pt>
                <c:pt idx="404">
                  <c:v>0.98828381396581177</c:v>
                </c:pt>
                <c:pt idx="405">
                  <c:v>0.98820415682468599</c:v>
                </c:pt>
                <c:pt idx="406">
                  <c:v>0.98812408513636241</c:v>
                </c:pt>
                <c:pt idx="407">
                  <c:v>0.9880435970278203</c:v>
                </c:pt>
                <c:pt idx="408">
                  <c:v>0.98796269061603981</c:v>
                </c:pt>
                <c:pt idx="409">
                  <c:v>0.98788136400793447</c:v>
                </c:pt>
                <c:pt idx="410">
                  <c:v>0.9877996153002826</c:v>
                </c:pt>
                <c:pt idx="411">
                  <c:v>0.98771744257965866</c:v>
                </c:pt>
                <c:pt idx="412">
                  <c:v>0.98763484392236311</c:v>
                </c:pt>
                <c:pt idx="413">
                  <c:v>0.98755181739435305</c:v>
                </c:pt>
                <c:pt idx="414">
                  <c:v>0.98746836105117075</c:v>
                </c:pt>
                <c:pt idx="415">
                  <c:v>0.98738447293787313</c:v>
                </c:pt>
                <c:pt idx="416">
                  <c:v>0.98730015108895919</c:v>
                </c:pt>
                <c:pt idx="417">
                  <c:v>0.98721539352829779</c:v>
                </c:pt>
                <c:pt idx="418">
                  <c:v>0.98713019826905468</c:v>
                </c:pt>
                <c:pt idx="419">
                  <c:v>0.98704456331361845</c:v>
                </c:pt>
                <c:pt idx="420">
                  <c:v>0.98695848665352648</c:v>
                </c:pt>
                <c:pt idx="421">
                  <c:v>0.98687196626938978</c:v>
                </c:pt>
                <c:pt idx="422">
                  <c:v>0.9867850001308176</c:v>
                </c:pt>
                <c:pt idx="423">
                  <c:v>0.98669758619634063</c:v>
                </c:pt>
                <c:pt idx="424">
                  <c:v>0.98660972241333467</c:v>
                </c:pt>
                <c:pt idx="425">
                  <c:v>0.98652140671794308</c:v>
                </c:pt>
                <c:pt idx="426">
                  <c:v>0.98643263703499817</c:v>
                </c:pt>
                <c:pt idx="427">
                  <c:v>0.98634341127794234</c:v>
                </c:pt>
                <c:pt idx="428">
                  <c:v>0.98625372734874894</c:v>
                </c:pt>
                <c:pt idx="429">
                  <c:v>0.98616358313784169</c:v>
                </c:pt>
                <c:pt idx="430">
                  <c:v>0.98607297652401371</c:v>
                </c:pt>
                <c:pt idx="431">
                  <c:v>0.98598190537434627</c:v>
                </c:pt>
                <c:pt idx="432">
                  <c:v>0.98589036754412585</c:v>
                </c:pt>
                <c:pt idx="433">
                  <c:v>0.98579836087676187</c:v>
                </c:pt>
                <c:pt idx="434">
                  <c:v>0.985705883203702</c:v>
                </c:pt>
                <c:pt idx="435">
                  <c:v>0.98561293234434866</c:v>
                </c:pt>
                <c:pt idx="436">
                  <c:v>0.98551950610597316</c:v>
                </c:pt>
                <c:pt idx="437">
                  <c:v>0.98542560228362985</c:v>
                </c:pt>
                <c:pt idx="438">
                  <c:v>0.98533121866006956</c:v>
                </c:pt>
                <c:pt idx="439">
                  <c:v>0.98523635300565227</c:v>
                </c:pt>
                <c:pt idx="440">
                  <c:v>0.98514100307825836</c:v>
                </c:pt>
                <c:pt idx="441">
                  <c:v>0.98504516662320007</c:v>
                </c:pt>
                <c:pt idx="442">
                  <c:v>0.98494884137313199</c:v>
                </c:pt>
                <c:pt idx="443">
                  <c:v>0.98485202504795966</c:v>
                </c:pt>
                <c:pt idx="444">
                  <c:v>0.9847547153547489</c:v>
                </c:pt>
                <c:pt idx="445">
                  <c:v>0.98465690998763367</c:v>
                </c:pt>
                <c:pt idx="446">
                  <c:v>0.98455860662772243</c:v>
                </c:pt>
                <c:pt idx="447">
                  <c:v>0.98445980294300539</c:v>
                </c:pt>
                <c:pt idx="448">
                  <c:v>0.98436049658825886</c:v>
                </c:pt>
                <c:pt idx="449">
                  <c:v>0.98426068520495047</c:v>
                </c:pt>
                <c:pt idx="450">
                  <c:v>0.9841603664211428</c:v>
                </c:pt>
                <c:pt idx="451">
                  <c:v>0.98405953785139588</c:v>
                </c:pt>
                <c:pt idx="452">
                  <c:v>0.98395819709666943</c:v>
                </c:pt>
                <c:pt idx="453">
                  <c:v>0.98385634174422409</c:v>
                </c:pt>
                <c:pt idx="454">
                  <c:v>0.98375396936752124</c:v>
                </c:pt>
                <c:pt idx="455">
                  <c:v>0.9836510775261228</c:v>
                </c:pt>
                <c:pt idx="456">
                  <c:v>0.98354766376558922</c:v>
                </c:pt>
                <c:pt idx="457">
                  <c:v>0.98344372561737747</c:v>
                </c:pt>
                <c:pt idx="458">
                  <c:v>0.98333926059873711</c:v>
                </c:pt>
                <c:pt idx="459">
                  <c:v>0.98323426621260634</c:v>
                </c:pt>
                <c:pt idx="460">
                  <c:v>0.9831287399475066</c:v>
                </c:pt>
                <c:pt idx="461">
                  <c:v>0.98302267927743636</c:v>
                </c:pt>
                <c:pt idx="462">
                  <c:v>0.98291608166176392</c:v>
                </c:pt>
                <c:pt idx="463">
                  <c:v>0.98280894454511925</c:v>
                </c:pt>
                <c:pt idx="464">
                  <c:v>0.98270126535728464</c:v>
                </c:pt>
                <c:pt idx="465">
                  <c:v>0.98259304151308513</c:v>
                </c:pt>
                <c:pt idx="466">
                  <c:v>0.98248427041227671</c:v>
                </c:pt>
                <c:pt idx="467">
                  <c:v>0.9823749494394346</c:v>
                </c:pt>
                <c:pt idx="468">
                  <c:v>0.98226507596383972</c:v>
                </c:pt>
                <c:pt idx="469">
                  <c:v>0.98215464733936486</c:v>
                </c:pt>
                <c:pt idx="470">
                  <c:v>0.98204366090435913</c:v>
                </c:pt>
                <c:pt idx="471">
                  <c:v>0.98193211398153168</c:v>
                </c:pt>
                <c:pt idx="472">
                  <c:v>0.98182000387783441</c:v>
                </c:pt>
                <c:pt idx="473">
                  <c:v>0.98170732788434334</c:v>
                </c:pt>
                <c:pt idx="474">
                  <c:v>0.98159408327613917</c:v>
                </c:pt>
                <c:pt idx="475">
                  <c:v>0.98148026731218629</c:v>
                </c:pt>
                <c:pt idx="476">
                  <c:v>0.9813658772352114</c:v>
                </c:pt>
                <c:pt idx="477">
                  <c:v>0.98125091027158029</c:v>
                </c:pt>
                <c:pt idx="478">
                  <c:v>0.98113536363117393</c:v>
                </c:pt>
                <c:pt idx="479">
                  <c:v>0.98101923450726281</c:v>
                </c:pt>
                <c:pt idx="480">
                  <c:v>0.98090252007638112</c:v>
                </c:pt>
                <c:pt idx="481">
                  <c:v>0.98078521749819869</c:v>
                </c:pt>
                <c:pt idx="482">
                  <c:v>0.98066732391539257</c:v>
                </c:pt>
                <c:pt idx="483">
                  <c:v>0.98054883645351654</c:v>
                </c:pt>
                <c:pt idx="484">
                  <c:v>0.98042975222087025</c:v>
                </c:pt>
                <c:pt idx="485">
                  <c:v>0.98031006830836676</c:v>
                </c:pt>
                <c:pt idx="486">
                  <c:v>0.98018978178939864</c:v>
                </c:pt>
                <c:pt idx="487">
                  <c:v>0.98006888971970296</c:v>
                </c:pt>
                <c:pt idx="488">
                  <c:v>0.97994738913722523</c:v>
                </c:pt>
                <c:pt idx="489">
                  <c:v>0.97982527706198186</c:v>
                </c:pt>
                <c:pt idx="490">
                  <c:v>0.9797025504959207</c:v>
                </c:pt>
                <c:pt idx="491">
                  <c:v>0.97957920642278185</c:v>
                </c:pt>
                <c:pt idx="492">
                  <c:v>0.97945524180795529</c:v>
                </c:pt>
                <c:pt idx="493">
                  <c:v>0.97933065359833815</c:v>
                </c:pt>
                <c:pt idx="494">
                  <c:v>0.97920543872219101</c:v>
                </c:pt>
                <c:pt idx="495">
                  <c:v>0.97907959408899137</c:v>
                </c:pt>
                <c:pt idx="496">
                  <c:v>0.9789531165892873</c:v>
                </c:pt>
                <c:pt idx="497">
                  <c:v>0.97882600309454881</c:v>
                </c:pt>
                <c:pt idx="498">
                  <c:v>0.97869825045701764</c:v>
                </c:pt>
                <c:pt idx="499">
                  <c:v>0.97856985550955644</c:v>
                </c:pt>
                <c:pt idx="500">
                  <c:v>0.9784408150654953</c:v>
                </c:pt>
                <c:pt idx="501">
                  <c:v>0.97831112591847802</c:v>
                </c:pt>
                <c:pt idx="502">
                  <c:v>0.97818078484230631</c:v>
                </c:pt>
                <c:pt idx="503">
                  <c:v>0.97804978859078184</c:v>
                </c:pt>
                <c:pt idx="504">
                  <c:v>0.97791813389754823</c:v>
                </c:pt>
                <c:pt idx="505">
                  <c:v>0.97778581747592963</c:v>
                </c:pt>
                <c:pt idx="506">
                  <c:v>0.97765283601877007</c:v>
                </c:pt>
                <c:pt idx="507">
                  <c:v>0.97751918619826839</c:v>
                </c:pt>
                <c:pt idx="508">
                  <c:v>0.97738486466581431</c:v>
                </c:pt>
                <c:pt idx="509">
                  <c:v>0.97724986805182079</c:v>
                </c:pt>
                <c:pt idx="510">
                  <c:v>0.97711419296555602</c:v>
                </c:pt>
                <c:pt idx="511">
                  <c:v>0.97697783599497301</c:v>
                </c:pt>
                <c:pt idx="512">
                  <c:v>0.97684079370653798</c:v>
                </c:pt>
                <c:pt idx="513">
                  <c:v>0.9767030626450568</c:v>
                </c:pt>
                <c:pt idx="514">
                  <c:v>0.97656463933349957</c:v>
                </c:pt>
                <c:pt idx="515">
                  <c:v>0.97642552027282359</c:v>
                </c:pt>
                <c:pt idx="516">
                  <c:v>0.97628570194179498</c:v>
                </c:pt>
                <c:pt idx="517">
                  <c:v>0.97614518079680779</c:v>
                </c:pt>
                <c:pt idx="518">
                  <c:v>0.97600395327170142</c:v>
                </c:pt>
                <c:pt idx="519">
                  <c:v>0.97586201577757714</c:v>
                </c:pt>
                <c:pt idx="520">
                  <c:v>0.97571936470261122</c:v>
                </c:pt>
                <c:pt idx="521">
                  <c:v>0.97557599641186732</c:v>
                </c:pt>
                <c:pt idx="522">
                  <c:v>0.97543190724710693</c:v>
                </c:pt>
                <c:pt idx="523">
                  <c:v>0.97528709352659693</c:v>
                </c:pt>
                <c:pt idx="524">
                  <c:v>0.97514155154491677</c:v>
                </c:pt>
                <c:pt idx="525">
                  <c:v>0.97499527757276172</c:v>
                </c:pt>
                <c:pt idx="526">
                  <c:v>0.97484826785674639</c:v>
                </c:pt>
                <c:pt idx="527">
                  <c:v>0.9747005186192037</c:v>
                </c:pt>
                <c:pt idx="528">
                  <c:v>0.97455202605798452</c:v>
                </c:pt>
                <c:pt idx="529">
                  <c:v>0.97440278634625266</c:v>
                </c:pt>
                <c:pt idx="530">
                  <c:v>0.97425279563227973</c:v>
                </c:pt>
                <c:pt idx="531">
                  <c:v>0.974102050039237</c:v>
                </c:pt>
                <c:pt idx="532">
                  <c:v>0.97395054566498462</c:v>
                </c:pt>
                <c:pt idx="533">
                  <c:v>0.97379827858186041</c:v>
                </c:pt>
                <c:pt idx="534">
                  <c:v>0.97364524483646409</c:v>
                </c:pt>
                <c:pt idx="535">
                  <c:v>0.97349144044944136</c:v>
                </c:pt>
                <c:pt idx="536">
                  <c:v>0.97333686141526465</c:v>
                </c:pt>
                <c:pt idx="537">
                  <c:v>0.97318150370201173</c:v>
                </c:pt>
                <c:pt idx="538">
                  <c:v>0.97302536325114208</c:v>
                </c:pt>
                <c:pt idx="539">
                  <c:v>0.97286843597727102</c:v>
                </c:pt>
                <c:pt idx="540">
                  <c:v>0.97271071776794138</c:v>
                </c:pt>
                <c:pt idx="541">
                  <c:v>0.97255220448339286</c:v>
                </c:pt>
                <c:pt idx="542">
                  <c:v>0.97239289195632872</c:v>
                </c:pt>
                <c:pt idx="543">
                  <c:v>0.97223277599168023</c:v>
                </c:pt>
                <c:pt idx="544">
                  <c:v>0.97207185236636851</c:v>
                </c:pt>
                <c:pt idx="545">
                  <c:v>0.97191011682906414</c:v>
                </c:pt>
                <c:pt idx="546">
                  <c:v>0.97174756509994387</c:v>
                </c:pt>
                <c:pt idx="547">
                  <c:v>0.97158419287044462</c:v>
                </c:pt>
                <c:pt idx="548">
                  <c:v>0.97141999580301541</c:v>
                </c:pt>
                <c:pt idx="549">
                  <c:v>0.97125496953086632</c:v>
                </c:pt>
                <c:pt idx="550">
                  <c:v>0.97108910965771444</c:v>
                </c:pt>
                <c:pt idx="551">
                  <c:v>0.97092241175752814</c:v>
                </c:pt>
                <c:pt idx="552">
                  <c:v>0.97075487137426686</c:v>
                </c:pt>
                <c:pt idx="553">
                  <c:v>0.97058648402162007</c:v>
                </c:pt>
                <c:pt idx="554">
                  <c:v>0.97041724518274197</c:v>
                </c:pt>
                <c:pt idx="555">
                  <c:v>0.97024715030998387</c:v>
                </c:pt>
                <c:pt idx="556">
                  <c:v>0.97007619482462382</c:v>
                </c:pt>
                <c:pt idx="557">
                  <c:v>0.96990437411659258</c:v>
                </c:pt>
                <c:pt idx="558">
                  <c:v>0.96973168354419803</c:v>
                </c:pt>
                <c:pt idx="559">
                  <c:v>0.96955811843384476</c:v>
                </c:pt>
                <c:pt idx="560">
                  <c:v>0.96938367407975201</c:v>
                </c:pt>
                <c:pt idx="561">
                  <c:v>0.96920834574366799</c:v>
                </c:pt>
                <c:pt idx="562">
                  <c:v>0.96903212865458066</c:v>
                </c:pt>
                <c:pt idx="563">
                  <c:v>0.96885501800842655</c:v>
                </c:pt>
                <c:pt idx="564">
                  <c:v>0.96867700896779496</c:v>
                </c:pt>
                <c:pt idx="565">
                  <c:v>0.96849809666162956</c:v>
                </c:pt>
                <c:pt idx="566">
                  <c:v>0.96831827618492694</c:v>
                </c:pt>
                <c:pt idx="567">
                  <c:v>0.96813754259843132</c:v>
                </c:pt>
                <c:pt idx="568">
                  <c:v>0.96795589092832623</c:v>
                </c:pt>
                <c:pt idx="569">
                  <c:v>0.96777331616592233</c:v>
                </c:pt>
                <c:pt idx="570">
                  <c:v>0.96758981326734195</c:v>
                </c:pt>
                <c:pt idx="571">
                  <c:v>0.96740537715320085</c:v>
                </c:pt>
                <c:pt idx="572">
                  <c:v>0.96722000270828479</c:v>
                </c:pt>
                <c:pt idx="573">
                  <c:v>0.96703368478122398</c:v>
                </c:pt>
                <c:pt idx="574">
                  <c:v>0.96684641818416295</c:v>
                </c:pt>
                <c:pt idx="575">
                  <c:v>0.96665819769242756</c:v>
                </c:pt>
                <c:pt idx="576">
                  <c:v>0.96646901804418694</c:v>
                </c:pt>
                <c:pt idx="577">
                  <c:v>0.9662788739401128</c:v>
                </c:pt>
                <c:pt idx="578">
                  <c:v>0.96608776004303443</c:v>
                </c:pt>
                <c:pt idx="579">
                  <c:v>0.96589567097758966</c:v>
                </c:pt>
                <c:pt idx="580">
                  <c:v>0.96570260132987207</c:v>
                </c:pt>
                <c:pt idx="581">
                  <c:v>0.96550854564707378</c:v>
                </c:pt>
                <c:pt idx="582">
                  <c:v>0.96531349843712444</c:v>
                </c:pt>
                <c:pt idx="583">
                  <c:v>0.96511745416832662</c:v>
                </c:pt>
                <c:pt idx="584">
                  <c:v>0.96492040726898554</c:v>
                </c:pt>
                <c:pt idx="585">
                  <c:v>0.96472235212703583</c:v>
                </c:pt>
                <c:pt idx="586">
                  <c:v>0.96452328308966362</c:v>
                </c:pt>
                <c:pt idx="587">
                  <c:v>0.96432319446292414</c:v>
                </c:pt>
                <c:pt idx="588">
                  <c:v>0.9641220805113544</c:v>
                </c:pt>
                <c:pt idx="589">
                  <c:v>0.96391993545758292</c:v>
                </c:pt>
                <c:pt idx="590">
                  <c:v>0.96371675348193242</c:v>
                </c:pt>
                <c:pt idx="591">
                  <c:v>0.96351252872202098</c:v>
                </c:pt>
                <c:pt idx="592">
                  <c:v>0.96330725527235506</c:v>
                </c:pt>
                <c:pt idx="593">
                  <c:v>0.96310092718392093</c:v>
                </c:pt>
                <c:pt idx="594">
                  <c:v>0.96289353846376891</c:v>
                </c:pt>
                <c:pt idx="595">
                  <c:v>0.96268508307459444</c:v>
                </c:pt>
                <c:pt idx="596">
                  <c:v>0.96247555493431258</c:v>
                </c:pt>
                <c:pt idx="597">
                  <c:v>0.96226494791562889</c:v>
                </c:pt>
                <c:pt idx="598">
                  <c:v>0.9620532558456043</c:v>
                </c:pt>
                <c:pt idx="599">
                  <c:v>0.96184047250521543</c:v>
                </c:pt>
                <c:pt idx="600">
                  <c:v>0.96162659162890884</c:v>
                </c:pt>
                <c:pt idx="601">
                  <c:v>0.96141160690415062</c:v>
                </c:pt>
                <c:pt idx="602">
                  <c:v>0.96119551197097064</c:v>
                </c:pt>
                <c:pt idx="603">
                  <c:v>0.96097830042150056</c:v>
                </c:pt>
                <c:pt idx="604">
                  <c:v>0.96075996579950729</c:v>
                </c:pt>
                <c:pt idx="605">
                  <c:v>0.96054050159991955</c:v>
                </c:pt>
                <c:pt idx="606">
                  <c:v>0.96031990126835054</c:v>
                </c:pt>
                <c:pt idx="607">
                  <c:v>0.96009815820061228</c:v>
                </c:pt>
                <c:pt idx="608">
                  <c:v>0.95987526574222681</c:v>
                </c:pt>
                <c:pt idx="609">
                  <c:v>0.95965121718792901</c:v>
                </c:pt>
                <c:pt idx="610">
                  <c:v>0.95942600578116499</c:v>
                </c:pt>
                <c:pt idx="611">
                  <c:v>0.95919962471358355</c:v>
                </c:pt>
                <c:pt idx="612">
                  <c:v>0.95897206712452143</c:v>
                </c:pt>
                <c:pt idx="613">
                  <c:v>0.95874332610048274</c:v>
                </c:pt>
                <c:pt idx="614">
                  <c:v>0.95851339467461105</c:v>
                </c:pt>
                <c:pt idx="615">
                  <c:v>0.95828226582615594</c:v>
                </c:pt>
                <c:pt idx="616">
                  <c:v>0.95804993247993187</c:v>
                </c:pt>
                <c:pt idx="617">
                  <c:v>0.95781638750577169</c:v>
                </c:pt>
                <c:pt idx="618">
                  <c:v>0.95758162371797184</c:v>
                </c:pt>
                <c:pt idx="619">
                  <c:v>0.95734563387473159</c:v>
                </c:pt>
                <c:pt idx="620">
                  <c:v>0.95710841067758501</c:v>
                </c:pt>
                <c:pt idx="621">
                  <c:v>0.95686994677082571</c:v>
                </c:pt>
                <c:pt idx="622">
                  <c:v>0.95663023474092435</c:v>
                </c:pt>
                <c:pt idx="623">
                  <c:v>0.95638926711593886</c:v>
                </c:pt>
                <c:pt idx="624">
                  <c:v>0.95614703636491705</c:v>
                </c:pt>
                <c:pt idx="625">
                  <c:v>0.95590353489729218</c:v>
                </c:pt>
                <c:pt idx="626">
                  <c:v>0.95565875506226949</c:v>
                </c:pt>
                <c:pt idx="627">
                  <c:v>0.95541268914820721</c:v>
                </c:pt>
                <c:pt idx="628">
                  <c:v>0.95516532938198662</c:v>
                </c:pt>
                <c:pt idx="629">
                  <c:v>0.95491666792837715</c:v>
                </c:pt>
                <c:pt idx="630">
                  <c:v>0.95466669688939088</c:v>
                </c:pt>
                <c:pt idx="631">
                  <c:v>0.95441540830363014</c:v>
                </c:pt>
                <c:pt idx="632">
                  <c:v>0.95416279414562621</c:v>
                </c:pt>
                <c:pt idx="633">
                  <c:v>0.95390884632516915</c:v>
                </c:pt>
                <c:pt idx="634">
                  <c:v>0.95365355668662966</c:v>
                </c:pt>
                <c:pt idx="635">
                  <c:v>0.95339691700827156</c:v>
                </c:pt>
                <c:pt idx="636">
                  <c:v>0.95313891900155545</c:v>
                </c:pt>
                <c:pt idx="637">
                  <c:v>0.95287955431043292</c:v>
                </c:pt>
                <c:pt idx="638">
                  <c:v>0.95261881451063257</c:v>
                </c:pt>
                <c:pt idx="639">
                  <c:v>0.95235669110893495</c:v>
                </c:pt>
                <c:pt idx="640">
                  <c:v>0.95209317554244011</c:v>
                </c:pt>
                <c:pt idx="641">
                  <c:v>0.95182825917782277</c:v>
                </c:pt>
                <c:pt idx="642">
                  <c:v>0.95156193331058037</c:v>
                </c:pt>
                <c:pt idx="643">
                  <c:v>0.95129418916426922</c:v>
                </c:pt>
                <c:pt idx="644">
                  <c:v>0.95102501788973104</c:v>
                </c:pt>
                <c:pt idx="645">
                  <c:v>0.95075441056430965</c:v>
                </c:pt>
                <c:pt idx="646">
                  <c:v>0.95048235819105631</c:v>
                </c:pt>
                <c:pt idx="647">
                  <c:v>0.95020885169792513</c:v>
                </c:pt>
                <c:pt idx="648">
                  <c:v>0.94993388193695694</c:v>
                </c:pt>
                <c:pt idx="649">
                  <c:v>0.94965743968345306</c:v>
                </c:pt>
                <c:pt idx="650">
                  <c:v>0.94937951563513689</c:v>
                </c:pt>
                <c:pt idx="651">
                  <c:v>0.94910010041130488</c:v>
                </c:pt>
                <c:pt idx="652">
                  <c:v>0.94881918455196557</c:v>
                </c:pt>
                <c:pt idx="653">
                  <c:v>0.94853675851696662</c:v>
                </c:pt>
                <c:pt idx="654">
                  <c:v>0.94825281268511075</c:v>
                </c:pt>
                <c:pt idx="655">
                  <c:v>0.94796733735325867</c:v>
                </c:pt>
                <c:pt idx="656">
                  <c:v>0.94768032273542024</c:v>
                </c:pt>
                <c:pt idx="657">
                  <c:v>0.94739175896183248</c:v>
                </c:pt>
                <c:pt idx="658">
                  <c:v>0.94710163607802578</c:v>
                </c:pt>
                <c:pt idx="659">
                  <c:v>0.94680994404387608</c:v>
                </c:pt>
                <c:pt idx="660">
                  <c:v>0.9465166727326445</c:v>
                </c:pt>
                <c:pt idx="661">
                  <c:v>0.94622181193000365</c:v>
                </c:pt>
                <c:pt idx="662">
                  <c:v>0.94592535133304989</c:v>
                </c:pt>
                <c:pt idx="663">
                  <c:v>0.9456272805493019</c:v>
                </c:pt>
                <c:pt idx="664">
                  <c:v>0.94532758909568548</c:v>
                </c:pt>
                <c:pt idx="665">
                  <c:v>0.94502626639750353</c:v>
                </c:pt>
                <c:pt idx="666">
                  <c:v>0.94472330178739172</c:v>
                </c:pt>
                <c:pt idx="667">
                  <c:v>0.94441868450425936</c:v>
                </c:pt>
                <c:pt idx="668">
                  <c:v>0.94411240369221505</c:v>
                </c:pt>
                <c:pt idx="669">
                  <c:v>0.94380444839947764</c:v>
                </c:pt>
                <c:pt idx="670">
                  <c:v>0.94349480757726989</c:v>
                </c:pt>
                <c:pt idx="671">
                  <c:v>0.94318347007869896</c:v>
                </c:pt>
                <c:pt idx="672">
                  <c:v>0.94287042465761806</c:v>
                </c:pt>
                <c:pt idx="673">
                  <c:v>0.94255565996747337</c:v>
                </c:pt>
                <c:pt idx="674">
                  <c:v>0.94223916456013412</c:v>
                </c:pt>
                <c:pt idx="675">
                  <c:v>0.94192092688470463</c:v>
                </c:pt>
                <c:pt idx="676">
                  <c:v>0.9416009352863205</c:v>
                </c:pt>
                <c:pt idx="677">
                  <c:v>0.94127917800492589</c:v>
                </c:pt>
                <c:pt idx="678">
                  <c:v>0.94095564317403413</c:v>
                </c:pt>
                <c:pt idx="679">
                  <c:v>0.94063031881946912</c:v>
                </c:pt>
                <c:pt idx="680">
                  <c:v>0.94030319285808905</c:v>
                </c:pt>
                <c:pt idx="681">
                  <c:v>0.93997425309649008</c:v>
                </c:pt>
                <c:pt idx="682">
                  <c:v>0.93964348722969238</c:v>
                </c:pt>
                <c:pt idx="683">
                  <c:v>0.93931088283980568</c:v>
                </c:pt>
                <c:pt idx="684">
                  <c:v>0.93897642739467435</c:v>
                </c:pt>
                <c:pt idx="685">
                  <c:v>0.93864010824650435</c:v>
                </c:pt>
                <c:pt idx="686">
                  <c:v>0.93830191263046681</c:v>
                </c:pt>
                <c:pt idx="687">
                  <c:v>0.93796182766328307</c:v>
                </c:pt>
                <c:pt idx="688">
                  <c:v>0.93761984034178691</c:v>
                </c:pt>
                <c:pt idx="689">
                  <c:v>0.93727593754146576</c:v>
                </c:pt>
                <c:pt idx="690">
                  <c:v>0.93693010601497906</c:v>
                </c:pt>
                <c:pt idx="691">
                  <c:v>0.93658233239065503</c:v>
                </c:pt>
                <c:pt idx="692">
                  <c:v>0.93623260317096357</c:v>
                </c:pt>
                <c:pt idx="693">
                  <c:v>0.93588090473096675</c:v>
                </c:pt>
                <c:pt idx="694">
                  <c:v>0.93552722331674421</c:v>
                </c:pt>
                <c:pt idx="695">
                  <c:v>0.93517154504379585</c:v>
                </c:pt>
                <c:pt idx="696">
                  <c:v>0.93481385589541865</c:v>
                </c:pt>
                <c:pt idx="697">
                  <c:v>0.93445414172105867</c:v>
                </c:pt>
                <c:pt idx="698">
                  <c:v>0.93409238823463769</c:v>
                </c:pt>
                <c:pt idx="699">
                  <c:v>0.93372858101285361</c:v>
                </c:pt>
                <c:pt idx="700">
                  <c:v>0.93336270549345435</c:v>
                </c:pt>
                <c:pt idx="701">
                  <c:v>0.93299474697348395</c:v>
                </c:pt>
                <c:pt idx="702">
                  <c:v>0.93262469060750242</c:v>
                </c:pt>
                <c:pt idx="703">
                  <c:v>0.93225252140577619</c:v>
                </c:pt>
                <c:pt idx="704">
                  <c:v>0.93187822423244093</c:v>
                </c:pt>
                <c:pt idx="705">
                  <c:v>0.93150178380363424</c:v>
                </c:pt>
                <c:pt idx="706">
                  <c:v>0.93112318468559918</c:v>
                </c:pt>
                <c:pt idx="707">
                  <c:v>0.93074241129275725</c:v>
                </c:pt>
                <c:pt idx="708">
                  <c:v>0.93035944788575087</c:v>
                </c:pt>
                <c:pt idx="709">
                  <c:v>0.92997427856945358</c:v>
                </c:pt>
                <c:pt idx="710">
                  <c:v>0.92958688729094874</c:v>
                </c:pt>
                <c:pt idx="711">
                  <c:v>0.92919725783747531</c:v>
                </c:pt>
                <c:pt idx="712">
                  <c:v>0.92880537383434014</c:v>
                </c:pt>
                <c:pt idx="713">
                  <c:v>0.92841121874279664</c:v>
                </c:pt>
                <c:pt idx="714">
                  <c:v>0.92801477585788794</c:v>
                </c:pt>
                <c:pt idx="715">
                  <c:v>0.92761602830625522</c:v>
                </c:pt>
                <c:pt idx="716">
                  <c:v>0.9272149590439106</c:v>
                </c:pt>
                <c:pt idx="717">
                  <c:v>0.9268115508539716</c:v>
                </c:pt>
                <c:pt idx="718">
                  <c:v>0.92640578634435944</c:v>
                </c:pt>
                <c:pt idx="719">
                  <c:v>0.92599764794545869</c:v>
                </c:pt>
                <c:pt idx="720">
                  <c:v>0.92558711790773762</c:v>
                </c:pt>
                <c:pt idx="721">
                  <c:v>0.9251741782993288</c:v>
                </c:pt>
                <c:pt idx="722">
                  <c:v>0.9247588110035696</c:v>
                </c:pt>
                <c:pt idx="723">
                  <c:v>0.92434099771650013</c:v>
                </c:pt>
                <c:pt idx="724">
                  <c:v>0.92392071994432012</c:v>
                </c:pt>
                <c:pt idx="725">
                  <c:v>0.92349795900080212</c:v>
                </c:pt>
                <c:pt idx="726">
                  <c:v>0.92307269600465969</c:v>
                </c:pt>
                <c:pt idx="727">
                  <c:v>0.92264491187687292</c:v>
                </c:pt>
                <c:pt idx="728">
                  <c:v>0.92221458733796569</c:v>
                </c:pt>
                <c:pt idx="729">
                  <c:v>0.92178170290523775</c:v>
                </c:pt>
                <c:pt idx="730">
                  <c:v>0.92134623888994793</c:v>
                </c:pt>
                <c:pt idx="731">
                  <c:v>0.92090817539444947</c:v>
                </c:pt>
                <c:pt idx="732">
                  <c:v>0.92046749230927505</c:v>
                </c:pt>
                <c:pt idx="733">
                  <c:v>0.92002416931017106</c:v>
                </c:pt>
                <c:pt idx="734">
                  <c:v>0.91957818585507978</c:v>
                </c:pt>
                <c:pt idx="735">
                  <c:v>0.91912952118106916</c:v>
                </c:pt>
                <c:pt idx="736">
                  <c:v>0.91867815430120781</c:v>
                </c:pt>
                <c:pt idx="737">
                  <c:v>0.91822406400138501</c:v>
                </c:pt>
                <c:pt idx="738">
                  <c:v>0.91776722883707451</c:v>
                </c:pt>
                <c:pt idx="739">
                  <c:v>0.91730762713003977</c:v>
                </c:pt>
                <c:pt idx="740">
                  <c:v>0.91684523696498188</c:v>
                </c:pt>
                <c:pt idx="741">
                  <c:v>0.91638003618612551</c:v>
                </c:pt>
                <c:pt idx="742">
                  <c:v>0.91591200239374493</c:v>
                </c:pt>
                <c:pt idx="743">
                  <c:v>0.91544111294062591</c:v>
                </c:pt>
                <c:pt idx="744">
                  <c:v>0.91496734492846499</c:v>
                </c:pt>
                <c:pt idx="745">
                  <c:v>0.91449067520420124</c:v>
                </c:pt>
                <c:pt idx="746">
                  <c:v>0.91401108035628342</c:v>
                </c:pt>
                <c:pt idx="747">
                  <c:v>0.91352853671086542</c:v>
                </c:pt>
                <c:pt idx="748">
                  <c:v>0.91304302032793583</c:v>
                </c:pt>
                <c:pt idx="749">
                  <c:v>0.91255450699737173</c:v>
                </c:pt>
                <c:pt idx="750">
                  <c:v>0.9120629722349225</c:v>
                </c:pt>
                <c:pt idx="751">
                  <c:v>0.91156839127811762</c:v>
                </c:pt>
                <c:pt idx="752">
                  <c:v>0.91107073908209724</c:v>
                </c:pt>
                <c:pt idx="753">
                  <c:v>0.91056999031536612</c:v>
                </c:pt>
                <c:pt idx="754">
                  <c:v>0.91006611935546711</c:v>
                </c:pt>
                <c:pt idx="755">
                  <c:v>0.90955910028457143</c:v>
                </c:pt>
                <c:pt idx="756">
                  <c:v>0.90904890688498807</c:v>
                </c:pt>
                <c:pt idx="757">
                  <c:v>0.90853551263458487</c:v>
                </c:pt>
                <c:pt idx="758">
                  <c:v>0.90801889070212405</c:v>
                </c:pt>
                <c:pt idx="759">
                  <c:v>0.90749901394250709</c:v>
                </c:pt>
                <c:pt idx="760">
                  <c:v>0.90697585489192867</c:v>
                </c:pt>
                <c:pt idx="761">
                  <c:v>0.90644938576293677</c:v>
                </c:pt>
                <c:pt idx="762">
                  <c:v>0.90591957843939597</c:v>
                </c:pt>
                <c:pt idx="763">
                  <c:v>0.90538640447135443</c:v>
                </c:pt>
                <c:pt idx="764">
                  <c:v>0.90484983506980854</c:v>
                </c:pt>
                <c:pt idx="765">
                  <c:v>0.90430984110136547</c:v>
                </c:pt>
                <c:pt idx="766">
                  <c:v>0.90376639308280093</c:v>
                </c:pt>
                <c:pt idx="767">
                  <c:v>0.90321946117550878</c:v>
                </c:pt>
                <c:pt idx="768">
                  <c:v>0.90266901517983933</c:v>
                </c:pt>
                <c:pt idx="769">
                  <c:v>0.90211502452932679</c:v>
                </c:pt>
                <c:pt idx="770">
                  <c:v>0.90155745828479816</c:v>
                </c:pt>
                <c:pt idx="771">
                  <c:v>0.90099628512836683</c:v>
                </c:pt>
                <c:pt idx="772">
                  <c:v>0.90043147335730178</c:v>
                </c:pt>
                <c:pt idx="773">
                  <c:v>0.89986299087777444</c:v>
                </c:pt>
                <c:pt idx="774">
                  <c:v>0.89929080519847693</c:v>
                </c:pt>
                <c:pt idx="775">
                  <c:v>0.89871488342411066</c:v>
                </c:pt>
                <c:pt idx="776">
                  <c:v>0.89813519224874061</c:v>
                </c:pt>
                <c:pt idx="777">
                  <c:v>0.89755169794901235</c:v>
                </c:pt>
                <c:pt idx="778">
                  <c:v>0.89696436637722976</c:v>
                </c:pt>
                <c:pt idx="779">
                  <c:v>0.89637316295428682</c:v>
                </c:pt>
                <c:pt idx="780">
                  <c:v>0.89577805266245303</c:v>
                </c:pt>
                <c:pt idx="781">
                  <c:v>0.89517900003800788</c:v>
                </c:pt>
                <c:pt idx="782">
                  <c:v>0.89457596916371884</c:v>
                </c:pt>
                <c:pt idx="783">
                  <c:v>0.8939689236611611</c:v>
                </c:pt>
                <c:pt idx="784">
                  <c:v>0.89335782668287411</c:v>
                </c:pt>
                <c:pt idx="785">
                  <c:v>0.89274264090434996</c:v>
                </c:pt>
                <c:pt idx="786">
                  <c:v>0.89212332851585074</c:v>
                </c:pt>
                <c:pt idx="787">
                  <c:v>0.89149985121405018</c:v>
                </c:pt>
                <c:pt idx="788">
                  <c:v>0.89087217019349341</c:v>
                </c:pt>
                <c:pt idx="789">
                  <c:v>0.890240246137872</c:v>
                </c:pt>
                <c:pt idx="790">
                  <c:v>0.88960403921110842</c:v>
                </c:pt>
                <c:pt idx="791">
                  <c:v>0.88896350904824528</c:v>
                </c:pt>
                <c:pt idx="792">
                  <c:v>0.88831861474613472</c:v>
                </c:pt>
                <c:pt idx="793">
                  <c:v>0.88766931485392053</c:v>
                </c:pt>
                <c:pt idx="794">
                  <c:v>0.88701556736330966</c:v>
                </c:pt>
                <c:pt idx="795">
                  <c:v>0.88635732969862735</c:v>
                </c:pt>
                <c:pt idx="796">
                  <c:v>0.88569455870664926</c:v>
                </c:pt>
                <c:pt idx="797">
                  <c:v>0.8850272106462026</c:v>
                </c:pt>
                <c:pt idx="798">
                  <c:v>0.88435524117753561</c:v>
                </c:pt>
                <c:pt idx="799">
                  <c:v>0.88367860535144349</c:v>
                </c:pt>
                <c:pt idx="800">
                  <c:v>0.88299725759814562</c:v>
                </c:pt>
                <c:pt idx="801">
                  <c:v>0.88231115171590913</c:v>
                </c:pt>
                <c:pt idx="802">
                  <c:v>0.88162024085941038</c:v>
                </c:pt>
                <c:pt idx="803">
                  <c:v>0.88092447752782532</c:v>
                </c:pt>
                <c:pt idx="804">
                  <c:v>0.88022381355264545</c:v>
                </c:pt>
                <c:pt idx="805">
                  <c:v>0.87951820008520631</c:v>
                </c:pt>
                <c:pt idx="806">
                  <c:v>0.87880758758392652</c:v>
                </c:pt>
                <c:pt idx="807">
                  <c:v>0.87809192580124251</c:v>
                </c:pt>
                <c:pt idx="808">
                  <c:v>0.87737116377023572</c:v>
                </c:pt>
                <c:pt idx="809">
                  <c:v>0.87664524979094027</c:v>
                </c:pt>
                <c:pt idx="810">
                  <c:v>0.87591413141632368</c:v>
                </c:pt>
                <c:pt idx="811">
                  <c:v>0.87517775543792964</c:v>
                </c:pt>
                <c:pt idx="812">
                  <c:v>0.87443606787117423</c:v>
                </c:pt>
                <c:pt idx="813">
                  <c:v>0.87368901394028553</c:v>
                </c:pt>
                <c:pt idx="814">
                  <c:v>0.87293653806287441</c:v>
                </c:pt>
                <c:pt idx="815">
                  <c:v>0.87217858383412739</c:v>
                </c:pt>
                <c:pt idx="816">
                  <c:v>0.87141509401061046</c:v>
                </c:pt>
                <c:pt idx="817">
                  <c:v>0.87064601049367119</c:v>
                </c:pt>
                <c:pt idx="818">
                  <c:v>0.86987127431242595</c:v>
                </c:pt>
                <c:pt idx="819">
                  <c:v>0.86909082560632411</c:v>
                </c:pt>
                <c:pt idx="820">
                  <c:v>0.86830460360727169</c:v>
                </c:pt>
                <c:pt idx="821">
                  <c:v>0.86751254662130217</c:v>
                </c:pt>
                <c:pt idx="822">
                  <c:v>0.86671459200978485</c:v>
                </c:pt>
                <c:pt idx="823">
                  <c:v>0.86591067617014861</c:v>
                </c:pt>
                <c:pt idx="824">
                  <c:v>0.86510073451611225</c:v>
                </c:pt>
                <c:pt idx="825">
                  <c:v>0.86428470145740799</c:v>
                </c:pt>
                <c:pt idx="826">
                  <c:v>0.86346251037897104</c:v>
                </c:pt>
                <c:pt idx="827">
                  <c:v>0.8626340936195932</c:v>
                </c:pt>
                <c:pt idx="828">
                  <c:v>0.86179938245001286</c:v>
                </c:pt>
                <c:pt idx="829">
                  <c:v>0.86095830705042564</c:v>
                </c:pt>
                <c:pt idx="830">
                  <c:v>0.86011079648740396</c:v>
                </c:pt>
                <c:pt idx="831">
                  <c:v>0.85925677869019568</c:v>
                </c:pt>
                <c:pt idx="832">
                  <c:v>0.8583961804263891</c:v>
                </c:pt>
                <c:pt idx="833">
                  <c:v>0.85752892727692331</c:v>
                </c:pt>
                <c:pt idx="834">
                  <c:v>0.85665494361041805</c:v>
                </c:pt>
                <c:pt idx="835">
                  <c:v>0.85577415255680922</c:v>
                </c:pt>
                <c:pt idx="836">
                  <c:v>0.85488647598025147</c:v>
                </c:pt>
                <c:pt idx="837">
                  <c:v>0.85399183445128823</c:v>
                </c:pt>
                <c:pt idx="838">
                  <c:v>0.85309014721823584</c:v>
                </c:pt>
                <c:pt idx="839">
                  <c:v>0.85218133217777847</c:v>
                </c:pt>
                <c:pt idx="840">
                  <c:v>0.85126530584473525</c:v>
                </c:pt>
                <c:pt idx="841">
                  <c:v>0.85034198332097777</c:v>
                </c:pt>
                <c:pt idx="842">
                  <c:v>0.84941127826345952</c:v>
                </c:pt>
                <c:pt idx="843">
                  <c:v>0.8484731028513407</c:v>
                </c:pt>
                <c:pt idx="844">
                  <c:v>0.84752736775216131</c:v>
                </c:pt>
                <c:pt idx="845">
                  <c:v>0.84657398208704704</c:v>
                </c:pt>
                <c:pt idx="846">
                  <c:v>0.84561285339489489</c:v>
                </c:pt>
                <c:pt idx="847">
                  <c:v>0.84464388759551889</c:v>
                </c:pt>
                <c:pt idx="848">
                  <c:v>0.84366698895170855</c:v>
                </c:pt>
                <c:pt idx="849">
                  <c:v>0.84268206003016877</c:v>
                </c:pt>
                <c:pt idx="850">
                  <c:v>0.84168900166129501</c:v>
                </c:pt>
                <c:pt idx="851">
                  <c:v>0.84068771289774624</c:v>
                </c:pt>
                <c:pt idx="852">
                  <c:v>0.83967809097176249</c:v>
                </c:pt>
                <c:pt idx="853">
                  <c:v>0.83866003125120392</c:v>
                </c:pt>
                <c:pt idx="854">
                  <c:v>0.83763342719423362</c:v>
                </c:pt>
                <c:pt idx="855">
                  <c:v>0.83659817030261641</c:v>
                </c:pt>
                <c:pt idx="856">
                  <c:v>0.83555415007357525</c:v>
                </c:pt>
                <c:pt idx="857">
                  <c:v>0.83450125395015406</c:v>
                </c:pt>
                <c:pt idx="858">
                  <c:v>0.83343936727001522</c:v>
                </c:pt>
                <c:pt idx="859">
                  <c:v>0.83236837321264101</c:v>
                </c:pt>
                <c:pt idx="860">
                  <c:v>0.83128815274485024</c:v>
                </c:pt>
                <c:pt idx="861">
                  <c:v>0.83019858456458506</c:v>
                </c:pt>
                <c:pt idx="862">
                  <c:v>0.8290995450428793</c:v>
                </c:pt>
                <c:pt idx="863">
                  <c:v>0.8279909081639707</c:v>
                </c:pt>
                <c:pt idx="864">
                  <c:v>0.82687254546344569</c:v>
                </c:pt>
                <c:pt idx="865">
                  <c:v>0.82574432596436764</c:v>
                </c:pt>
                <c:pt idx="866">
                  <c:v>0.82460611611129642</c:v>
                </c:pt>
                <c:pt idx="867">
                  <c:v>0.8234577797021152</c:v>
                </c:pt>
                <c:pt idx="868">
                  <c:v>0.82229917781757944</c:v>
                </c:pt>
                <c:pt idx="869">
                  <c:v>0.82113016874849176</c:v>
                </c:pt>
                <c:pt idx="870">
                  <c:v>0.81995060792040975</c:v>
                </c:pt>
                <c:pt idx="871">
                  <c:v>0.81876034781578055</c:v>
                </c:pt>
                <c:pt idx="872">
                  <c:v>0.81755923789339935</c:v>
                </c:pt>
                <c:pt idx="873">
                  <c:v>0.81634712450507729</c:v>
                </c:pt>
                <c:pt idx="874">
                  <c:v>0.81512385080940419</c:v>
                </c:pt>
                <c:pt idx="875">
                  <c:v>0.81388925668247891</c:v>
                </c:pt>
                <c:pt idx="876">
                  <c:v>0.81264317862548108</c:v>
                </c:pt>
                <c:pt idx="877">
                  <c:v>0.81138544966894888</c:v>
                </c:pt>
                <c:pt idx="878">
                  <c:v>0.81011589927361571</c:v>
                </c:pt>
                <c:pt idx="879">
                  <c:v>0.80883435322766073</c:v>
                </c:pt>
                <c:pt idx="880">
                  <c:v>0.80754063354021155</c:v>
                </c:pt>
                <c:pt idx="881">
                  <c:v>0.80623455833093693</c:v>
                </c:pt>
                <c:pt idx="882">
                  <c:v>0.80491594171554803</c:v>
                </c:pt>
                <c:pt idx="883">
                  <c:v>0.80358459368703294</c:v>
                </c:pt>
                <c:pt idx="884">
                  <c:v>0.80224031999242396</c:v>
                </c:pt>
                <c:pt idx="885">
                  <c:v>0.80088292200489586</c:v>
                </c:pt>
                <c:pt idx="886">
                  <c:v>0.79951219659097883</c:v>
                </c:pt>
                <c:pt idx="887">
                  <c:v>0.79812793597266352</c:v>
                </c:pt>
                <c:pt idx="888">
                  <c:v>0.79672992758414973</c:v>
                </c:pt>
                <c:pt idx="889">
                  <c:v>0.79531795392299731</c:v>
                </c:pt>
                <c:pt idx="890">
                  <c:v>0.79389179239540275</c:v>
                </c:pt>
                <c:pt idx="891">
                  <c:v>0.79245121515532513</c:v>
                </c:pt>
                <c:pt idx="892">
                  <c:v>0.79099598893716305</c:v>
                </c:pt>
                <c:pt idx="893">
                  <c:v>0.78952587488166381</c:v>
                </c:pt>
                <c:pt idx="894">
                  <c:v>0.78804062835473998</c:v>
                </c:pt>
                <c:pt idx="895">
                  <c:v>0.78653999875882996</c:v>
                </c:pt>
                <c:pt idx="896">
                  <c:v>0.78502372933643927</c:v>
                </c:pt>
                <c:pt idx="897">
                  <c:v>0.78349155696546169</c:v>
                </c:pt>
                <c:pt idx="898">
                  <c:v>0.78194321194586269</c:v>
                </c:pt>
                <c:pt idx="899">
                  <c:v>0.78037841777728323</c:v>
                </c:pt>
                <c:pt idx="900">
                  <c:v>0.77879689092708881</c:v>
                </c:pt>
                <c:pt idx="901">
                  <c:v>0.7771983405883649</c:v>
                </c:pt>
                <c:pt idx="902">
                  <c:v>0.77558246842733403</c:v>
                </c:pt>
                <c:pt idx="903">
                  <c:v>0.77394896831961768</c:v>
                </c:pt>
                <c:pt idx="904">
                  <c:v>0.77229752607475477</c:v>
                </c:pt>
                <c:pt idx="905">
                  <c:v>0.77062781914833223</c:v>
                </c:pt>
                <c:pt idx="906">
                  <c:v>0.76893951634105229</c:v>
                </c:pt>
                <c:pt idx="907">
                  <c:v>0.76723227748400735</c:v>
                </c:pt>
                <c:pt idx="908">
                  <c:v>0.76550575310940083</c:v>
                </c:pt>
                <c:pt idx="909">
                  <c:v>0.76375958410588196</c:v>
                </c:pt>
                <c:pt idx="910">
                  <c:v>0.76199340135762672</c:v>
                </c:pt>
                <c:pt idx="911">
                  <c:v>0.76020682536622208</c:v>
                </c:pt>
                <c:pt idx="912">
                  <c:v>0.75839946585435924</c:v>
                </c:pt>
                <c:pt idx="913">
                  <c:v>0.75657092135026383</c:v>
                </c:pt>
                <c:pt idx="914">
                  <c:v>0.7547207787517205</c:v>
                </c:pt>
                <c:pt idx="915">
                  <c:v>0.75284861286846749</c:v>
                </c:pt>
                <c:pt idx="916">
                  <c:v>0.75095398594165474</c:v>
                </c:pt>
                <c:pt idx="917">
                  <c:v>0.74903644713895823</c:v>
                </c:pt>
                <c:pt idx="918">
                  <c:v>0.74709553202383638</c:v>
                </c:pt>
                <c:pt idx="919">
                  <c:v>0.74513076199732797</c:v>
                </c:pt>
                <c:pt idx="920">
                  <c:v>0.74314164371063585</c:v>
                </c:pt>
                <c:pt idx="921">
                  <c:v>0.74112766844664257</c:v>
                </c:pt>
                <c:pt idx="922">
                  <c:v>0.73908831146833964</c:v>
                </c:pt>
                <c:pt idx="923">
                  <c:v>0.73702303133200653</c:v>
                </c:pt>
                <c:pt idx="924">
                  <c:v>0.7349312691628157</c:v>
                </c:pt>
                <c:pt idx="925">
                  <c:v>0.73281244789033784</c:v>
                </c:pt>
                <c:pt idx="926">
                  <c:v>0.7306659714412348</c:v>
                </c:pt>
                <c:pt idx="927">
                  <c:v>0.72849122388621768</c:v>
                </c:pt>
                <c:pt idx="928">
                  <c:v>0.72628756853807086</c:v>
                </c:pt>
                <c:pt idx="929">
                  <c:v>0.72405434699733939</c:v>
                </c:pt>
                <c:pt idx="930">
                  <c:v>0.72179087814193832</c:v>
                </c:pt>
                <c:pt idx="931">
                  <c:v>0.71949645705665222</c:v>
                </c:pt>
                <c:pt idx="932">
                  <c:v>0.71717035389814598</c:v>
                </c:pt>
                <c:pt idx="933">
                  <c:v>0.71481181269073468</c:v>
                </c:pt>
                <c:pt idx="934">
                  <c:v>0.71242005004771558</c:v>
                </c:pt>
                <c:pt idx="935">
                  <c:v>0.7099942538126407</c:v>
                </c:pt>
                <c:pt idx="936">
                  <c:v>0.70753358161437629</c:v>
                </c:pt>
                <c:pt idx="937">
                  <c:v>0.70503715932923527</c:v>
                </c:pt>
                <c:pt idx="938">
                  <c:v>0.7025040794428612</c:v>
                </c:pt>
                <c:pt idx="939">
                  <c:v>0.69993339930383569</c:v>
                </c:pt>
                <c:pt idx="940">
                  <c:v>0.69732413926023096</c:v>
                </c:pt>
                <c:pt idx="941">
                  <c:v>0.69467528066947093</c:v>
                </c:pt>
                <c:pt idx="942">
                  <c:v>0.69198576377092702</c:v>
                </c:pt>
                <c:pt idx="943">
                  <c:v>0.68925448540961454</c:v>
                </c:pt>
                <c:pt idx="944">
                  <c:v>0.68648029659818932</c:v>
                </c:pt>
                <c:pt idx="945">
                  <c:v>0.68366199990311982</c:v>
                </c:pt>
                <c:pt idx="946">
                  <c:v>0.68079834663945182</c:v>
                </c:pt>
                <c:pt idx="947">
                  <c:v>0.67788803385692298</c:v>
                </c:pt>
                <c:pt idx="948">
                  <c:v>0.67492970109833594</c:v>
                </c:pt>
                <c:pt idx="949">
                  <c:v>0.67192192690901364</c:v>
                </c:pt>
                <c:pt idx="950">
                  <c:v>0.66886322507380469</c:v>
                </c:pt>
                <c:pt idx="951">
                  <c:v>0.66575204055545145</c:v>
                </c:pt>
                <c:pt idx="952">
                  <c:v>0.6625867451051255</c:v>
                </c:pt>
                <c:pt idx="953">
                  <c:v>0.65936563251251923</c:v>
                </c:pt>
                <c:pt idx="954">
                  <c:v>0.65608691345900649</c:v>
                </c:pt>
                <c:pt idx="955">
                  <c:v>0.65274870993296363</c:v>
                </c:pt>
                <c:pt idx="956">
                  <c:v>0.64934904916129343</c:v>
                </c:pt>
                <c:pt idx="957">
                  <c:v>0.64588585700542778</c:v>
                </c:pt>
                <c:pt idx="958">
                  <c:v>0.64235695076344512</c:v>
                </c:pt>
                <c:pt idx="959">
                  <c:v>0.6387600313123325</c:v>
                </c:pt>
                <c:pt idx="960">
                  <c:v>0.63509267451562457</c:v>
                </c:pt>
                <c:pt idx="961">
                  <c:v>0.6313523218114967</c:v>
                </c:pt>
                <c:pt idx="962">
                  <c:v>0.62753626988460276</c:v>
                </c:pt>
                <c:pt idx="963">
                  <c:v>0.62364165931125803</c:v>
                </c:pt>
                <c:pt idx="964">
                  <c:v>0.61966546205157369</c:v>
                </c:pt>
                <c:pt idx="965">
                  <c:v>0.61560446764346244</c:v>
                </c:pt>
                <c:pt idx="966">
                  <c:v>0.61145526793147698</c:v>
                </c:pt>
                <c:pt idx="967">
                  <c:v>0.6072142401375813</c:v>
                </c:pt>
                <c:pt idx="968">
                  <c:v>0.60287752805038419</c:v>
                </c:pt>
                <c:pt idx="969">
                  <c:v>0.59844102107308073</c:v>
                </c:pt>
                <c:pt idx="970">
                  <c:v>0.59390033082711091</c:v>
                </c:pt>
                <c:pt idx="971">
                  <c:v>0.58925076495685058</c:v>
                </c:pt>
                <c:pt idx="972">
                  <c:v>0.58448729771849006</c:v>
                </c:pt>
                <c:pt idx="973">
                  <c:v>0.57960453686129143</c:v>
                </c:pt>
                <c:pt idx="974">
                  <c:v>0.57459668621845583</c:v>
                </c:pt>
                <c:pt idx="975">
                  <c:v>0.56945750331400691</c:v>
                </c:pt>
                <c:pt idx="976">
                  <c:v>0.56418025115628856</c:v>
                </c:pt>
                <c:pt idx="977">
                  <c:v>0.55875764322136035</c:v>
                </c:pt>
                <c:pt idx="978">
                  <c:v>0.55318178042220667</c:v>
                </c:pt>
                <c:pt idx="979">
                  <c:v>0.54744407860106414</c:v>
                </c:pt>
                <c:pt idx="980">
                  <c:v>0.54153518475751405</c:v>
                </c:pt>
                <c:pt idx="981">
                  <c:v>0.53544487981456135</c:v>
                </c:pt>
                <c:pt idx="982">
                  <c:v>0.52916196520211789</c:v>
                </c:pt>
                <c:pt idx="983">
                  <c:v>0.52267412986611728</c:v>
                </c:pt>
                <c:pt idx="984">
                  <c:v>0.51596779344232668</c:v>
                </c:pt>
                <c:pt idx="985">
                  <c:v>0.50902792019811693</c:v>
                </c:pt>
                <c:pt idx="986">
                  <c:v>0.50183779684658014</c:v>
                </c:pt>
                <c:pt idx="987">
                  <c:v>0.49437876533833019</c:v>
                </c:pt>
                <c:pt idx="988">
                  <c:v>0.48662989903960363</c:v>
                </c:pt>
                <c:pt idx="989">
                  <c:v>0.4785676070221031</c:v>
                </c:pt>
                <c:pt idx="990">
                  <c:v>0.47016514609142773</c:v>
                </c:pt>
                <c:pt idx="991">
                  <c:v>0.46139201301848287</c:v>
                </c:pt>
                <c:pt idx="992">
                  <c:v>0.45221317921331594</c:v>
                </c:pt>
                <c:pt idx="993">
                  <c:v>0.44258811522261116</c:v>
                </c:pt>
                <c:pt idx="994">
                  <c:v>0.43246953041326297</c:v>
                </c:pt>
                <c:pt idx="995">
                  <c:v>0.42180171985297771</c:v>
                </c:pt>
                <c:pt idx="996">
                  <c:v>0.41051835862989822</c:v>
                </c:pt>
                <c:pt idx="997">
                  <c:v>0.39853950124415466</c:v>
                </c:pt>
                <c:pt idx="998">
                  <c:v>0.38576740767040946</c:v>
                </c:pt>
                <c:pt idx="999">
                  <c:v>0.37208058543548367</c:v>
                </c:pt>
                <c:pt idx="1000">
                  <c:v>0.35732502350438716</c:v>
                </c:pt>
                <c:pt idx="1001">
                  <c:v>0.34130082004286683</c:v>
                </c:pt>
                <c:pt idx="1002">
                  <c:v>0.32374087014888542</c:v>
                </c:pt>
                <c:pt idx="1003">
                  <c:v>0.30427500139034902</c:v>
                </c:pt>
                <c:pt idx="1004">
                  <c:v>0.28236528227421542</c:v>
                </c:pt>
                <c:pt idx="1005">
                  <c:v>0.25717807002425896</c:v>
                </c:pt>
                <c:pt idx="1006">
                  <c:v>0.22729601587923823</c:v>
                </c:pt>
                <c:pt idx="1007">
                  <c:v>0.18992797609689158</c:v>
                </c:pt>
                <c:pt idx="1008">
                  <c:v>0.13780541289824969</c:v>
                </c:pt>
                <c:pt idx="100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F94-4E51-87E5-7F09E0CCF2E7}"/>
            </c:ext>
          </c:extLst>
        </c:ser>
        <c:ser>
          <c:idx val="9"/>
          <c:order val="6"/>
          <c:tx>
            <c:strRef>
              <c:f>'Signal detection theory Exp (2'!$AL$2</c:f>
              <c:strCache>
                <c:ptCount val="1"/>
                <c:pt idx="0">
                  <c:v>0</c:v>
                </c:pt>
              </c:strCache>
            </c:strRef>
          </c:tx>
          <c:spPr>
            <a:ln w="9525">
              <a:solidFill>
                <a:sysClr val="windowText" lastClr="000000"/>
              </a:solidFill>
              <a:prstDash val="lgDash"/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0"/>
          </c:trendline>
          <c:xVal>
            <c:numRef>
              <c:f>'Signal detection theory Exp (2'!$AI$3:$AI$1012</c:f>
              <c:numCache>
                <c:formatCode>0.0000</c:formatCode>
                <c:ptCount val="1010"/>
                <c:pt idx="0">
                  <c:v>0</c:v>
                </c:pt>
                <c:pt idx="1">
                  <c:v>9.9999999999999815E-5</c:v>
                </c:pt>
                <c:pt idx="2">
                  <c:v>1.9999999999999982E-4</c:v>
                </c:pt>
                <c:pt idx="3">
                  <c:v>2.9999999999999981E-4</c:v>
                </c:pt>
                <c:pt idx="4">
                  <c:v>3.999999999999998E-4</c:v>
                </c:pt>
                <c:pt idx="5">
                  <c:v>4.9999999999999979E-4</c:v>
                </c:pt>
                <c:pt idx="6">
                  <c:v>5.9999999999999984E-4</c:v>
                </c:pt>
                <c:pt idx="7">
                  <c:v>6.9999999999999988E-4</c:v>
                </c:pt>
                <c:pt idx="8">
                  <c:v>7.9999999999999993E-4</c:v>
                </c:pt>
                <c:pt idx="9">
                  <c:v>8.9999999999999998E-4</c:v>
                </c:pt>
                <c:pt idx="10">
                  <c:v>1E-3</c:v>
                </c:pt>
                <c:pt idx="11">
                  <c:v>2E-3</c:v>
                </c:pt>
                <c:pt idx="12">
                  <c:v>3.0000000000000001E-3</c:v>
                </c:pt>
                <c:pt idx="13">
                  <c:v>4.0000000000000001E-3</c:v>
                </c:pt>
                <c:pt idx="14">
                  <c:v>5.0000000000000001E-3</c:v>
                </c:pt>
                <c:pt idx="15">
                  <c:v>6.0000000000000001E-3</c:v>
                </c:pt>
                <c:pt idx="16">
                  <c:v>7.0000000000000001E-3</c:v>
                </c:pt>
                <c:pt idx="17">
                  <c:v>8.0000000000000002E-3</c:v>
                </c:pt>
                <c:pt idx="18">
                  <c:v>9.0000000000000011E-3</c:v>
                </c:pt>
                <c:pt idx="19">
                  <c:v>1.0000000000000002E-2</c:v>
                </c:pt>
                <c:pt idx="20">
                  <c:v>1.1000000000000003E-2</c:v>
                </c:pt>
                <c:pt idx="21">
                  <c:v>1.2000000000000004E-2</c:v>
                </c:pt>
                <c:pt idx="22">
                  <c:v>1.3000000000000005E-2</c:v>
                </c:pt>
                <c:pt idx="23">
                  <c:v>1.4000000000000005E-2</c:v>
                </c:pt>
                <c:pt idx="24">
                  <c:v>1.5000000000000006E-2</c:v>
                </c:pt>
                <c:pt idx="25">
                  <c:v>1.6000000000000007E-2</c:v>
                </c:pt>
                <c:pt idx="26">
                  <c:v>1.7000000000000008E-2</c:v>
                </c:pt>
                <c:pt idx="27">
                  <c:v>1.8000000000000009E-2</c:v>
                </c:pt>
                <c:pt idx="28">
                  <c:v>1.900000000000001E-2</c:v>
                </c:pt>
                <c:pt idx="29">
                  <c:v>2.0000000000000011E-2</c:v>
                </c:pt>
                <c:pt idx="30">
                  <c:v>2.1000000000000012E-2</c:v>
                </c:pt>
                <c:pt idx="31">
                  <c:v>2.2000000000000013E-2</c:v>
                </c:pt>
                <c:pt idx="32">
                  <c:v>2.3000000000000013E-2</c:v>
                </c:pt>
                <c:pt idx="33">
                  <c:v>2.4000000000000014E-2</c:v>
                </c:pt>
                <c:pt idx="34">
                  <c:v>2.5000000000000015E-2</c:v>
                </c:pt>
                <c:pt idx="35">
                  <c:v>2.6000000000000016E-2</c:v>
                </c:pt>
                <c:pt idx="36">
                  <c:v>2.7000000000000017E-2</c:v>
                </c:pt>
                <c:pt idx="37">
                  <c:v>2.8000000000000018E-2</c:v>
                </c:pt>
                <c:pt idx="38">
                  <c:v>2.9000000000000019E-2</c:v>
                </c:pt>
                <c:pt idx="39">
                  <c:v>3.000000000000002E-2</c:v>
                </c:pt>
                <c:pt idx="40">
                  <c:v>3.1000000000000021E-2</c:v>
                </c:pt>
                <c:pt idx="41">
                  <c:v>3.2000000000000021E-2</c:v>
                </c:pt>
                <c:pt idx="42">
                  <c:v>3.3000000000000022E-2</c:v>
                </c:pt>
                <c:pt idx="43">
                  <c:v>3.4000000000000023E-2</c:v>
                </c:pt>
                <c:pt idx="44">
                  <c:v>3.5000000000000024E-2</c:v>
                </c:pt>
                <c:pt idx="45">
                  <c:v>3.6000000000000025E-2</c:v>
                </c:pt>
                <c:pt idx="46">
                  <c:v>3.7000000000000026E-2</c:v>
                </c:pt>
                <c:pt idx="47">
                  <c:v>3.8000000000000027E-2</c:v>
                </c:pt>
                <c:pt idx="48">
                  <c:v>3.9000000000000028E-2</c:v>
                </c:pt>
                <c:pt idx="49">
                  <c:v>4.0000000000000029E-2</c:v>
                </c:pt>
                <c:pt idx="50">
                  <c:v>4.1000000000000029E-2</c:v>
                </c:pt>
                <c:pt idx="51">
                  <c:v>4.200000000000003E-2</c:v>
                </c:pt>
                <c:pt idx="52">
                  <c:v>4.3000000000000031E-2</c:v>
                </c:pt>
                <c:pt idx="53">
                  <c:v>4.4000000000000032E-2</c:v>
                </c:pt>
                <c:pt idx="54">
                  <c:v>4.5000000000000033E-2</c:v>
                </c:pt>
                <c:pt idx="55">
                  <c:v>4.6000000000000034E-2</c:v>
                </c:pt>
                <c:pt idx="56">
                  <c:v>4.7000000000000035E-2</c:v>
                </c:pt>
                <c:pt idx="57">
                  <c:v>4.8000000000000036E-2</c:v>
                </c:pt>
                <c:pt idx="58">
                  <c:v>4.9000000000000037E-2</c:v>
                </c:pt>
                <c:pt idx="59">
                  <c:v>5.0000000000000037E-2</c:v>
                </c:pt>
                <c:pt idx="60">
                  <c:v>5.1000000000000038E-2</c:v>
                </c:pt>
                <c:pt idx="61">
                  <c:v>5.2000000000000039E-2</c:v>
                </c:pt>
                <c:pt idx="62">
                  <c:v>5.300000000000004E-2</c:v>
                </c:pt>
                <c:pt idx="63">
                  <c:v>5.4000000000000041E-2</c:v>
                </c:pt>
                <c:pt idx="64">
                  <c:v>5.5000000000000042E-2</c:v>
                </c:pt>
                <c:pt idx="65">
                  <c:v>5.6000000000000043E-2</c:v>
                </c:pt>
                <c:pt idx="66">
                  <c:v>5.7000000000000044E-2</c:v>
                </c:pt>
                <c:pt idx="67">
                  <c:v>5.8000000000000045E-2</c:v>
                </c:pt>
                <c:pt idx="68">
                  <c:v>5.9000000000000045E-2</c:v>
                </c:pt>
                <c:pt idx="69">
                  <c:v>6.0000000000000046E-2</c:v>
                </c:pt>
                <c:pt idx="70">
                  <c:v>6.1000000000000047E-2</c:v>
                </c:pt>
                <c:pt idx="71">
                  <c:v>6.2000000000000048E-2</c:v>
                </c:pt>
                <c:pt idx="72">
                  <c:v>6.3000000000000042E-2</c:v>
                </c:pt>
                <c:pt idx="73">
                  <c:v>6.4000000000000043E-2</c:v>
                </c:pt>
                <c:pt idx="74">
                  <c:v>6.5000000000000044E-2</c:v>
                </c:pt>
                <c:pt idx="75">
                  <c:v>6.6000000000000045E-2</c:v>
                </c:pt>
                <c:pt idx="76">
                  <c:v>6.7000000000000046E-2</c:v>
                </c:pt>
                <c:pt idx="77">
                  <c:v>6.8000000000000047E-2</c:v>
                </c:pt>
                <c:pt idx="78">
                  <c:v>6.9000000000000047E-2</c:v>
                </c:pt>
                <c:pt idx="79">
                  <c:v>7.0000000000000048E-2</c:v>
                </c:pt>
                <c:pt idx="80">
                  <c:v>7.1000000000000049E-2</c:v>
                </c:pt>
                <c:pt idx="81">
                  <c:v>7.200000000000005E-2</c:v>
                </c:pt>
                <c:pt idx="82">
                  <c:v>7.3000000000000051E-2</c:v>
                </c:pt>
                <c:pt idx="83">
                  <c:v>7.4000000000000052E-2</c:v>
                </c:pt>
                <c:pt idx="84">
                  <c:v>7.5000000000000053E-2</c:v>
                </c:pt>
                <c:pt idx="85">
                  <c:v>7.6000000000000054E-2</c:v>
                </c:pt>
                <c:pt idx="86">
                  <c:v>7.7000000000000055E-2</c:v>
                </c:pt>
                <c:pt idx="87">
                  <c:v>7.8000000000000055E-2</c:v>
                </c:pt>
                <c:pt idx="88">
                  <c:v>7.9000000000000056E-2</c:v>
                </c:pt>
                <c:pt idx="89">
                  <c:v>8.0000000000000057E-2</c:v>
                </c:pt>
                <c:pt idx="90">
                  <c:v>8.1000000000000058E-2</c:v>
                </c:pt>
                <c:pt idx="91">
                  <c:v>8.2000000000000059E-2</c:v>
                </c:pt>
                <c:pt idx="92">
                  <c:v>8.300000000000006E-2</c:v>
                </c:pt>
                <c:pt idx="93">
                  <c:v>8.4000000000000061E-2</c:v>
                </c:pt>
                <c:pt idx="94">
                  <c:v>8.5000000000000062E-2</c:v>
                </c:pt>
                <c:pt idx="95">
                  <c:v>8.6000000000000063E-2</c:v>
                </c:pt>
                <c:pt idx="96">
                  <c:v>8.7000000000000063E-2</c:v>
                </c:pt>
                <c:pt idx="97">
                  <c:v>8.8000000000000064E-2</c:v>
                </c:pt>
                <c:pt idx="98">
                  <c:v>8.9000000000000065E-2</c:v>
                </c:pt>
                <c:pt idx="99">
                  <c:v>9.0000000000000066E-2</c:v>
                </c:pt>
                <c:pt idx="100">
                  <c:v>9.1000000000000067E-2</c:v>
                </c:pt>
                <c:pt idx="101">
                  <c:v>9.2000000000000068E-2</c:v>
                </c:pt>
                <c:pt idx="102">
                  <c:v>9.3000000000000069E-2</c:v>
                </c:pt>
                <c:pt idx="103">
                  <c:v>9.400000000000007E-2</c:v>
                </c:pt>
                <c:pt idx="104">
                  <c:v>9.500000000000007E-2</c:v>
                </c:pt>
                <c:pt idx="105">
                  <c:v>9.6000000000000071E-2</c:v>
                </c:pt>
                <c:pt idx="106">
                  <c:v>9.7000000000000072E-2</c:v>
                </c:pt>
                <c:pt idx="107">
                  <c:v>9.8000000000000073E-2</c:v>
                </c:pt>
                <c:pt idx="108">
                  <c:v>9.9000000000000074E-2</c:v>
                </c:pt>
                <c:pt idx="109">
                  <c:v>0.10000000000000007</c:v>
                </c:pt>
                <c:pt idx="110">
                  <c:v>0.10100000000000008</c:v>
                </c:pt>
                <c:pt idx="111">
                  <c:v>0.10200000000000008</c:v>
                </c:pt>
                <c:pt idx="112">
                  <c:v>0.10300000000000008</c:v>
                </c:pt>
                <c:pt idx="113">
                  <c:v>0.10400000000000008</c:v>
                </c:pt>
                <c:pt idx="114">
                  <c:v>0.10500000000000008</c:v>
                </c:pt>
                <c:pt idx="115">
                  <c:v>0.10600000000000008</c:v>
                </c:pt>
                <c:pt idx="116">
                  <c:v>0.10700000000000008</c:v>
                </c:pt>
                <c:pt idx="117">
                  <c:v>0.10800000000000008</c:v>
                </c:pt>
                <c:pt idx="118">
                  <c:v>0.10900000000000008</c:v>
                </c:pt>
                <c:pt idx="119">
                  <c:v>0.11000000000000008</c:v>
                </c:pt>
                <c:pt idx="120">
                  <c:v>0.11100000000000008</c:v>
                </c:pt>
                <c:pt idx="121">
                  <c:v>0.11200000000000009</c:v>
                </c:pt>
                <c:pt idx="122">
                  <c:v>0.11300000000000009</c:v>
                </c:pt>
                <c:pt idx="123">
                  <c:v>0.11400000000000009</c:v>
                </c:pt>
                <c:pt idx="124">
                  <c:v>0.11500000000000009</c:v>
                </c:pt>
                <c:pt idx="125">
                  <c:v>0.11600000000000009</c:v>
                </c:pt>
                <c:pt idx="126">
                  <c:v>0.11700000000000009</c:v>
                </c:pt>
                <c:pt idx="127">
                  <c:v>0.11800000000000009</c:v>
                </c:pt>
                <c:pt idx="128">
                  <c:v>0.11900000000000009</c:v>
                </c:pt>
                <c:pt idx="129">
                  <c:v>0.12000000000000009</c:v>
                </c:pt>
                <c:pt idx="130">
                  <c:v>0.12100000000000009</c:v>
                </c:pt>
                <c:pt idx="131">
                  <c:v>0.12200000000000009</c:v>
                </c:pt>
                <c:pt idx="132">
                  <c:v>0.1230000000000001</c:v>
                </c:pt>
                <c:pt idx="133">
                  <c:v>0.1240000000000001</c:v>
                </c:pt>
                <c:pt idx="134">
                  <c:v>0.12500000000000008</c:v>
                </c:pt>
                <c:pt idx="135">
                  <c:v>0.12600000000000008</c:v>
                </c:pt>
                <c:pt idx="136">
                  <c:v>0.12700000000000009</c:v>
                </c:pt>
                <c:pt idx="137">
                  <c:v>0.12800000000000009</c:v>
                </c:pt>
                <c:pt idx="138">
                  <c:v>0.12900000000000009</c:v>
                </c:pt>
                <c:pt idx="139">
                  <c:v>0.13000000000000009</c:v>
                </c:pt>
                <c:pt idx="140">
                  <c:v>0.13100000000000009</c:v>
                </c:pt>
                <c:pt idx="141">
                  <c:v>0.13200000000000009</c:v>
                </c:pt>
                <c:pt idx="142">
                  <c:v>0.13300000000000009</c:v>
                </c:pt>
                <c:pt idx="143">
                  <c:v>0.13400000000000009</c:v>
                </c:pt>
                <c:pt idx="144">
                  <c:v>0.13500000000000009</c:v>
                </c:pt>
                <c:pt idx="145">
                  <c:v>0.13600000000000009</c:v>
                </c:pt>
                <c:pt idx="146">
                  <c:v>0.13700000000000009</c:v>
                </c:pt>
                <c:pt idx="147">
                  <c:v>0.13800000000000009</c:v>
                </c:pt>
                <c:pt idx="148">
                  <c:v>0.1390000000000001</c:v>
                </c:pt>
                <c:pt idx="149">
                  <c:v>0.1400000000000001</c:v>
                </c:pt>
                <c:pt idx="150">
                  <c:v>0.1410000000000001</c:v>
                </c:pt>
                <c:pt idx="151">
                  <c:v>0.1420000000000001</c:v>
                </c:pt>
                <c:pt idx="152">
                  <c:v>0.1430000000000001</c:v>
                </c:pt>
                <c:pt idx="153">
                  <c:v>0.1440000000000001</c:v>
                </c:pt>
                <c:pt idx="154">
                  <c:v>0.1450000000000001</c:v>
                </c:pt>
                <c:pt idx="155">
                  <c:v>0.1460000000000001</c:v>
                </c:pt>
                <c:pt idx="156">
                  <c:v>0.1470000000000001</c:v>
                </c:pt>
                <c:pt idx="157">
                  <c:v>0.1480000000000001</c:v>
                </c:pt>
                <c:pt idx="158">
                  <c:v>0.1490000000000001</c:v>
                </c:pt>
                <c:pt idx="159">
                  <c:v>0.15000000000000011</c:v>
                </c:pt>
                <c:pt idx="160">
                  <c:v>0.15100000000000011</c:v>
                </c:pt>
                <c:pt idx="161">
                  <c:v>0.15200000000000011</c:v>
                </c:pt>
                <c:pt idx="162">
                  <c:v>0.15300000000000011</c:v>
                </c:pt>
                <c:pt idx="163">
                  <c:v>0.15400000000000011</c:v>
                </c:pt>
                <c:pt idx="164">
                  <c:v>0.15500000000000011</c:v>
                </c:pt>
                <c:pt idx="165">
                  <c:v>0.15600000000000011</c:v>
                </c:pt>
                <c:pt idx="166">
                  <c:v>0.15700000000000011</c:v>
                </c:pt>
                <c:pt idx="167">
                  <c:v>0.15800000000000011</c:v>
                </c:pt>
                <c:pt idx="168">
                  <c:v>0.15900000000000011</c:v>
                </c:pt>
                <c:pt idx="169">
                  <c:v>0.16000000000000011</c:v>
                </c:pt>
                <c:pt idx="170">
                  <c:v>0.16100000000000012</c:v>
                </c:pt>
                <c:pt idx="171">
                  <c:v>0.16200000000000012</c:v>
                </c:pt>
                <c:pt idx="172">
                  <c:v>0.16300000000000012</c:v>
                </c:pt>
                <c:pt idx="173">
                  <c:v>0.16400000000000012</c:v>
                </c:pt>
                <c:pt idx="174">
                  <c:v>0.16500000000000012</c:v>
                </c:pt>
                <c:pt idx="175">
                  <c:v>0.16600000000000012</c:v>
                </c:pt>
                <c:pt idx="176">
                  <c:v>0.16700000000000012</c:v>
                </c:pt>
                <c:pt idx="177">
                  <c:v>0.16800000000000012</c:v>
                </c:pt>
                <c:pt idx="178">
                  <c:v>0.16900000000000012</c:v>
                </c:pt>
                <c:pt idx="179">
                  <c:v>0.17000000000000012</c:v>
                </c:pt>
                <c:pt idx="180">
                  <c:v>0.17100000000000012</c:v>
                </c:pt>
                <c:pt idx="181">
                  <c:v>0.17200000000000013</c:v>
                </c:pt>
                <c:pt idx="182">
                  <c:v>0.17300000000000013</c:v>
                </c:pt>
                <c:pt idx="183">
                  <c:v>0.17400000000000013</c:v>
                </c:pt>
                <c:pt idx="184">
                  <c:v>0.17500000000000013</c:v>
                </c:pt>
                <c:pt idx="185">
                  <c:v>0.17600000000000013</c:v>
                </c:pt>
                <c:pt idx="186">
                  <c:v>0.17700000000000013</c:v>
                </c:pt>
                <c:pt idx="187">
                  <c:v>0.17800000000000013</c:v>
                </c:pt>
                <c:pt idx="188">
                  <c:v>0.17900000000000013</c:v>
                </c:pt>
                <c:pt idx="189">
                  <c:v>0.18000000000000013</c:v>
                </c:pt>
                <c:pt idx="190">
                  <c:v>0.18100000000000013</c:v>
                </c:pt>
                <c:pt idx="191">
                  <c:v>0.18200000000000013</c:v>
                </c:pt>
                <c:pt idx="192">
                  <c:v>0.18300000000000013</c:v>
                </c:pt>
                <c:pt idx="193">
                  <c:v>0.18400000000000014</c:v>
                </c:pt>
                <c:pt idx="194">
                  <c:v>0.18500000000000014</c:v>
                </c:pt>
                <c:pt idx="195">
                  <c:v>0.18600000000000014</c:v>
                </c:pt>
                <c:pt idx="196">
                  <c:v>0.18700000000000014</c:v>
                </c:pt>
                <c:pt idx="197">
                  <c:v>0.18800000000000014</c:v>
                </c:pt>
                <c:pt idx="198">
                  <c:v>0.18900000000000014</c:v>
                </c:pt>
                <c:pt idx="199">
                  <c:v>0.19000000000000014</c:v>
                </c:pt>
                <c:pt idx="200">
                  <c:v>0.19100000000000014</c:v>
                </c:pt>
                <c:pt idx="201">
                  <c:v>0.19200000000000014</c:v>
                </c:pt>
                <c:pt idx="202">
                  <c:v>0.19300000000000014</c:v>
                </c:pt>
                <c:pt idx="203">
                  <c:v>0.19400000000000014</c:v>
                </c:pt>
                <c:pt idx="204">
                  <c:v>0.19500000000000015</c:v>
                </c:pt>
                <c:pt idx="205">
                  <c:v>0.19600000000000015</c:v>
                </c:pt>
                <c:pt idx="206">
                  <c:v>0.19700000000000015</c:v>
                </c:pt>
                <c:pt idx="207">
                  <c:v>0.19800000000000015</c:v>
                </c:pt>
                <c:pt idx="208">
                  <c:v>0.19900000000000015</c:v>
                </c:pt>
                <c:pt idx="209">
                  <c:v>0.20000000000000015</c:v>
                </c:pt>
                <c:pt idx="210">
                  <c:v>0.20100000000000015</c:v>
                </c:pt>
                <c:pt idx="211">
                  <c:v>0.20200000000000015</c:v>
                </c:pt>
                <c:pt idx="212">
                  <c:v>0.20300000000000015</c:v>
                </c:pt>
                <c:pt idx="213">
                  <c:v>0.20400000000000015</c:v>
                </c:pt>
                <c:pt idx="214">
                  <c:v>0.20500000000000015</c:v>
                </c:pt>
                <c:pt idx="215">
                  <c:v>0.20600000000000016</c:v>
                </c:pt>
                <c:pt idx="216">
                  <c:v>0.20700000000000016</c:v>
                </c:pt>
                <c:pt idx="217">
                  <c:v>0.20800000000000016</c:v>
                </c:pt>
                <c:pt idx="218">
                  <c:v>0.20900000000000016</c:v>
                </c:pt>
                <c:pt idx="219">
                  <c:v>0.21000000000000016</c:v>
                </c:pt>
                <c:pt idx="220">
                  <c:v>0.21100000000000016</c:v>
                </c:pt>
                <c:pt idx="221">
                  <c:v>0.21200000000000016</c:v>
                </c:pt>
                <c:pt idx="222">
                  <c:v>0.21300000000000016</c:v>
                </c:pt>
                <c:pt idx="223">
                  <c:v>0.21400000000000016</c:v>
                </c:pt>
                <c:pt idx="224">
                  <c:v>0.21500000000000016</c:v>
                </c:pt>
                <c:pt idx="225">
                  <c:v>0.21600000000000016</c:v>
                </c:pt>
                <c:pt idx="226">
                  <c:v>0.21700000000000016</c:v>
                </c:pt>
                <c:pt idx="227">
                  <c:v>0.21800000000000017</c:v>
                </c:pt>
                <c:pt idx="228">
                  <c:v>0.21900000000000017</c:v>
                </c:pt>
                <c:pt idx="229">
                  <c:v>0.22000000000000017</c:v>
                </c:pt>
                <c:pt idx="230">
                  <c:v>0.22100000000000017</c:v>
                </c:pt>
                <c:pt idx="231">
                  <c:v>0.22200000000000017</c:v>
                </c:pt>
                <c:pt idx="232">
                  <c:v>0.22300000000000017</c:v>
                </c:pt>
                <c:pt idx="233">
                  <c:v>0.22400000000000017</c:v>
                </c:pt>
                <c:pt idx="234">
                  <c:v>0.22500000000000017</c:v>
                </c:pt>
                <c:pt idx="235">
                  <c:v>0.22600000000000017</c:v>
                </c:pt>
                <c:pt idx="236">
                  <c:v>0.22700000000000017</c:v>
                </c:pt>
                <c:pt idx="237">
                  <c:v>0.22800000000000017</c:v>
                </c:pt>
                <c:pt idx="238">
                  <c:v>0.22900000000000018</c:v>
                </c:pt>
                <c:pt idx="239">
                  <c:v>0.23000000000000018</c:v>
                </c:pt>
                <c:pt idx="240">
                  <c:v>0.23100000000000018</c:v>
                </c:pt>
                <c:pt idx="241">
                  <c:v>0.23200000000000018</c:v>
                </c:pt>
                <c:pt idx="242">
                  <c:v>0.23300000000000018</c:v>
                </c:pt>
                <c:pt idx="243">
                  <c:v>0.23400000000000018</c:v>
                </c:pt>
                <c:pt idx="244">
                  <c:v>0.23500000000000018</c:v>
                </c:pt>
                <c:pt idx="245">
                  <c:v>0.23600000000000018</c:v>
                </c:pt>
                <c:pt idx="246">
                  <c:v>0.23700000000000018</c:v>
                </c:pt>
                <c:pt idx="247">
                  <c:v>0.23800000000000018</c:v>
                </c:pt>
                <c:pt idx="248">
                  <c:v>0.23900000000000018</c:v>
                </c:pt>
                <c:pt idx="249">
                  <c:v>0.24000000000000019</c:v>
                </c:pt>
                <c:pt idx="250">
                  <c:v>0.24100000000000019</c:v>
                </c:pt>
                <c:pt idx="251">
                  <c:v>0.24200000000000019</c:v>
                </c:pt>
                <c:pt idx="252">
                  <c:v>0.24300000000000019</c:v>
                </c:pt>
                <c:pt idx="253">
                  <c:v>0.24400000000000019</c:v>
                </c:pt>
                <c:pt idx="254">
                  <c:v>0.24500000000000019</c:v>
                </c:pt>
                <c:pt idx="255">
                  <c:v>0.24600000000000019</c:v>
                </c:pt>
                <c:pt idx="256">
                  <c:v>0.24700000000000019</c:v>
                </c:pt>
                <c:pt idx="257">
                  <c:v>0.24800000000000019</c:v>
                </c:pt>
                <c:pt idx="258">
                  <c:v>0.24900000000000019</c:v>
                </c:pt>
                <c:pt idx="259">
                  <c:v>0.25000000000000017</c:v>
                </c:pt>
                <c:pt idx="260">
                  <c:v>0.25100000000000017</c:v>
                </c:pt>
                <c:pt idx="261">
                  <c:v>0.25200000000000017</c:v>
                </c:pt>
                <c:pt idx="262">
                  <c:v>0.25300000000000017</c:v>
                </c:pt>
                <c:pt idx="263">
                  <c:v>0.25400000000000017</c:v>
                </c:pt>
                <c:pt idx="264">
                  <c:v>0.25500000000000017</c:v>
                </c:pt>
                <c:pt idx="265">
                  <c:v>0.25600000000000017</c:v>
                </c:pt>
                <c:pt idx="266">
                  <c:v>0.25700000000000017</c:v>
                </c:pt>
                <c:pt idx="267">
                  <c:v>0.25800000000000017</c:v>
                </c:pt>
                <c:pt idx="268">
                  <c:v>0.25900000000000017</c:v>
                </c:pt>
                <c:pt idx="269">
                  <c:v>0.26000000000000018</c:v>
                </c:pt>
                <c:pt idx="270">
                  <c:v>0.26100000000000018</c:v>
                </c:pt>
                <c:pt idx="271">
                  <c:v>0.26200000000000018</c:v>
                </c:pt>
                <c:pt idx="272">
                  <c:v>0.26300000000000018</c:v>
                </c:pt>
                <c:pt idx="273">
                  <c:v>0.26400000000000018</c:v>
                </c:pt>
                <c:pt idx="274">
                  <c:v>0.26500000000000018</c:v>
                </c:pt>
                <c:pt idx="275">
                  <c:v>0.26600000000000018</c:v>
                </c:pt>
                <c:pt idx="276">
                  <c:v>0.26700000000000018</c:v>
                </c:pt>
                <c:pt idx="277">
                  <c:v>0.26800000000000018</c:v>
                </c:pt>
                <c:pt idx="278">
                  <c:v>0.26900000000000018</c:v>
                </c:pt>
                <c:pt idx="279">
                  <c:v>0.27000000000000018</c:v>
                </c:pt>
                <c:pt idx="280">
                  <c:v>0.27100000000000019</c:v>
                </c:pt>
                <c:pt idx="281">
                  <c:v>0.27200000000000019</c:v>
                </c:pt>
                <c:pt idx="282">
                  <c:v>0.27300000000000019</c:v>
                </c:pt>
                <c:pt idx="283">
                  <c:v>0.27400000000000019</c:v>
                </c:pt>
                <c:pt idx="284">
                  <c:v>0.27500000000000019</c:v>
                </c:pt>
                <c:pt idx="285">
                  <c:v>0.27600000000000019</c:v>
                </c:pt>
                <c:pt idx="286">
                  <c:v>0.27700000000000019</c:v>
                </c:pt>
                <c:pt idx="287">
                  <c:v>0.27800000000000019</c:v>
                </c:pt>
                <c:pt idx="288">
                  <c:v>0.27900000000000019</c:v>
                </c:pt>
                <c:pt idx="289">
                  <c:v>0.28000000000000019</c:v>
                </c:pt>
                <c:pt idx="290">
                  <c:v>0.28100000000000019</c:v>
                </c:pt>
                <c:pt idx="291">
                  <c:v>0.28200000000000019</c:v>
                </c:pt>
                <c:pt idx="292">
                  <c:v>0.2830000000000002</c:v>
                </c:pt>
                <c:pt idx="293">
                  <c:v>0.2840000000000002</c:v>
                </c:pt>
                <c:pt idx="294">
                  <c:v>0.2850000000000002</c:v>
                </c:pt>
                <c:pt idx="295">
                  <c:v>0.2860000000000002</c:v>
                </c:pt>
                <c:pt idx="296">
                  <c:v>0.2870000000000002</c:v>
                </c:pt>
                <c:pt idx="297">
                  <c:v>0.2880000000000002</c:v>
                </c:pt>
                <c:pt idx="298">
                  <c:v>0.2890000000000002</c:v>
                </c:pt>
                <c:pt idx="299">
                  <c:v>0.2900000000000002</c:v>
                </c:pt>
                <c:pt idx="300">
                  <c:v>0.2910000000000002</c:v>
                </c:pt>
                <c:pt idx="301">
                  <c:v>0.2920000000000002</c:v>
                </c:pt>
                <c:pt idx="302">
                  <c:v>0.2930000000000002</c:v>
                </c:pt>
                <c:pt idx="303">
                  <c:v>0.29400000000000021</c:v>
                </c:pt>
                <c:pt idx="304">
                  <c:v>0.29500000000000021</c:v>
                </c:pt>
                <c:pt idx="305">
                  <c:v>0.29600000000000021</c:v>
                </c:pt>
                <c:pt idx="306">
                  <c:v>0.29700000000000021</c:v>
                </c:pt>
                <c:pt idx="307">
                  <c:v>0.29800000000000021</c:v>
                </c:pt>
                <c:pt idx="308">
                  <c:v>0.29900000000000021</c:v>
                </c:pt>
                <c:pt idx="309">
                  <c:v>0.30000000000000021</c:v>
                </c:pt>
                <c:pt idx="310">
                  <c:v>0.30100000000000021</c:v>
                </c:pt>
                <c:pt idx="311">
                  <c:v>0.30200000000000021</c:v>
                </c:pt>
                <c:pt idx="312">
                  <c:v>0.30300000000000021</c:v>
                </c:pt>
                <c:pt idx="313">
                  <c:v>0.30400000000000021</c:v>
                </c:pt>
                <c:pt idx="314">
                  <c:v>0.30500000000000022</c:v>
                </c:pt>
                <c:pt idx="315">
                  <c:v>0.30600000000000022</c:v>
                </c:pt>
                <c:pt idx="316">
                  <c:v>0.30700000000000022</c:v>
                </c:pt>
                <c:pt idx="317">
                  <c:v>0.30800000000000022</c:v>
                </c:pt>
                <c:pt idx="318">
                  <c:v>0.30900000000000022</c:v>
                </c:pt>
                <c:pt idx="319">
                  <c:v>0.31000000000000022</c:v>
                </c:pt>
                <c:pt idx="320">
                  <c:v>0.31100000000000022</c:v>
                </c:pt>
                <c:pt idx="321">
                  <c:v>0.31200000000000022</c:v>
                </c:pt>
                <c:pt idx="322">
                  <c:v>0.31300000000000022</c:v>
                </c:pt>
                <c:pt idx="323">
                  <c:v>0.31400000000000022</c:v>
                </c:pt>
                <c:pt idx="324">
                  <c:v>0.31500000000000022</c:v>
                </c:pt>
                <c:pt idx="325">
                  <c:v>0.31600000000000023</c:v>
                </c:pt>
                <c:pt idx="326">
                  <c:v>0.31700000000000023</c:v>
                </c:pt>
                <c:pt idx="327">
                  <c:v>0.31800000000000023</c:v>
                </c:pt>
                <c:pt idx="328">
                  <c:v>0.31900000000000023</c:v>
                </c:pt>
                <c:pt idx="329">
                  <c:v>0.32000000000000023</c:v>
                </c:pt>
                <c:pt idx="330">
                  <c:v>0.32100000000000023</c:v>
                </c:pt>
                <c:pt idx="331">
                  <c:v>0.32200000000000023</c:v>
                </c:pt>
                <c:pt idx="332">
                  <c:v>0.32300000000000023</c:v>
                </c:pt>
                <c:pt idx="333">
                  <c:v>0.32400000000000023</c:v>
                </c:pt>
                <c:pt idx="334">
                  <c:v>0.32500000000000023</c:v>
                </c:pt>
                <c:pt idx="335">
                  <c:v>0.32600000000000023</c:v>
                </c:pt>
                <c:pt idx="336">
                  <c:v>0.32700000000000023</c:v>
                </c:pt>
                <c:pt idx="337">
                  <c:v>0.32800000000000024</c:v>
                </c:pt>
                <c:pt idx="338">
                  <c:v>0.32900000000000024</c:v>
                </c:pt>
                <c:pt idx="339">
                  <c:v>0.33000000000000024</c:v>
                </c:pt>
                <c:pt idx="340">
                  <c:v>0.33100000000000024</c:v>
                </c:pt>
                <c:pt idx="341">
                  <c:v>0.33200000000000024</c:v>
                </c:pt>
                <c:pt idx="342">
                  <c:v>0.33300000000000024</c:v>
                </c:pt>
                <c:pt idx="343">
                  <c:v>0.33400000000000024</c:v>
                </c:pt>
                <c:pt idx="344">
                  <c:v>0.33500000000000024</c:v>
                </c:pt>
                <c:pt idx="345">
                  <c:v>0.33600000000000024</c:v>
                </c:pt>
                <c:pt idx="346">
                  <c:v>0.33700000000000024</c:v>
                </c:pt>
                <c:pt idx="347">
                  <c:v>0.33800000000000024</c:v>
                </c:pt>
                <c:pt idx="348">
                  <c:v>0.33900000000000025</c:v>
                </c:pt>
                <c:pt idx="349">
                  <c:v>0.34000000000000025</c:v>
                </c:pt>
                <c:pt idx="350">
                  <c:v>0.34100000000000025</c:v>
                </c:pt>
                <c:pt idx="351">
                  <c:v>0.34200000000000025</c:v>
                </c:pt>
                <c:pt idx="352">
                  <c:v>0.34300000000000025</c:v>
                </c:pt>
                <c:pt idx="353">
                  <c:v>0.34400000000000025</c:v>
                </c:pt>
                <c:pt idx="354">
                  <c:v>0.34500000000000025</c:v>
                </c:pt>
                <c:pt idx="355">
                  <c:v>0.34600000000000025</c:v>
                </c:pt>
                <c:pt idx="356">
                  <c:v>0.34700000000000025</c:v>
                </c:pt>
                <c:pt idx="357">
                  <c:v>0.34800000000000025</c:v>
                </c:pt>
                <c:pt idx="358">
                  <c:v>0.34900000000000025</c:v>
                </c:pt>
                <c:pt idx="359">
                  <c:v>0.35000000000000026</c:v>
                </c:pt>
                <c:pt idx="360">
                  <c:v>0.35100000000000026</c:v>
                </c:pt>
                <c:pt idx="361">
                  <c:v>0.35200000000000026</c:v>
                </c:pt>
                <c:pt idx="362">
                  <c:v>0.35300000000000026</c:v>
                </c:pt>
                <c:pt idx="363">
                  <c:v>0.35400000000000026</c:v>
                </c:pt>
                <c:pt idx="364">
                  <c:v>0.35500000000000026</c:v>
                </c:pt>
                <c:pt idx="365">
                  <c:v>0.35600000000000026</c:v>
                </c:pt>
                <c:pt idx="366">
                  <c:v>0.35700000000000026</c:v>
                </c:pt>
                <c:pt idx="367">
                  <c:v>0.35800000000000026</c:v>
                </c:pt>
                <c:pt idx="368">
                  <c:v>0.35900000000000026</c:v>
                </c:pt>
                <c:pt idx="369">
                  <c:v>0.36000000000000026</c:v>
                </c:pt>
                <c:pt idx="370">
                  <c:v>0.36100000000000027</c:v>
                </c:pt>
                <c:pt idx="371">
                  <c:v>0.36200000000000027</c:v>
                </c:pt>
                <c:pt idx="372">
                  <c:v>0.36300000000000027</c:v>
                </c:pt>
                <c:pt idx="373">
                  <c:v>0.36400000000000027</c:v>
                </c:pt>
                <c:pt idx="374">
                  <c:v>0.36500000000000027</c:v>
                </c:pt>
                <c:pt idx="375">
                  <c:v>0.36600000000000027</c:v>
                </c:pt>
                <c:pt idx="376">
                  <c:v>0.36700000000000027</c:v>
                </c:pt>
                <c:pt idx="377">
                  <c:v>0.36800000000000027</c:v>
                </c:pt>
                <c:pt idx="378">
                  <c:v>0.36900000000000027</c:v>
                </c:pt>
                <c:pt idx="379">
                  <c:v>0.37000000000000027</c:v>
                </c:pt>
                <c:pt idx="380">
                  <c:v>0.37100000000000027</c:v>
                </c:pt>
                <c:pt idx="381">
                  <c:v>0.37200000000000027</c:v>
                </c:pt>
                <c:pt idx="382">
                  <c:v>0.37300000000000028</c:v>
                </c:pt>
                <c:pt idx="383">
                  <c:v>0.37400000000000028</c:v>
                </c:pt>
                <c:pt idx="384">
                  <c:v>0.37500000000000028</c:v>
                </c:pt>
                <c:pt idx="385">
                  <c:v>0.37600000000000028</c:v>
                </c:pt>
                <c:pt idx="386">
                  <c:v>0.37700000000000028</c:v>
                </c:pt>
                <c:pt idx="387">
                  <c:v>0.37800000000000028</c:v>
                </c:pt>
                <c:pt idx="388">
                  <c:v>0.37900000000000028</c:v>
                </c:pt>
                <c:pt idx="389">
                  <c:v>0.38000000000000028</c:v>
                </c:pt>
                <c:pt idx="390">
                  <c:v>0.38100000000000028</c:v>
                </c:pt>
                <c:pt idx="391">
                  <c:v>0.38200000000000028</c:v>
                </c:pt>
                <c:pt idx="392">
                  <c:v>0.38300000000000028</c:v>
                </c:pt>
                <c:pt idx="393">
                  <c:v>0.38400000000000029</c:v>
                </c:pt>
                <c:pt idx="394">
                  <c:v>0.38500000000000029</c:v>
                </c:pt>
                <c:pt idx="395">
                  <c:v>0.38600000000000029</c:v>
                </c:pt>
                <c:pt idx="396">
                  <c:v>0.38700000000000029</c:v>
                </c:pt>
                <c:pt idx="397">
                  <c:v>0.38800000000000029</c:v>
                </c:pt>
                <c:pt idx="398">
                  <c:v>0.38900000000000029</c:v>
                </c:pt>
                <c:pt idx="399">
                  <c:v>0.39000000000000029</c:v>
                </c:pt>
                <c:pt idx="400">
                  <c:v>0.39100000000000029</c:v>
                </c:pt>
                <c:pt idx="401">
                  <c:v>0.39200000000000029</c:v>
                </c:pt>
                <c:pt idx="402">
                  <c:v>0.39300000000000029</c:v>
                </c:pt>
                <c:pt idx="403">
                  <c:v>0.39400000000000029</c:v>
                </c:pt>
                <c:pt idx="404">
                  <c:v>0.3950000000000003</c:v>
                </c:pt>
                <c:pt idx="405">
                  <c:v>0.3960000000000003</c:v>
                </c:pt>
                <c:pt idx="406">
                  <c:v>0.3970000000000003</c:v>
                </c:pt>
                <c:pt idx="407">
                  <c:v>0.3980000000000003</c:v>
                </c:pt>
                <c:pt idx="408">
                  <c:v>0.3990000000000003</c:v>
                </c:pt>
                <c:pt idx="409">
                  <c:v>0.4000000000000003</c:v>
                </c:pt>
                <c:pt idx="410">
                  <c:v>0.4010000000000003</c:v>
                </c:pt>
                <c:pt idx="411">
                  <c:v>0.4020000000000003</c:v>
                </c:pt>
                <c:pt idx="412">
                  <c:v>0.4030000000000003</c:v>
                </c:pt>
                <c:pt idx="413">
                  <c:v>0.4040000000000003</c:v>
                </c:pt>
                <c:pt idx="414">
                  <c:v>0.4050000000000003</c:v>
                </c:pt>
                <c:pt idx="415">
                  <c:v>0.40600000000000031</c:v>
                </c:pt>
                <c:pt idx="416">
                  <c:v>0.40700000000000031</c:v>
                </c:pt>
                <c:pt idx="417">
                  <c:v>0.40800000000000031</c:v>
                </c:pt>
                <c:pt idx="418">
                  <c:v>0.40900000000000031</c:v>
                </c:pt>
                <c:pt idx="419">
                  <c:v>0.41000000000000031</c:v>
                </c:pt>
                <c:pt idx="420">
                  <c:v>0.41100000000000031</c:v>
                </c:pt>
                <c:pt idx="421">
                  <c:v>0.41200000000000031</c:v>
                </c:pt>
                <c:pt idx="422">
                  <c:v>0.41300000000000031</c:v>
                </c:pt>
                <c:pt idx="423">
                  <c:v>0.41400000000000031</c:v>
                </c:pt>
                <c:pt idx="424">
                  <c:v>0.41500000000000031</c:v>
                </c:pt>
                <c:pt idx="425">
                  <c:v>0.41600000000000031</c:v>
                </c:pt>
                <c:pt idx="426">
                  <c:v>0.41700000000000031</c:v>
                </c:pt>
                <c:pt idx="427">
                  <c:v>0.41800000000000032</c:v>
                </c:pt>
                <c:pt idx="428">
                  <c:v>0.41900000000000032</c:v>
                </c:pt>
                <c:pt idx="429">
                  <c:v>0.42000000000000032</c:v>
                </c:pt>
                <c:pt idx="430">
                  <c:v>0.42100000000000032</c:v>
                </c:pt>
                <c:pt idx="431">
                  <c:v>0.42200000000000032</c:v>
                </c:pt>
                <c:pt idx="432">
                  <c:v>0.42300000000000032</c:v>
                </c:pt>
                <c:pt idx="433">
                  <c:v>0.42400000000000032</c:v>
                </c:pt>
                <c:pt idx="434">
                  <c:v>0.42500000000000032</c:v>
                </c:pt>
                <c:pt idx="435">
                  <c:v>0.42600000000000032</c:v>
                </c:pt>
                <c:pt idx="436">
                  <c:v>0.42700000000000032</c:v>
                </c:pt>
                <c:pt idx="437">
                  <c:v>0.42800000000000032</c:v>
                </c:pt>
                <c:pt idx="438">
                  <c:v>0.42900000000000033</c:v>
                </c:pt>
                <c:pt idx="439">
                  <c:v>0.43000000000000033</c:v>
                </c:pt>
                <c:pt idx="440">
                  <c:v>0.43100000000000033</c:v>
                </c:pt>
                <c:pt idx="441">
                  <c:v>0.43200000000000033</c:v>
                </c:pt>
                <c:pt idx="442">
                  <c:v>0.43300000000000033</c:v>
                </c:pt>
                <c:pt idx="443">
                  <c:v>0.43400000000000033</c:v>
                </c:pt>
                <c:pt idx="444">
                  <c:v>0.43500000000000033</c:v>
                </c:pt>
                <c:pt idx="445">
                  <c:v>0.43600000000000033</c:v>
                </c:pt>
                <c:pt idx="446">
                  <c:v>0.43700000000000033</c:v>
                </c:pt>
                <c:pt idx="447">
                  <c:v>0.43800000000000033</c:v>
                </c:pt>
                <c:pt idx="448">
                  <c:v>0.43900000000000033</c:v>
                </c:pt>
                <c:pt idx="449">
                  <c:v>0.44000000000000034</c:v>
                </c:pt>
                <c:pt idx="450">
                  <c:v>0.44100000000000034</c:v>
                </c:pt>
                <c:pt idx="451">
                  <c:v>0.44200000000000034</c:v>
                </c:pt>
                <c:pt idx="452">
                  <c:v>0.44300000000000034</c:v>
                </c:pt>
                <c:pt idx="453">
                  <c:v>0.44400000000000034</c:v>
                </c:pt>
                <c:pt idx="454">
                  <c:v>0.44500000000000034</c:v>
                </c:pt>
                <c:pt idx="455">
                  <c:v>0.44600000000000034</c:v>
                </c:pt>
                <c:pt idx="456">
                  <c:v>0.44700000000000034</c:v>
                </c:pt>
                <c:pt idx="457">
                  <c:v>0.44800000000000034</c:v>
                </c:pt>
                <c:pt idx="458">
                  <c:v>0.44900000000000034</c:v>
                </c:pt>
                <c:pt idx="459">
                  <c:v>0.45000000000000034</c:v>
                </c:pt>
                <c:pt idx="460">
                  <c:v>0.45100000000000035</c:v>
                </c:pt>
                <c:pt idx="461">
                  <c:v>0.45200000000000035</c:v>
                </c:pt>
                <c:pt idx="462">
                  <c:v>0.45300000000000035</c:v>
                </c:pt>
                <c:pt idx="463">
                  <c:v>0.45400000000000035</c:v>
                </c:pt>
                <c:pt idx="464">
                  <c:v>0.45500000000000035</c:v>
                </c:pt>
                <c:pt idx="465">
                  <c:v>0.45600000000000035</c:v>
                </c:pt>
                <c:pt idx="466">
                  <c:v>0.45700000000000035</c:v>
                </c:pt>
                <c:pt idx="467">
                  <c:v>0.45800000000000035</c:v>
                </c:pt>
                <c:pt idx="468">
                  <c:v>0.45900000000000035</c:v>
                </c:pt>
                <c:pt idx="469">
                  <c:v>0.46000000000000035</c:v>
                </c:pt>
                <c:pt idx="470">
                  <c:v>0.46100000000000035</c:v>
                </c:pt>
                <c:pt idx="471">
                  <c:v>0.46200000000000035</c:v>
                </c:pt>
                <c:pt idx="472">
                  <c:v>0.46300000000000036</c:v>
                </c:pt>
                <c:pt idx="473">
                  <c:v>0.46400000000000036</c:v>
                </c:pt>
                <c:pt idx="474">
                  <c:v>0.46500000000000036</c:v>
                </c:pt>
                <c:pt idx="475">
                  <c:v>0.46600000000000036</c:v>
                </c:pt>
                <c:pt idx="476">
                  <c:v>0.46700000000000036</c:v>
                </c:pt>
                <c:pt idx="477">
                  <c:v>0.46800000000000036</c:v>
                </c:pt>
                <c:pt idx="478">
                  <c:v>0.46900000000000036</c:v>
                </c:pt>
                <c:pt idx="479">
                  <c:v>0.47000000000000036</c:v>
                </c:pt>
                <c:pt idx="480">
                  <c:v>0.47100000000000036</c:v>
                </c:pt>
                <c:pt idx="481">
                  <c:v>0.47200000000000036</c:v>
                </c:pt>
                <c:pt idx="482">
                  <c:v>0.47300000000000036</c:v>
                </c:pt>
                <c:pt idx="483">
                  <c:v>0.47400000000000037</c:v>
                </c:pt>
                <c:pt idx="484">
                  <c:v>0.47500000000000037</c:v>
                </c:pt>
                <c:pt idx="485">
                  <c:v>0.47600000000000037</c:v>
                </c:pt>
                <c:pt idx="486">
                  <c:v>0.47700000000000037</c:v>
                </c:pt>
                <c:pt idx="487">
                  <c:v>0.47800000000000037</c:v>
                </c:pt>
                <c:pt idx="488">
                  <c:v>0.47900000000000037</c:v>
                </c:pt>
                <c:pt idx="489">
                  <c:v>0.48000000000000037</c:v>
                </c:pt>
                <c:pt idx="490">
                  <c:v>0.48100000000000037</c:v>
                </c:pt>
                <c:pt idx="491">
                  <c:v>0.48200000000000037</c:v>
                </c:pt>
                <c:pt idx="492">
                  <c:v>0.48300000000000037</c:v>
                </c:pt>
                <c:pt idx="493">
                  <c:v>0.48400000000000037</c:v>
                </c:pt>
                <c:pt idx="494">
                  <c:v>0.48500000000000038</c:v>
                </c:pt>
                <c:pt idx="495">
                  <c:v>0.48600000000000038</c:v>
                </c:pt>
                <c:pt idx="496">
                  <c:v>0.48700000000000038</c:v>
                </c:pt>
                <c:pt idx="497">
                  <c:v>0.48800000000000038</c:v>
                </c:pt>
                <c:pt idx="498">
                  <c:v>0.48900000000000038</c:v>
                </c:pt>
                <c:pt idx="499">
                  <c:v>0.49000000000000038</c:v>
                </c:pt>
                <c:pt idx="500">
                  <c:v>0.49100000000000038</c:v>
                </c:pt>
                <c:pt idx="501">
                  <c:v>0.49200000000000038</c:v>
                </c:pt>
                <c:pt idx="502">
                  <c:v>0.49300000000000038</c:v>
                </c:pt>
                <c:pt idx="503">
                  <c:v>0.49400000000000038</c:v>
                </c:pt>
                <c:pt idx="504">
                  <c:v>0.49500000000000038</c:v>
                </c:pt>
                <c:pt idx="505">
                  <c:v>0.49600000000000039</c:v>
                </c:pt>
                <c:pt idx="506">
                  <c:v>0.49700000000000039</c:v>
                </c:pt>
                <c:pt idx="507">
                  <c:v>0.49800000000000039</c:v>
                </c:pt>
                <c:pt idx="508">
                  <c:v>0.49900000000000039</c:v>
                </c:pt>
                <c:pt idx="509">
                  <c:v>0.50000000000000033</c:v>
                </c:pt>
                <c:pt idx="510">
                  <c:v>0.50100000000000033</c:v>
                </c:pt>
                <c:pt idx="511">
                  <c:v>0.50200000000000033</c:v>
                </c:pt>
                <c:pt idx="512">
                  <c:v>0.50300000000000034</c:v>
                </c:pt>
                <c:pt idx="513">
                  <c:v>0.50400000000000034</c:v>
                </c:pt>
                <c:pt idx="514">
                  <c:v>0.50500000000000034</c:v>
                </c:pt>
                <c:pt idx="515">
                  <c:v>0.50600000000000034</c:v>
                </c:pt>
                <c:pt idx="516">
                  <c:v>0.50700000000000034</c:v>
                </c:pt>
                <c:pt idx="517">
                  <c:v>0.50800000000000034</c:v>
                </c:pt>
                <c:pt idx="518">
                  <c:v>0.50900000000000034</c:v>
                </c:pt>
                <c:pt idx="519">
                  <c:v>0.51000000000000034</c:v>
                </c:pt>
                <c:pt idx="520">
                  <c:v>0.51100000000000034</c:v>
                </c:pt>
                <c:pt idx="521">
                  <c:v>0.51200000000000034</c:v>
                </c:pt>
                <c:pt idx="522">
                  <c:v>0.51300000000000034</c:v>
                </c:pt>
                <c:pt idx="523">
                  <c:v>0.51400000000000035</c:v>
                </c:pt>
                <c:pt idx="524">
                  <c:v>0.51500000000000035</c:v>
                </c:pt>
                <c:pt idx="525">
                  <c:v>0.51600000000000035</c:v>
                </c:pt>
                <c:pt idx="526">
                  <c:v>0.51700000000000035</c:v>
                </c:pt>
                <c:pt idx="527">
                  <c:v>0.51800000000000035</c:v>
                </c:pt>
                <c:pt idx="528">
                  <c:v>0.51900000000000035</c:v>
                </c:pt>
                <c:pt idx="529">
                  <c:v>0.52000000000000035</c:v>
                </c:pt>
                <c:pt idx="530">
                  <c:v>0.52100000000000035</c:v>
                </c:pt>
                <c:pt idx="531">
                  <c:v>0.52200000000000035</c:v>
                </c:pt>
                <c:pt idx="532">
                  <c:v>0.52300000000000035</c:v>
                </c:pt>
                <c:pt idx="533">
                  <c:v>0.52400000000000035</c:v>
                </c:pt>
                <c:pt idx="534">
                  <c:v>0.52500000000000036</c:v>
                </c:pt>
                <c:pt idx="535">
                  <c:v>0.52600000000000036</c:v>
                </c:pt>
                <c:pt idx="536">
                  <c:v>0.52700000000000036</c:v>
                </c:pt>
                <c:pt idx="537">
                  <c:v>0.52800000000000036</c:v>
                </c:pt>
                <c:pt idx="538">
                  <c:v>0.52900000000000036</c:v>
                </c:pt>
                <c:pt idx="539">
                  <c:v>0.53000000000000036</c:v>
                </c:pt>
                <c:pt idx="540">
                  <c:v>0.53100000000000036</c:v>
                </c:pt>
                <c:pt idx="541">
                  <c:v>0.53200000000000036</c:v>
                </c:pt>
                <c:pt idx="542">
                  <c:v>0.53300000000000036</c:v>
                </c:pt>
                <c:pt idx="543">
                  <c:v>0.53400000000000036</c:v>
                </c:pt>
                <c:pt idx="544">
                  <c:v>0.53500000000000036</c:v>
                </c:pt>
                <c:pt idx="545">
                  <c:v>0.53600000000000037</c:v>
                </c:pt>
                <c:pt idx="546">
                  <c:v>0.53700000000000037</c:v>
                </c:pt>
                <c:pt idx="547">
                  <c:v>0.53800000000000037</c:v>
                </c:pt>
                <c:pt idx="548">
                  <c:v>0.53900000000000037</c:v>
                </c:pt>
                <c:pt idx="549">
                  <c:v>0.54000000000000037</c:v>
                </c:pt>
                <c:pt idx="550">
                  <c:v>0.54100000000000037</c:v>
                </c:pt>
                <c:pt idx="551">
                  <c:v>0.54200000000000037</c:v>
                </c:pt>
                <c:pt idx="552">
                  <c:v>0.54300000000000037</c:v>
                </c:pt>
                <c:pt idx="553">
                  <c:v>0.54400000000000037</c:v>
                </c:pt>
                <c:pt idx="554">
                  <c:v>0.54500000000000037</c:v>
                </c:pt>
                <c:pt idx="555">
                  <c:v>0.54600000000000037</c:v>
                </c:pt>
                <c:pt idx="556">
                  <c:v>0.54700000000000037</c:v>
                </c:pt>
                <c:pt idx="557">
                  <c:v>0.54800000000000038</c:v>
                </c:pt>
                <c:pt idx="558">
                  <c:v>0.54900000000000038</c:v>
                </c:pt>
                <c:pt idx="559">
                  <c:v>0.55000000000000038</c:v>
                </c:pt>
                <c:pt idx="560">
                  <c:v>0.55100000000000038</c:v>
                </c:pt>
                <c:pt idx="561">
                  <c:v>0.55200000000000038</c:v>
                </c:pt>
                <c:pt idx="562">
                  <c:v>0.55300000000000038</c:v>
                </c:pt>
                <c:pt idx="563">
                  <c:v>0.55400000000000038</c:v>
                </c:pt>
                <c:pt idx="564">
                  <c:v>0.55500000000000038</c:v>
                </c:pt>
                <c:pt idx="565">
                  <c:v>0.55600000000000038</c:v>
                </c:pt>
                <c:pt idx="566">
                  <c:v>0.55700000000000038</c:v>
                </c:pt>
                <c:pt idx="567">
                  <c:v>0.55800000000000038</c:v>
                </c:pt>
                <c:pt idx="568">
                  <c:v>0.55900000000000039</c:v>
                </c:pt>
                <c:pt idx="569">
                  <c:v>0.56000000000000039</c:v>
                </c:pt>
                <c:pt idx="570">
                  <c:v>0.56100000000000039</c:v>
                </c:pt>
                <c:pt idx="571">
                  <c:v>0.56200000000000039</c:v>
                </c:pt>
                <c:pt idx="572">
                  <c:v>0.56300000000000039</c:v>
                </c:pt>
                <c:pt idx="573">
                  <c:v>0.56400000000000039</c:v>
                </c:pt>
                <c:pt idx="574">
                  <c:v>0.56500000000000039</c:v>
                </c:pt>
                <c:pt idx="575">
                  <c:v>0.56600000000000039</c:v>
                </c:pt>
                <c:pt idx="576">
                  <c:v>0.56700000000000039</c:v>
                </c:pt>
                <c:pt idx="577">
                  <c:v>0.56800000000000039</c:v>
                </c:pt>
                <c:pt idx="578">
                  <c:v>0.56900000000000039</c:v>
                </c:pt>
                <c:pt idx="579">
                  <c:v>0.5700000000000004</c:v>
                </c:pt>
                <c:pt idx="580">
                  <c:v>0.5710000000000004</c:v>
                </c:pt>
                <c:pt idx="581">
                  <c:v>0.5720000000000004</c:v>
                </c:pt>
                <c:pt idx="582">
                  <c:v>0.5730000000000004</c:v>
                </c:pt>
                <c:pt idx="583">
                  <c:v>0.5740000000000004</c:v>
                </c:pt>
                <c:pt idx="584">
                  <c:v>0.5750000000000004</c:v>
                </c:pt>
                <c:pt idx="585">
                  <c:v>0.5760000000000004</c:v>
                </c:pt>
                <c:pt idx="586">
                  <c:v>0.5770000000000004</c:v>
                </c:pt>
                <c:pt idx="587">
                  <c:v>0.5780000000000004</c:v>
                </c:pt>
                <c:pt idx="588">
                  <c:v>0.5790000000000004</c:v>
                </c:pt>
                <c:pt idx="589">
                  <c:v>0.5800000000000004</c:v>
                </c:pt>
                <c:pt idx="590">
                  <c:v>0.58100000000000041</c:v>
                </c:pt>
                <c:pt idx="591">
                  <c:v>0.58200000000000041</c:v>
                </c:pt>
                <c:pt idx="592">
                  <c:v>0.58300000000000041</c:v>
                </c:pt>
                <c:pt idx="593">
                  <c:v>0.58400000000000041</c:v>
                </c:pt>
                <c:pt idx="594">
                  <c:v>0.58500000000000041</c:v>
                </c:pt>
                <c:pt idx="595">
                  <c:v>0.58600000000000041</c:v>
                </c:pt>
                <c:pt idx="596">
                  <c:v>0.58700000000000041</c:v>
                </c:pt>
                <c:pt idx="597">
                  <c:v>0.58800000000000041</c:v>
                </c:pt>
                <c:pt idx="598">
                  <c:v>0.58900000000000041</c:v>
                </c:pt>
                <c:pt idx="599">
                  <c:v>0.59000000000000041</c:v>
                </c:pt>
                <c:pt idx="600">
                  <c:v>0.59100000000000041</c:v>
                </c:pt>
                <c:pt idx="601">
                  <c:v>0.59200000000000041</c:v>
                </c:pt>
                <c:pt idx="602">
                  <c:v>0.59300000000000042</c:v>
                </c:pt>
                <c:pt idx="603">
                  <c:v>0.59400000000000042</c:v>
                </c:pt>
                <c:pt idx="604">
                  <c:v>0.59500000000000042</c:v>
                </c:pt>
                <c:pt idx="605">
                  <c:v>0.59600000000000042</c:v>
                </c:pt>
                <c:pt idx="606">
                  <c:v>0.59700000000000042</c:v>
                </c:pt>
                <c:pt idx="607">
                  <c:v>0.59800000000000042</c:v>
                </c:pt>
                <c:pt idx="608">
                  <c:v>0.59900000000000042</c:v>
                </c:pt>
                <c:pt idx="609">
                  <c:v>0.60000000000000042</c:v>
                </c:pt>
                <c:pt idx="610">
                  <c:v>0.60100000000000042</c:v>
                </c:pt>
                <c:pt idx="611">
                  <c:v>0.60200000000000042</c:v>
                </c:pt>
                <c:pt idx="612">
                  <c:v>0.60300000000000042</c:v>
                </c:pt>
                <c:pt idx="613">
                  <c:v>0.60400000000000043</c:v>
                </c:pt>
                <c:pt idx="614">
                  <c:v>0.60500000000000043</c:v>
                </c:pt>
                <c:pt idx="615">
                  <c:v>0.60600000000000043</c:v>
                </c:pt>
                <c:pt idx="616">
                  <c:v>0.60700000000000043</c:v>
                </c:pt>
                <c:pt idx="617">
                  <c:v>0.60800000000000043</c:v>
                </c:pt>
                <c:pt idx="618">
                  <c:v>0.60900000000000043</c:v>
                </c:pt>
                <c:pt idx="619">
                  <c:v>0.61000000000000043</c:v>
                </c:pt>
                <c:pt idx="620">
                  <c:v>0.61100000000000043</c:v>
                </c:pt>
                <c:pt idx="621">
                  <c:v>0.61200000000000043</c:v>
                </c:pt>
                <c:pt idx="622">
                  <c:v>0.61300000000000043</c:v>
                </c:pt>
                <c:pt idx="623">
                  <c:v>0.61400000000000043</c:v>
                </c:pt>
                <c:pt idx="624">
                  <c:v>0.61500000000000044</c:v>
                </c:pt>
                <c:pt idx="625">
                  <c:v>0.61600000000000044</c:v>
                </c:pt>
                <c:pt idx="626">
                  <c:v>0.61700000000000044</c:v>
                </c:pt>
                <c:pt idx="627">
                  <c:v>0.61800000000000044</c:v>
                </c:pt>
                <c:pt idx="628">
                  <c:v>0.61900000000000044</c:v>
                </c:pt>
                <c:pt idx="629">
                  <c:v>0.62000000000000044</c:v>
                </c:pt>
                <c:pt idx="630">
                  <c:v>0.62100000000000044</c:v>
                </c:pt>
                <c:pt idx="631">
                  <c:v>0.62200000000000044</c:v>
                </c:pt>
                <c:pt idx="632">
                  <c:v>0.62300000000000044</c:v>
                </c:pt>
                <c:pt idx="633">
                  <c:v>0.62400000000000044</c:v>
                </c:pt>
                <c:pt idx="634">
                  <c:v>0.62500000000000044</c:v>
                </c:pt>
                <c:pt idx="635">
                  <c:v>0.62600000000000044</c:v>
                </c:pt>
                <c:pt idx="636">
                  <c:v>0.62700000000000045</c:v>
                </c:pt>
                <c:pt idx="637">
                  <c:v>0.62800000000000045</c:v>
                </c:pt>
                <c:pt idx="638">
                  <c:v>0.62900000000000045</c:v>
                </c:pt>
                <c:pt idx="639">
                  <c:v>0.63000000000000045</c:v>
                </c:pt>
                <c:pt idx="640">
                  <c:v>0.63100000000000045</c:v>
                </c:pt>
                <c:pt idx="641">
                  <c:v>0.63200000000000045</c:v>
                </c:pt>
                <c:pt idx="642">
                  <c:v>0.63300000000000045</c:v>
                </c:pt>
                <c:pt idx="643">
                  <c:v>0.63400000000000045</c:v>
                </c:pt>
                <c:pt idx="644">
                  <c:v>0.63500000000000045</c:v>
                </c:pt>
                <c:pt idx="645">
                  <c:v>0.63600000000000045</c:v>
                </c:pt>
                <c:pt idx="646">
                  <c:v>0.63700000000000045</c:v>
                </c:pt>
                <c:pt idx="647">
                  <c:v>0.63800000000000046</c:v>
                </c:pt>
                <c:pt idx="648">
                  <c:v>0.63900000000000046</c:v>
                </c:pt>
                <c:pt idx="649">
                  <c:v>0.64000000000000046</c:v>
                </c:pt>
                <c:pt idx="650">
                  <c:v>0.64100000000000046</c:v>
                </c:pt>
                <c:pt idx="651">
                  <c:v>0.64200000000000046</c:v>
                </c:pt>
                <c:pt idx="652">
                  <c:v>0.64300000000000046</c:v>
                </c:pt>
                <c:pt idx="653">
                  <c:v>0.64400000000000046</c:v>
                </c:pt>
                <c:pt idx="654">
                  <c:v>0.64500000000000046</c:v>
                </c:pt>
                <c:pt idx="655">
                  <c:v>0.64600000000000046</c:v>
                </c:pt>
                <c:pt idx="656">
                  <c:v>0.64700000000000046</c:v>
                </c:pt>
                <c:pt idx="657">
                  <c:v>0.64800000000000046</c:v>
                </c:pt>
                <c:pt idx="658">
                  <c:v>0.64900000000000047</c:v>
                </c:pt>
                <c:pt idx="659">
                  <c:v>0.65000000000000047</c:v>
                </c:pt>
                <c:pt idx="660">
                  <c:v>0.65100000000000047</c:v>
                </c:pt>
                <c:pt idx="661">
                  <c:v>0.65200000000000047</c:v>
                </c:pt>
                <c:pt idx="662">
                  <c:v>0.65300000000000047</c:v>
                </c:pt>
                <c:pt idx="663">
                  <c:v>0.65400000000000047</c:v>
                </c:pt>
                <c:pt idx="664">
                  <c:v>0.65500000000000047</c:v>
                </c:pt>
                <c:pt idx="665">
                  <c:v>0.65600000000000047</c:v>
                </c:pt>
                <c:pt idx="666">
                  <c:v>0.65700000000000047</c:v>
                </c:pt>
                <c:pt idx="667">
                  <c:v>0.65800000000000047</c:v>
                </c:pt>
                <c:pt idx="668">
                  <c:v>0.65900000000000047</c:v>
                </c:pt>
                <c:pt idx="669">
                  <c:v>0.66000000000000048</c:v>
                </c:pt>
                <c:pt idx="670">
                  <c:v>0.66100000000000048</c:v>
                </c:pt>
                <c:pt idx="671">
                  <c:v>0.66200000000000048</c:v>
                </c:pt>
                <c:pt idx="672">
                  <c:v>0.66300000000000048</c:v>
                </c:pt>
                <c:pt idx="673">
                  <c:v>0.66400000000000048</c:v>
                </c:pt>
                <c:pt idx="674">
                  <c:v>0.66500000000000048</c:v>
                </c:pt>
                <c:pt idx="675">
                  <c:v>0.66600000000000048</c:v>
                </c:pt>
                <c:pt idx="676">
                  <c:v>0.66700000000000048</c:v>
                </c:pt>
                <c:pt idx="677">
                  <c:v>0.66800000000000048</c:v>
                </c:pt>
                <c:pt idx="678">
                  <c:v>0.66900000000000048</c:v>
                </c:pt>
                <c:pt idx="679">
                  <c:v>0.67000000000000048</c:v>
                </c:pt>
                <c:pt idx="680">
                  <c:v>0.67100000000000048</c:v>
                </c:pt>
                <c:pt idx="681">
                  <c:v>0.67200000000000049</c:v>
                </c:pt>
                <c:pt idx="682">
                  <c:v>0.67300000000000049</c:v>
                </c:pt>
                <c:pt idx="683">
                  <c:v>0.67400000000000049</c:v>
                </c:pt>
                <c:pt idx="684">
                  <c:v>0.67500000000000049</c:v>
                </c:pt>
                <c:pt idx="685">
                  <c:v>0.67600000000000049</c:v>
                </c:pt>
                <c:pt idx="686">
                  <c:v>0.67700000000000049</c:v>
                </c:pt>
                <c:pt idx="687">
                  <c:v>0.67800000000000049</c:v>
                </c:pt>
                <c:pt idx="688">
                  <c:v>0.67900000000000049</c:v>
                </c:pt>
                <c:pt idx="689">
                  <c:v>0.68000000000000049</c:v>
                </c:pt>
                <c:pt idx="690">
                  <c:v>0.68100000000000049</c:v>
                </c:pt>
                <c:pt idx="691">
                  <c:v>0.68200000000000049</c:v>
                </c:pt>
                <c:pt idx="692">
                  <c:v>0.6830000000000005</c:v>
                </c:pt>
                <c:pt idx="693">
                  <c:v>0.6840000000000005</c:v>
                </c:pt>
                <c:pt idx="694">
                  <c:v>0.6850000000000005</c:v>
                </c:pt>
                <c:pt idx="695">
                  <c:v>0.6860000000000005</c:v>
                </c:pt>
                <c:pt idx="696">
                  <c:v>0.6870000000000005</c:v>
                </c:pt>
                <c:pt idx="697">
                  <c:v>0.6880000000000005</c:v>
                </c:pt>
                <c:pt idx="698">
                  <c:v>0.6890000000000005</c:v>
                </c:pt>
                <c:pt idx="699">
                  <c:v>0.6900000000000005</c:v>
                </c:pt>
                <c:pt idx="700">
                  <c:v>0.6910000000000005</c:v>
                </c:pt>
                <c:pt idx="701">
                  <c:v>0.6920000000000005</c:v>
                </c:pt>
                <c:pt idx="702">
                  <c:v>0.6930000000000005</c:v>
                </c:pt>
                <c:pt idx="703">
                  <c:v>0.69400000000000051</c:v>
                </c:pt>
                <c:pt idx="704">
                  <c:v>0.69500000000000051</c:v>
                </c:pt>
                <c:pt idx="705">
                  <c:v>0.69600000000000051</c:v>
                </c:pt>
                <c:pt idx="706">
                  <c:v>0.69700000000000051</c:v>
                </c:pt>
                <c:pt idx="707">
                  <c:v>0.69800000000000051</c:v>
                </c:pt>
                <c:pt idx="708">
                  <c:v>0.69900000000000051</c:v>
                </c:pt>
                <c:pt idx="709">
                  <c:v>0.70000000000000051</c:v>
                </c:pt>
                <c:pt idx="710">
                  <c:v>0.70100000000000051</c:v>
                </c:pt>
                <c:pt idx="711">
                  <c:v>0.70200000000000051</c:v>
                </c:pt>
                <c:pt idx="712">
                  <c:v>0.70300000000000051</c:v>
                </c:pt>
                <c:pt idx="713">
                  <c:v>0.70400000000000051</c:v>
                </c:pt>
                <c:pt idx="714">
                  <c:v>0.70500000000000052</c:v>
                </c:pt>
                <c:pt idx="715">
                  <c:v>0.70600000000000052</c:v>
                </c:pt>
                <c:pt idx="716">
                  <c:v>0.70700000000000052</c:v>
                </c:pt>
                <c:pt idx="717">
                  <c:v>0.70800000000000052</c:v>
                </c:pt>
                <c:pt idx="718">
                  <c:v>0.70900000000000052</c:v>
                </c:pt>
                <c:pt idx="719">
                  <c:v>0.71000000000000052</c:v>
                </c:pt>
                <c:pt idx="720">
                  <c:v>0.71100000000000052</c:v>
                </c:pt>
                <c:pt idx="721">
                  <c:v>0.71200000000000052</c:v>
                </c:pt>
                <c:pt idx="722">
                  <c:v>0.71300000000000052</c:v>
                </c:pt>
                <c:pt idx="723">
                  <c:v>0.71400000000000052</c:v>
                </c:pt>
                <c:pt idx="724">
                  <c:v>0.71500000000000052</c:v>
                </c:pt>
                <c:pt idx="725">
                  <c:v>0.71600000000000052</c:v>
                </c:pt>
                <c:pt idx="726">
                  <c:v>0.71700000000000053</c:v>
                </c:pt>
                <c:pt idx="727">
                  <c:v>0.71800000000000053</c:v>
                </c:pt>
                <c:pt idx="728">
                  <c:v>0.71900000000000053</c:v>
                </c:pt>
                <c:pt idx="729">
                  <c:v>0.72000000000000053</c:v>
                </c:pt>
                <c:pt idx="730">
                  <c:v>0.72100000000000053</c:v>
                </c:pt>
                <c:pt idx="731">
                  <c:v>0.72200000000000053</c:v>
                </c:pt>
                <c:pt idx="732">
                  <c:v>0.72300000000000053</c:v>
                </c:pt>
                <c:pt idx="733">
                  <c:v>0.72400000000000053</c:v>
                </c:pt>
                <c:pt idx="734">
                  <c:v>0.72500000000000053</c:v>
                </c:pt>
                <c:pt idx="735">
                  <c:v>0.72600000000000053</c:v>
                </c:pt>
                <c:pt idx="736">
                  <c:v>0.72700000000000053</c:v>
                </c:pt>
                <c:pt idx="737">
                  <c:v>0.72800000000000054</c:v>
                </c:pt>
                <c:pt idx="738">
                  <c:v>0.72900000000000054</c:v>
                </c:pt>
                <c:pt idx="739">
                  <c:v>0.73000000000000054</c:v>
                </c:pt>
                <c:pt idx="740">
                  <c:v>0.73100000000000054</c:v>
                </c:pt>
                <c:pt idx="741">
                  <c:v>0.73200000000000054</c:v>
                </c:pt>
                <c:pt idx="742">
                  <c:v>0.73300000000000054</c:v>
                </c:pt>
                <c:pt idx="743">
                  <c:v>0.73400000000000054</c:v>
                </c:pt>
                <c:pt idx="744">
                  <c:v>0.73500000000000054</c:v>
                </c:pt>
                <c:pt idx="745">
                  <c:v>0.73600000000000054</c:v>
                </c:pt>
                <c:pt idx="746">
                  <c:v>0.73700000000000054</c:v>
                </c:pt>
                <c:pt idx="747">
                  <c:v>0.73800000000000054</c:v>
                </c:pt>
                <c:pt idx="748">
                  <c:v>0.73900000000000055</c:v>
                </c:pt>
                <c:pt idx="749">
                  <c:v>0.74000000000000055</c:v>
                </c:pt>
                <c:pt idx="750">
                  <c:v>0.74100000000000055</c:v>
                </c:pt>
                <c:pt idx="751">
                  <c:v>0.74200000000000055</c:v>
                </c:pt>
                <c:pt idx="752">
                  <c:v>0.74300000000000055</c:v>
                </c:pt>
                <c:pt idx="753">
                  <c:v>0.74400000000000055</c:v>
                </c:pt>
                <c:pt idx="754">
                  <c:v>0.74500000000000055</c:v>
                </c:pt>
                <c:pt idx="755">
                  <c:v>0.74600000000000055</c:v>
                </c:pt>
                <c:pt idx="756">
                  <c:v>0.74700000000000055</c:v>
                </c:pt>
                <c:pt idx="757">
                  <c:v>0.74800000000000055</c:v>
                </c:pt>
                <c:pt idx="758">
                  <c:v>0.74900000000000055</c:v>
                </c:pt>
                <c:pt idx="759">
                  <c:v>0.75000000000000056</c:v>
                </c:pt>
                <c:pt idx="760">
                  <c:v>0.75100000000000056</c:v>
                </c:pt>
                <c:pt idx="761">
                  <c:v>0.75200000000000056</c:v>
                </c:pt>
                <c:pt idx="762">
                  <c:v>0.75300000000000056</c:v>
                </c:pt>
                <c:pt idx="763">
                  <c:v>0.75400000000000056</c:v>
                </c:pt>
                <c:pt idx="764">
                  <c:v>0.75500000000000056</c:v>
                </c:pt>
                <c:pt idx="765">
                  <c:v>0.75600000000000056</c:v>
                </c:pt>
                <c:pt idx="766">
                  <c:v>0.75700000000000056</c:v>
                </c:pt>
                <c:pt idx="767">
                  <c:v>0.75800000000000056</c:v>
                </c:pt>
                <c:pt idx="768">
                  <c:v>0.75900000000000056</c:v>
                </c:pt>
                <c:pt idx="769">
                  <c:v>0.76000000000000056</c:v>
                </c:pt>
                <c:pt idx="770">
                  <c:v>0.76100000000000056</c:v>
                </c:pt>
                <c:pt idx="771">
                  <c:v>0.76200000000000057</c:v>
                </c:pt>
                <c:pt idx="772">
                  <c:v>0.76300000000000057</c:v>
                </c:pt>
                <c:pt idx="773">
                  <c:v>0.76400000000000057</c:v>
                </c:pt>
                <c:pt idx="774">
                  <c:v>0.76500000000000057</c:v>
                </c:pt>
                <c:pt idx="775">
                  <c:v>0.76600000000000057</c:v>
                </c:pt>
                <c:pt idx="776">
                  <c:v>0.76700000000000057</c:v>
                </c:pt>
                <c:pt idx="777">
                  <c:v>0.76800000000000057</c:v>
                </c:pt>
                <c:pt idx="778">
                  <c:v>0.76900000000000057</c:v>
                </c:pt>
                <c:pt idx="779">
                  <c:v>0.77000000000000057</c:v>
                </c:pt>
                <c:pt idx="780">
                  <c:v>0.77100000000000057</c:v>
                </c:pt>
                <c:pt idx="781">
                  <c:v>0.77200000000000057</c:v>
                </c:pt>
                <c:pt idx="782">
                  <c:v>0.77300000000000058</c:v>
                </c:pt>
                <c:pt idx="783">
                  <c:v>0.77400000000000058</c:v>
                </c:pt>
                <c:pt idx="784">
                  <c:v>0.77500000000000058</c:v>
                </c:pt>
                <c:pt idx="785">
                  <c:v>0.77600000000000058</c:v>
                </c:pt>
                <c:pt idx="786">
                  <c:v>0.77700000000000058</c:v>
                </c:pt>
                <c:pt idx="787">
                  <c:v>0.77800000000000058</c:v>
                </c:pt>
                <c:pt idx="788">
                  <c:v>0.77900000000000058</c:v>
                </c:pt>
                <c:pt idx="789">
                  <c:v>0.78000000000000058</c:v>
                </c:pt>
                <c:pt idx="790">
                  <c:v>0.78100000000000058</c:v>
                </c:pt>
                <c:pt idx="791">
                  <c:v>0.78200000000000058</c:v>
                </c:pt>
                <c:pt idx="792">
                  <c:v>0.78300000000000058</c:v>
                </c:pt>
                <c:pt idx="793">
                  <c:v>0.78400000000000059</c:v>
                </c:pt>
                <c:pt idx="794">
                  <c:v>0.78500000000000059</c:v>
                </c:pt>
                <c:pt idx="795">
                  <c:v>0.78600000000000059</c:v>
                </c:pt>
                <c:pt idx="796">
                  <c:v>0.78700000000000059</c:v>
                </c:pt>
                <c:pt idx="797">
                  <c:v>0.78800000000000059</c:v>
                </c:pt>
                <c:pt idx="798">
                  <c:v>0.78900000000000059</c:v>
                </c:pt>
                <c:pt idx="799">
                  <c:v>0.79000000000000059</c:v>
                </c:pt>
                <c:pt idx="800">
                  <c:v>0.79100000000000059</c:v>
                </c:pt>
                <c:pt idx="801">
                  <c:v>0.79200000000000059</c:v>
                </c:pt>
                <c:pt idx="802">
                  <c:v>0.79300000000000059</c:v>
                </c:pt>
                <c:pt idx="803">
                  <c:v>0.79400000000000059</c:v>
                </c:pt>
                <c:pt idx="804">
                  <c:v>0.7950000000000006</c:v>
                </c:pt>
                <c:pt idx="805">
                  <c:v>0.7960000000000006</c:v>
                </c:pt>
                <c:pt idx="806">
                  <c:v>0.7970000000000006</c:v>
                </c:pt>
                <c:pt idx="807">
                  <c:v>0.7980000000000006</c:v>
                </c:pt>
                <c:pt idx="808">
                  <c:v>0.7990000000000006</c:v>
                </c:pt>
                <c:pt idx="809">
                  <c:v>0.8000000000000006</c:v>
                </c:pt>
                <c:pt idx="810">
                  <c:v>0.8010000000000006</c:v>
                </c:pt>
                <c:pt idx="811">
                  <c:v>0.8020000000000006</c:v>
                </c:pt>
                <c:pt idx="812">
                  <c:v>0.8030000000000006</c:v>
                </c:pt>
                <c:pt idx="813">
                  <c:v>0.8040000000000006</c:v>
                </c:pt>
                <c:pt idx="814">
                  <c:v>0.8050000000000006</c:v>
                </c:pt>
                <c:pt idx="815">
                  <c:v>0.8060000000000006</c:v>
                </c:pt>
                <c:pt idx="816">
                  <c:v>0.80700000000000061</c:v>
                </c:pt>
                <c:pt idx="817">
                  <c:v>0.80800000000000061</c:v>
                </c:pt>
                <c:pt idx="818">
                  <c:v>0.80900000000000061</c:v>
                </c:pt>
                <c:pt idx="819">
                  <c:v>0.81000000000000061</c:v>
                </c:pt>
                <c:pt idx="820">
                  <c:v>0.81100000000000061</c:v>
                </c:pt>
                <c:pt idx="821">
                  <c:v>0.81200000000000061</c:v>
                </c:pt>
                <c:pt idx="822">
                  <c:v>0.81300000000000061</c:v>
                </c:pt>
                <c:pt idx="823">
                  <c:v>0.81400000000000061</c:v>
                </c:pt>
                <c:pt idx="824">
                  <c:v>0.81500000000000061</c:v>
                </c:pt>
                <c:pt idx="825">
                  <c:v>0.81600000000000061</c:v>
                </c:pt>
                <c:pt idx="826">
                  <c:v>0.81700000000000061</c:v>
                </c:pt>
                <c:pt idx="827">
                  <c:v>0.81800000000000062</c:v>
                </c:pt>
                <c:pt idx="828">
                  <c:v>0.81900000000000062</c:v>
                </c:pt>
                <c:pt idx="829">
                  <c:v>0.82000000000000062</c:v>
                </c:pt>
                <c:pt idx="830">
                  <c:v>0.82100000000000062</c:v>
                </c:pt>
                <c:pt idx="831">
                  <c:v>0.82200000000000062</c:v>
                </c:pt>
                <c:pt idx="832">
                  <c:v>0.82300000000000062</c:v>
                </c:pt>
                <c:pt idx="833">
                  <c:v>0.82400000000000062</c:v>
                </c:pt>
                <c:pt idx="834">
                  <c:v>0.82500000000000062</c:v>
                </c:pt>
                <c:pt idx="835">
                  <c:v>0.82600000000000062</c:v>
                </c:pt>
                <c:pt idx="836">
                  <c:v>0.82700000000000062</c:v>
                </c:pt>
                <c:pt idx="837">
                  <c:v>0.82800000000000062</c:v>
                </c:pt>
                <c:pt idx="838">
                  <c:v>0.82900000000000063</c:v>
                </c:pt>
                <c:pt idx="839">
                  <c:v>0.83000000000000063</c:v>
                </c:pt>
                <c:pt idx="840">
                  <c:v>0.83100000000000063</c:v>
                </c:pt>
                <c:pt idx="841">
                  <c:v>0.83200000000000063</c:v>
                </c:pt>
                <c:pt idx="842">
                  <c:v>0.83300000000000063</c:v>
                </c:pt>
                <c:pt idx="843">
                  <c:v>0.83400000000000063</c:v>
                </c:pt>
                <c:pt idx="844">
                  <c:v>0.83500000000000063</c:v>
                </c:pt>
                <c:pt idx="845">
                  <c:v>0.83600000000000063</c:v>
                </c:pt>
                <c:pt idx="846">
                  <c:v>0.83700000000000063</c:v>
                </c:pt>
                <c:pt idx="847">
                  <c:v>0.83800000000000063</c:v>
                </c:pt>
                <c:pt idx="848">
                  <c:v>0.83900000000000063</c:v>
                </c:pt>
                <c:pt idx="849">
                  <c:v>0.84000000000000064</c:v>
                </c:pt>
                <c:pt idx="850">
                  <c:v>0.84100000000000064</c:v>
                </c:pt>
                <c:pt idx="851">
                  <c:v>0.84200000000000064</c:v>
                </c:pt>
                <c:pt idx="852">
                  <c:v>0.84300000000000064</c:v>
                </c:pt>
                <c:pt idx="853">
                  <c:v>0.84400000000000064</c:v>
                </c:pt>
                <c:pt idx="854">
                  <c:v>0.84500000000000064</c:v>
                </c:pt>
                <c:pt idx="855">
                  <c:v>0.84600000000000064</c:v>
                </c:pt>
                <c:pt idx="856">
                  <c:v>0.84700000000000064</c:v>
                </c:pt>
                <c:pt idx="857">
                  <c:v>0.84800000000000064</c:v>
                </c:pt>
                <c:pt idx="858">
                  <c:v>0.84900000000000064</c:v>
                </c:pt>
                <c:pt idx="859">
                  <c:v>0.85000000000000064</c:v>
                </c:pt>
                <c:pt idx="860">
                  <c:v>0.85100000000000064</c:v>
                </c:pt>
                <c:pt idx="861">
                  <c:v>0.85200000000000065</c:v>
                </c:pt>
                <c:pt idx="862">
                  <c:v>0.85300000000000065</c:v>
                </c:pt>
                <c:pt idx="863">
                  <c:v>0.85400000000000065</c:v>
                </c:pt>
                <c:pt idx="864">
                  <c:v>0.85500000000000065</c:v>
                </c:pt>
                <c:pt idx="865">
                  <c:v>0.85600000000000065</c:v>
                </c:pt>
                <c:pt idx="866">
                  <c:v>0.85700000000000065</c:v>
                </c:pt>
                <c:pt idx="867">
                  <c:v>0.85800000000000065</c:v>
                </c:pt>
                <c:pt idx="868">
                  <c:v>0.85900000000000065</c:v>
                </c:pt>
                <c:pt idx="869">
                  <c:v>0.86000000000000065</c:v>
                </c:pt>
                <c:pt idx="870">
                  <c:v>0.86100000000000065</c:v>
                </c:pt>
                <c:pt idx="871">
                  <c:v>0.86200000000000065</c:v>
                </c:pt>
                <c:pt idx="872">
                  <c:v>0.86300000000000066</c:v>
                </c:pt>
                <c:pt idx="873">
                  <c:v>0.86400000000000066</c:v>
                </c:pt>
                <c:pt idx="874">
                  <c:v>0.86500000000000066</c:v>
                </c:pt>
                <c:pt idx="875">
                  <c:v>0.86600000000000066</c:v>
                </c:pt>
                <c:pt idx="876">
                  <c:v>0.86700000000000066</c:v>
                </c:pt>
                <c:pt idx="877">
                  <c:v>0.86800000000000066</c:v>
                </c:pt>
                <c:pt idx="878">
                  <c:v>0.86900000000000066</c:v>
                </c:pt>
                <c:pt idx="879">
                  <c:v>0.87000000000000066</c:v>
                </c:pt>
                <c:pt idx="880">
                  <c:v>0.87100000000000066</c:v>
                </c:pt>
                <c:pt idx="881">
                  <c:v>0.87200000000000066</c:v>
                </c:pt>
                <c:pt idx="882">
                  <c:v>0.87300000000000066</c:v>
                </c:pt>
                <c:pt idx="883">
                  <c:v>0.87400000000000067</c:v>
                </c:pt>
                <c:pt idx="884">
                  <c:v>0.87500000000000067</c:v>
                </c:pt>
                <c:pt idx="885">
                  <c:v>0.87600000000000067</c:v>
                </c:pt>
                <c:pt idx="886">
                  <c:v>0.87700000000000067</c:v>
                </c:pt>
                <c:pt idx="887">
                  <c:v>0.87800000000000067</c:v>
                </c:pt>
                <c:pt idx="888">
                  <c:v>0.87900000000000067</c:v>
                </c:pt>
                <c:pt idx="889">
                  <c:v>0.88000000000000067</c:v>
                </c:pt>
                <c:pt idx="890">
                  <c:v>0.88100000000000067</c:v>
                </c:pt>
                <c:pt idx="891">
                  <c:v>0.88200000000000067</c:v>
                </c:pt>
                <c:pt idx="892">
                  <c:v>0.88300000000000067</c:v>
                </c:pt>
                <c:pt idx="893">
                  <c:v>0.88400000000000067</c:v>
                </c:pt>
                <c:pt idx="894">
                  <c:v>0.88500000000000068</c:v>
                </c:pt>
                <c:pt idx="895">
                  <c:v>0.88600000000000068</c:v>
                </c:pt>
                <c:pt idx="896">
                  <c:v>0.88700000000000068</c:v>
                </c:pt>
                <c:pt idx="897">
                  <c:v>0.88800000000000068</c:v>
                </c:pt>
                <c:pt idx="898">
                  <c:v>0.88900000000000068</c:v>
                </c:pt>
                <c:pt idx="899">
                  <c:v>0.89000000000000068</c:v>
                </c:pt>
                <c:pt idx="900">
                  <c:v>0.89100000000000068</c:v>
                </c:pt>
                <c:pt idx="901">
                  <c:v>0.89200000000000068</c:v>
                </c:pt>
                <c:pt idx="902">
                  <c:v>0.89300000000000068</c:v>
                </c:pt>
                <c:pt idx="903">
                  <c:v>0.89400000000000068</c:v>
                </c:pt>
                <c:pt idx="904">
                  <c:v>0.89500000000000068</c:v>
                </c:pt>
                <c:pt idx="905">
                  <c:v>0.89600000000000068</c:v>
                </c:pt>
                <c:pt idx="906">
                  <c:v>0.89700000000000069</c:v>
                </c:pt>
                <c:pt idx="907">
                  <c:v>0.89800000000000069</c:v>
                </c:pt>
                <c:pt idx="908">
                  <c:v>0.89900000000000069</c:v>
                </c:pt>
                <c:pt idx="909">
                  <c:v>0.90000000000000069</c:v>
                </c:pt>
                <c:pt idx="910">
                  <c:v>0.90100000000000069</c:v>
                </c:pt>
                <c:pt idx="911">
                  <c:v>0.90200000000000069</c:v>
                </c:pt>
                <c:pt idx="912">
                  <c:v>0.90300000000000069</c:v>
                </c:pt>
                <c:pt idx="913">
                  <c:v>0.90400000000000069</c:v>
                </c:pt>
                <c:pt idx="914">
                  <c:v>0.90500000000000069</c:v>
                </c:pt>
                <c:pt idx="915">
                  <c:v>0.90600000000000069</c:v>
                </c:pt>
                <c:pt idx="916">
                  <c:v>0.90700000000000069</c:v>
                </c:pt>
                <c:pt idx="917">
                  <c:v>0.9080000000000007</c:v>
                </c:pt>
                <c:pt idx="918">
                  <c:v>0.9090000000000007</c:v>
                </c:pt>
                <c:pt idx="919">
                  <c:v>0.9100000000000007</c:v>
                </c:pt>
                <c:pt idx="920">
                  <c:v>0.9110000000000007</c:v>
                </c:pt>
                <c:pt idx="921">
                  <c:v>0.9120000000000007</c:v>
                </c:pt>
                <c:pt idx="922">
                  <c:v>0.9130000000000007</c:v>
                </c:pt>
                <c:pt idx="923">
                  <c:v>0.9140000000000007</c:v>
                </c:pt>
                <c:pt idx="924">
                  <c:v>0.9150000000000007</c:v>
                </c:pt>
                <c:pt idx="925">
                  <c:v>0.9160000000000007</c:v>
                </c:pt>
                <c:pt idx="926">
                  <c:v>0.9170000000000007</c:v>
                </c:pt>
                <c:pt idx="927">
                  <c:v>0.9180000000000007</c:v>
                </c:pt>
                <c:pt idx="928">
                  <c:v>0.91900000000000071</c:v>
                </c:pt>
                <c:pt idx="929">
                  <c:v>0.92000000000000071</c:v>
                </c:pt>
                <c:pt idx="930">
                  <c:v>0.92100000000000071</c:v>
                </c:pt>
                <c:pt idx="931">
                  <c:v>0.92200000000000071</c:v>
                </c:pt>
                <c:pt idx="932">
                  <c:v>0.92300000000000071</c:v>
                </c:pt>
                <c:pt idx="933">
                  <c:v>0.92400000000000071</c:v>
                </c:pt>
                <c:pt idx="934">
                  <c:v>0.92500000000000071</c:v>
                </c:pt>
                <c:pt idx="935">
                  <c:v>0.92600000000000071</c:v>
                </c:pt>
                <c:pt idx="936">
                  <c:v>0.92700000000000071</c:v>
                </c:pt>
                <c:pt idx="937">
                  <c:v>0.92800000000000071</c:v>
                </c:pt>
                <c:pt idx="938">
                  <c:v>0.92900000000000071</c:v>
                </c:pt>
                <c:pt idx="939">
                  <c:v>0.93000000000000071</c:v>
                </c:pt>
                <c:pt idx="940">
                  <c:v>0.93100000000000072</c:v>
                </c:pt>
                <c:pt idx="941">
                  <c:v>0.93200000000000072</c:v>
                </c:pt>
                <c:pt idx="942">
                  <c:v>0.93300000000000072</c:v>
                </c:pt>
                <c:pt idx="943">
                  <c:v>0.93400000000000072</c:v>
                </c:pt>
                <c:pt idx="944">
                  <c:v>0.93500000000000072</c:v>
                </c:pt>
                <c:pt idx="945">
                  <c:v>0.93600000000000072</c:v>
                </c:pt>
                <c:pt idx="946">
                  <c:v>0.93700000000000072</c:v>
                </c:pt>
                <c:pt idx="947">
                  <c:v>0.93800000000000072</c:v>
                </c:pt>
                <c:pt idx="948">
                  <c:v>0.93900000000000072</c:v>
                </c:pt>
                <c:pt idx="949">
                  <c:v>0.94000000000000072</c:v>
                </c:pt>
                <c:pt idx="950">
                  <c:v>0.94100000000000072</c:v>
                </c:pt>
                <c:pt idx="951">
                  <c:v>0.94200000000000073</c:v>
                </c:pt>
                <c:pt idx="952">
                  <c:v>0.94300000000000073</c:v>
                </c:pt>
                <c:pt idx="953">
                  <c:v>0.94400000000000073</c:v>
                </c:pt>
                <c:pt idx="954">
                  <c:v>0.94500000000000073</c:v>
                </c:pt>
                <c:pt idx="955">
                  <c:v>0.94600000000000073</c:v>
                </c:pt>
                <c:pt idx="956">
                  <c:v>0.94700000000000073</c:v>
                </c:pt>
                <c:pt idx="957">
                  <c:v>0.94800000000000073</c:v>
                </c:pt>
                <c:pt idx="958">
                  <c:v>0.94900000000000073</c:v>
                </c:pt>
                <c:pt idx="959">
                  <c:v>0.95000000000000073</c:v>
                </c:pt>
                <c:pt idx="960">
                  <c:v>0.95100000000000073</c:v>
                </c:pt>
                <c:pt idx="961">
                  <c:v>0.95200000000000073</c:v>
                </c:pt>
                <c:pt idx="962">
                  <c:v>0.95300000000000074</c:v>
                </c:pt>
                <c:pt idx="963">
                  <c:v>0.95400000000000074</c:v>
                </c:pt>
                <c:pt idx="964">
                  <c:v>0.95500000000000074</c:v>
                </c:pt>
                <c:pt idx="965">
                  <c:v>0.95600000000000074</c:v>
                </c:pt>
                <c:pt idx="966">
                  <c:v>0.95700000000000074</c:v>
                </c:pt>
                <c:pt idx="967">
                  <c:v>0.95800000000000074</c:v>
                </c:pt>
                <c:pt idx="968">
                  <c:v>0.95900000000000074</c:v>
                </c:pt>
                <c:pt idx="969">
                  <c:v>0.96000000000000074</c:v>
                </c:pt>
                <c:pt idx="970">
                  <c:v>0.96100000000000074</c:v>
                </c:pt>
                <c:pt idx="971">
                  <c:v>0.96200000000000074</c:v>
                </c:pt>
                <c:pt idx="972">
                  <c:v>0.96300000000000074</c:v>
                </c:pt>
                <c:pt idx="973">
                  <c:v>0.96400000000000075</c:v>
                </c:pt>
                <c:pt idx="974">
                  <c:v>0.96500000000000075</c:v>
                </c:pt>
                <c:pt idx="975">
                  <c:v>0.96600000000000075</c:v>
                </c:pt>
                <c:pt idx="976">
                  <c:v>0.96700000000000075</c:v>
                </c:pt>
                <c:pt idx="977">
                  <c:v>0.96800000000000075</c:v>
                </c:pt>
                <c:pt idx="978">
                  <c:v>0.96900000000000075</c:v>
                </c:pt>
                <c:pt idx="979">
                  <c:v>0.97000000000000075</c:v>
                </c:pt>
                <c:pt idx="980">
                  <c:v>0.97100000000000075</c:v>
                </c:pt>
                <c:pt idx="981">
                  <c:v>0.97200000000000075</c:v>
                </c:pt>
                <c:pt idx="982">
                  <c:v>0.97300000000000075</c:v>
                </c:pt>
                <c:pt idx="983">
                  <c:v>0.97400000000000075</c:v>
                </c:pt>
                <c:pt idx="984">
                  <c:v>0.97500000000000075</c:v>
                </c:pt>
                <c:pt idx="985">
                  <c:v>0.97600000000000076</c:v>
                </c:pt>
                <c:pt idx="986">
                  <c:v>0.97700000000000076</c:v>
                </c:pt>
                <c:pt idx="987">
                  <c:v>0.97800000000000076</c:v>
                </c:pt>
                <c:pt idx="988">
                  <c:v>0.97900000000000076</c:v>
                </c:pt>
                <c:pt idx="989">
                  <c:v>0.98000000000000076</c:v>
                </c:pt>
                <c:pt idx="990">
                  <c:v>0.98100000000000076</c:v>
                </c:pt>
                <c:pt idx="991">
                  <c:v>0.98200000000000076</c:v>
                </c:pt>
                <c:pt idx="992">
                  <c:v>0.98300000000000076</c:v>
                </c:pt>
                <c:pt idx="993">
                  <c:v>0.98400000000000076</c:v>
                </c:pt>
                <c:pt idx="994">
                  <c:v>0.98500000000000076</c:v>
                </c:pt>
                <c:pt idx="995">
                  <c:v>0.98600000000000076</c:v>
                </c:pt>
                <c:pt idx="996">
                  <c:v>0.98700000000000077</c:v>
                </c:pt>
                <c:pt idx="997">
                  <c:v>0.98800000000000077</c:v>
                </c:pt>
                <c:pt idx="998">
                  <c:v>0.98900000000000077</c:v>
                </c:pt>
                <c:pt idx="999">
                  <c:v>0.99000000000000077</c:v>
                </c:pt>
                <c:pt idx="1000">
                  <c:v>0.99100000000000077</c:v>
                </c:pt>
                <c:pt idx="1001">
                  <c:v>0.99200000000000077</c:v>
                </c:pt>
                <c:pt idx="1002">
                  <c:v>0.99300000000000077</c:v>
                </c:pt>
                <c:pt idx="1003">
                  <c:v>0.99400000000000077</c:v>
                </c:pt>
                <c:pt idx="1004">
                  <c:v>0.99500000000000077</c:v>
                </c:pt>
                <c:pt idx="1005">
                  <c:v>0.99600000000000077</c:v>
                </c:pt>
                <c:pt idx="1006">
                  <c:v>0.99700000000000077</c:v>
                </c:pt>
                <c:pt idx="1007">
                  <c:v>0.99800000000000078</c:v>
                </c:pt>
                <c:pt idx="1008">
                  <c:v>0.99900000000000078</c:v>
                </c:pt>
                <c:pt idx="1009">
                  <c:v>1.0000000000000007</c:v>
                </c:pt>
              </c:numCache>
            </c:numRef>
          </c:xVal>
          <c:yVal>
            <c:numRef>
              <c:f>'Signal detection theory Exp (2'!$AL$3:$AL$1012</c:f>
              <c:numCache>
                <c:formatCode>0.00</c:formatCode>
                <c:ptCount val="1010"/>
                <c:pt idx="0">
                  <c:v>1</c:v>
                </c:pt>
                <c:pt idx="1">
                  <c:v>0.99990000000000001</c:v>
                </c:pt>
                <c:pt idx="2">
                  <c:v>0.99980000000000002</c:v>
                </c:pt>
                <c:pt idx="3">
                  <c:v>0.99970000000000003</c:v>
                </c:pt>
                <c:pt idx="4">
                  <c:v>0.99960000000000004</c:v>
                </c:pt>
                <c:pt idx="5">
                  <c:v>0.99950000000000006</c:v>
                </c:pt>
                <c:pt idx="6">
                  <c:v>0.99939999999999996</c:v>
                </c:pt>
                <c:pt idx="7">
                  <c:v>0.99929999999999997</c:v>
                </c:pt>
                <c:pt idx="8">
                  <c:v>0.99919999999999998</c:v>
                </c:pt>
                <c:pt idx="9">
                  <c:v>0.99909999999999999</c:v>
                </c:pt>
                <c:pt idx="10">
                  <c:v>0.999</c:v>
                </c:pt>
                <c:pt idx="11">
                  <c:v>0.998</c:v>
                </c:pt>
                <c:pt idx="12">
                  <c:v>0.997</c:v>
                </c:pt>
                <c:pt idx="13">
                  <c:v>0.996</c:v>
                </c:pt>
                <c:pt idx="14">
                  <c:v>0.995</c:v>
                </c:pt>
                <c:pt idx="15">
                  <c:v>0.99399999999999999</c:v>
                </c:pt>
                <c:pt idx="16">
                  <c:v>0.99299999999999999</c:v>
                </c:pt>
                <c:pt idx="17">
                  <c:v>0.99199999999999999</c:v>
                </c:pt>
                <c:pt idx="18">
                  <c:v>0.99099999999999999</c:v>
                </c:pt>
                <c:pt idx="19">
                  <c:v>0.99</c:v>
                </c:pt>
                <c:pt idx="20">
                  <c:v>0.98899999999999999</c:v>
                </c:pt>
                <c:pt idx="21">
                  <c:v>0.98799999999999999</c:v>
                </c:pt>
                <c:pt idx="22">
                  <c:v>0.98699999999999999</c:v>
                </c:pt>
                <c:pt idx="23">
                  <c:v>0.98599999999999999</c:v>
                </c:pt>
                <c:pt idx="24">
                  <c:v>0.98499999999999999</c:v>
                </c:pt>
                <c:pt idx="25">
                  <c:v>0.98399999999999999</c:v>
                </c:pt>
                <c:pt idx="26">
                  <c:v>0.98299999999999998</c:v>
                </c:pt>
                <c:pt idx="27">
                  <c:v>0.98199999999999998</c:v>
                </c:pt>
                <c:pt idx="28">
                  <c:v>0.98099999999999998</c:v>
                </c:pt>
                <c:pt idx="29">
                  <c:v>0.98</c:v>
                </c:pt>
                <c:pt idx="30">
                  <c:v>0.97899999999999998</c:v>
                </c:pt>
                <c:pt idx="31">
                  <c:v>0.97799999999999998</c:v>
                </c:pt>
                <c:pt idx="32">
                  <c:v>0.97699999999999998</c:v>
                </c:pt>
                <c:pt idx="33">
                  <c:v>0.97599999999999998</c:v>
                </c:pt>
                <c:pt idx="34">
                  <c:v>0.97499999999999998</c:v>
                </c:pt>
                <c:pt idx="35">
                  <c:v>0.97399999999999998</c:v>
                </c:pt>
                <c:pt idx="36">
                  <c:v>0.97299999999999998</c:v>
                </c:pt>
                <c:pt idx="37">
                  <c:v>0.97199999999999998</c:v>
                </c:pt>
                <c:pt idx="38">
                  <c:v>0.97099999999999997</c:v>
                </c:pt>
                <c:pt idx="39">
                  <c:v>0.97</c:v>
                </c:pt>
                <c:pt idx="40">
                  <c:v>0.96899999999999997</c:v>
                </c:pt>
                <c:pt idx="41">
                  <c:v>0.96799999999999997</c:v>
                </c:pt>
                <c:pt idx="42">
                  <c:v>0.96699999999999997</c:v>
                </c:pt>
                <c:pt idx="43">
                  <c:v>0.96599999999999997</c:v>
                </c:pt>
                <c:pt idx="44">
                  <c:v>0.96499999999999997</c:v>
                </c:pt>
                <c:pt idx="45">
                  <c:v>0.96399999999999997</c:v>
                </c:pt>
                <c:pt idx="46">
                  <c:v>0.96299999999999997</c:v>
                </c:pt>
                <c:pt idx="47">
                  <c:v>0.96199999999999997</c:v>
                </c:pt>
                <c:pt idx="48">
                  <c:v>0.96099999999999997</c:v>
                </c:pt>
                <c:pt idx="49">
                  <c:v>0.96</c:v>
                </c:pt>
                <c:pt idx="50">
                  <c:v>0.95899999999999996</c:v>
                </c:pt>
                <c:pt idx="51">
                  <c:v>0.95799999999999996</c:v>
                </c:pt>
                <c:pt idx="52">
                  <c:v>0.95699999999999996</c:v>
                </c:pt>
                <c:pt idx="53">
                  <c:v>0.95599999999999996</c:v>
                </c:pt>
                <c:pt idx="54">
                  <c:v>0.95499999999999996</c:v>
                </c:pt>
                <c:pt idx="55">
                  <c:v>0.95399999999999996</c:v>
                </c:pt>
                <c:pt idx="56">
                  <c:v>0.95299999999999996</c:v>
                </c:pt>
                <c:pt idx="57">
                  <c:v>0.95199999999999996</c:v>
                </c:pt>
                <c:pt idx="58">
                  <c:v>0.95099999999999996</c:v>
                </c:pt>
                <c:pt idx="59">
                  <c:v>0.95</c:v>
                </c:pt>
                <c:pt idx="60">
                  <c:v>0.94899999999999995</c:v>
                </c:pt>
                <c:pt idx="61">
                  <c:v>0.94799999999999995</c:v>
                </c:pt>
                <c:pt idx="62">
                  <c:v>0.94699999999999995</c:v>
                </c:pt>
                <c:pt idx="63">
                  <c:v>0.94599999999999995</c:v>
                </c:pt>
                <c:pt idx="64">
                  <c:v>0.94499999999999995</c:v>
                </c:pt>
                <c:pt idx="65">
                  <c:v>0.94399999999999995</c:v>
                </c:pt>
                <c:pt idx="66">
                  <c:v>0.94299999999999995</c:v>
                </c:pt>
                <c:pt idx="67">
                  <c:v>0.94199999999999995</c:v>
                </c:pt>
                <c:pt idx="68">
                  <c:v>0.94099999999999995</c:v>
                </c:pt>
                <c:pt idx="69">
                  <c:v>0.94</c:v>
                </c:pt>
                <c:pt idx="70">
                  <c:v>0.93899999999999995</c:v>
                </c:pt>
                <c:pt idx="71">
                  <c:v>0.93799999999999994</c:v>
                </c:pt>
                <c:pt idx="72">
                  <c:v>0.93699999999999994</c:v>
                </c:pt>
                <c:pt idx="73">
                  <c:v>0.93599999999999994</c:v>
                </c:pt>
                <c:pt idx="74">
                  <c:v>0.93499999999999994</c:v>
                </c:pt>
                <c:pt idx="75">
                  <c:v>0.93399999999999994</c:v>
                </c:pt>
                <c:pt idx="76">
                  <c:v>0.93299999999999983</c:v>
                </c:pt>
                <c:pt idx="77">
                  <c:v>0.93199999999999994</c:v>
                </c:pt>
                <c:pt idx="78">
                  <c:v>0.93099999999999994</c:v>
                </c:pt>
                <c:pt idx="79">
                  <c:v>0.92999999999999994</c:v>
                </c:pt>
                <c:pt idx="80">
                  <c:v>0.92899999999999994</c:v>
                </c:pt>
                <c:pt idx="81">
                  <c:v>0.92799999999999994</c:v>
                </c:pt>
                <c:pt idx="82">
                  <c:v>0.92699999999999994</c:v>
                </c:pt>
                <c:pt idx="83">
                  <c:v>0.92599999999999993</c:v>
                </c:pt>
                <c:pt idx="84">
                  <c:v>0.92500000000000004</c:v>
                </c:pt>
                <c:pt idx="85">
                  <c:v>0.92399999999999982</c:v>
                </c:pt>
                <c:pt idx="86">
                  <c:v>0.92299999999999993</c:v>
                </c:pt>
                <c:pt idx="87">
                  <c:v>0.92199999999999993</c:v>
                </c:pt>
                <c:pt idx="88">
                  <c:v>0.92099999999999993</c:v>
                </c:pt>
                <c:pt idx="89">
                  <c:v>0.92000000000000015</c:v>
                </c:pt>
                <c:pt idx="90">
                  <c:v>0.91900000000000004</c:v>
                </c:pt>
                <c:pt idx="91">
                  <c:v>0.91799999999999993</c:v>
                </c:pt>
                <c:pt idx="92">
                  <c:v>0.91699999999999982</c:v>
                </c:pt>
                <c:pt idx="93">
                  <c:v>0.91599999999999993</c:v>
                </c:pt>
                <c:pt idx="94">
                  <c:v>0.91499999999999981</c:v>
                </c:pt>
                <c:pt idx="95">
                  <c:v>0.91400000000000003</c:v>
                </c:pt>
                <c:pt idx="96">
                  <c:v>0.91299999999999981</c:v>
                </c:pt>
                <c:pt idx="97">
                  <c:v>0.91199999999999992</c:v>
                </c:pt>
                <c:pt idx="98">
                  <c:v>0.91100000000000003</c:v>
                </c:pt>
                <c:pt idx="99">
                  <c:v>0.90999999999999992</c:v>
                </c:pt>
                <c:pt idx="100">
                  <c:v>0.90899999999999981</c:v>
                </c:pt>
                <c:pt idx="101">
                  <c:v>0.90800000000000014</c:v>
                </c:pt>
                <c:pt idx="102">
                  <c:v>0.90700000000000003</c:v>
                </c:pt>
                <c:pt idx="103">
                  <c:v>0.90600000000000003</c:v>
                </c:pt>
                <c:pt idx="104">
                  <c:v>0.90499999999999992</c:v>
                </c:pt>
                <c:pt idx="105">
                  <c:v>0.90400000000000003</c:v>
                </c:pt>
                <c:pt idx="106">
                  <c:v>0.90300000000000014</c:v>
                </c:pt>
                <c:pt idx="107">
                  <c:v>0.90200000000000002</c:v>
                </c:pt>
                <c:pt idx="108">
                  <c:v>0.90099999999999991</c:v>
                </c:pt>
                <c:pt idx="109">
                  <c:v>0.89999999999999991</c:v>
                </c:pt>
                <c:pt idx="110">
                  <c:v>0.8989999999999998</c:v>
                </c:pt>
                <c:pt idx="111">
                  <c:v>0.89800000000000002</c:v>
                </c:pt>
                <c:pt idx="112">
                  <c:v>0.89699999999999991</c:v>
                </c:pt>
                <c:pt idx="113">
                  <c:v>0.89600000000000002</c:v>
                </c:pt>
                <c:pt idx="114">
                  <c:v>0.89499999999999991</c:v>
                </c:pt>
                <c:pt idx="115">
                  <c:v>0.89400000000000002</c:v>
                </c:pt>
                <c:pt idx="116">
                  <c:v>0.89300000000000002</c:v>
                </c:pt>
                <c:pt idx="117">
                  <c:v>0.89200000000000002</c:v>
                </c:pt>
                <c:pt idx="118">
                  <c:v>0.89100000000000001</c:v>
                </c:pt>
                <c:pt idx="119">
                  <c:v>0.8899999999999999</c:v>
                </c:pt>
                <c:pt idx="120">
                  <c:v>0.88900000000000001</c:v>
                </c:pt>
                <c:pt idx="121">
                  <c:v>0.8879999999999999</c:v>
                </c:pt>
                <c:pt idx="122">
                  <c:v>0.8869999999999999</c:v>
                </c:pt>
                <c:pt idx="123">
                  <c:v>0.88600000000000001</c:v>
                </c:pt>
                <c:pt idx="124">
                  <c:v>0.8849999999999999</c:v>
                </c:pt>
                <c:pt idx="125">
                  <c:v>0.88400000000000001</c:v>
                </c:pt>
                <c:pt idx="126">
                  <c:v>0.8829999999999999</c:v>
                </c:pt>
                <c:pt idx="127">
                  <c:v>0.88200000000000001</c:v>
                </c:pt>
                <c:pt idx="128">
                  <c:v>0.88099999999999989</c:v>
                </c:pt>
                <c:pt idx="129">
                  <c:v>0.88</c:v>
                </c:pt>
                <c:pt idx="130">
                  <c:v>0.879</c:v>
                </c:pt>
                <c:pt idx="131">
                  <c:v>0.87799999999999989</c:v>
                </c:pt>
                <c:pt idx="132">
                  <c:v>0.877</c:v>
                </c:pt>
                <c:pt idx="133">
                  <c:v>0.87599999999999989</c:v>
                </c:pt>
                <c:pt idx="134">
                  <c:v>0.87499999999999989</c:v>
                </c:pt>
                <c:pt idx="135">
                  <c:v>0.87400000000000011</c:v>
                </c:pt>
                <c:pt idx="136">
                  <c:v>0.873</c:v>
                </c:pt>
                <c:pt idx="137">
                  <c:v>0.87199999999999989</c:v>
                </c:pt>
                <c:pt idx="138">
                  <c:v>0.871</c:v>
                </c:pt>
                <c:pt idx="139">
                  <c:v>0.86999999999999988</c:v>
                </c:pt>
                <c:pt idx="140">
                  <c:v>0.86899999999999999</c:v>
                </c:pt>
                <c:pt idx="141">
                  <c:v>0.86799999999999988</c:v>
                </c:pt>
                <c:pt idx="142">
                  <c:v>0.86699999999999988</c:v>
                </c:pt>
                <c:pt idx="143">
                  <c:v>0.86599999999999977</c:v>
                </c:pt>
                <c:pt idx="144">
                  <c:v>0.86499999999999988</c:v>
                </c:pt>
                <c:pt idx="145">
                  <c:v>0.86399999999999988</c:v>
                </c:pt>
                <c:pt idx="146">
                  <c:v>0.86299999999999977</c:v>
                </c:pt>
                <c:pt idx="147">
                  <c:v>0.86199999999999988</c:v>
                </c:pt>
                <c:pt idx="148">
                  <c:v>0.86099999999999988</c:v>
                </c:pt>
                <c:pt idx="149">
                  <c:v>0.85999999999999988</c:v>
                </c:pt>
                <c:pt idx="150">
                  <c:v>0.85899999999999999</c:v>
                </c:pt>
                <c:pt idx="151">
                  <c:v>0.85799999999999998</c:v>
                </c:pt>
                <c:pt idx="152">
                  <c:v>0.85699999999999998</c:v>
                </c:pt>
                <c:pt idx="153">
                  <c:v>0.85599999999999998</c:v>
                </c:pt>
                <c:pt idx="154">
                  <c:v>0.85499999999999998</c:v>
                </c:pt>
                <c:pt idx="155">
                  <c:v>0.85399999999999987</c:v>
                </c:pt>
                <c:pt idx="156">
                  <c:v>0.85299999999999909</c:v>
                </c:pt>
                <c:pt idx="157">
                  <c:v>0.85200000000000042</c:v>
                </c:pt>
                <c:pt idx="158">
                  <c:v>0.85099999999999953</c:v>
                </c:pt>
                <c:pt idx="159">
                  <c:v>0.85000000000000009</c:v>
                </c:pt>
                <c:pt idx="160">
                  <c:v>0.84899999999999975</c:v>
                </c:pt>
                <c:pt idx="161">
                  <c:v>0.84799999999999998</c:v>
                </c:pt>
                <c:pt idx="162">
                  <c:v>0.84699999999999964</c:v>
                </c:pt>
                <c:pt idx="163">
                  <c:v>0.84599999999999953</c:v>
                </c:pt>
                <c:pt idx="164">
                  <c:v>0.84499999999999886</c:v>
                </c:pt>
                <c:pt idx="165">
                  <c:v>0.8439999999999992</c:v>
                </c:pt>
                <c:pt idx="166">
                  <c:v>0.84299999999999953</c:v>
                </c:pt>
                <c:pt idx="167">
                  <c:v>0.84199999999999986</c:v>
                </c:pt>
                <c:pt idx="168">
                  <c:v>0.84099999999999964</c:v>
                </c:pt>
                <c:pt idx="169">
                  <c:v>0.84000000000000019</c:v>
                </c:pt>
                <c:pt idx="170">
                  <c:v>0.83899999999999963</c:v>
                </c:pt>
                <c:pt idx="171">
                  <c:v>0.83799999999999997</c:v>
                </c:pt>
                <c:pt idx="172">
                  <c:v>0.83699999999999986</c:v>
                </c:pt>
                <c:pt idx="173">
                  <c:v>0.83599999999999985</c:v>
                </c:pt>
                <c:pt idx="174">
                  <c:v>0.83499999999999974</c:v>
                </c:pt>
                <c:pt idx="175">
                  <c:v>0.83399999999999996</c:v>
                </c:pt>
                <c:pt idx="176">
                  <c:v>0.83299999999999974</c:v>
                </c:pt>
                <c:pt idx="177">
                  <c:v>0.83199999999999974</c:v>
                </c:pt>
                <c:pt idx="178">
                  <c:v>0.83099999999999996</c:v>
                </c:pt>
                <c:pt idx="179">
                  <c:v>0.83</c:v>
                </c:pt>
                <c:pt idx="180">
                  <c:v>0.82899999999999996</c:v>
                </c:pt>
                <c:pt idx="181">
                  <c:v>0.82799999999999996</c:v>
                </c:pt>
                <c:pt idx="182">
                  <c:v>0.82700000000000007</c:v>
                </c:pt>
                <c:pt idx="183">
                  <c:v>0.82599999999999973</c:v>
                </c:pt>
                <c:pt idx="184">
                  <c:v>0.82499999999999996</c:v>
                </c:pt>
                <c:pt idx="185">
                  <c:v>0.82399999999999973</c:v>
                </c:pt>
                <c:pt idx="186">
                  <c:v>0.82299999999999962</c:v>
                </c:pt>
                <c:pt idx="187">
                  <c:v>0.82199999999999984</c:v>
                </c:pt>
                <c:pt idx="188">
                  <c:v>0.82099999999999973</c:v>
                </c:pt>
                <c:pt idx="189">
                  <c:v>0.82</c:v>
                </c:pt>
                <c:pt idx="190">
                  <c:v>0.81900000000000017</c:v>
                </c:pt>
                <c:pt idx="191">
                  <c:v>0.81799999999999984</c:v>
                </c:pt>
                <c:pt idx="192">
                  <c:v>0.81699999999999995</c:v>
                </c:pt>
                <c:pt idx="193">
                  <c:v>0.81600000000000006</c:v>
                </c:pt>
                <c:pt idx="194">
                  <c:v>0.81499999999999995</c:v>
                </c:pt>
                <c:pt idx="195">
                  <c:v>0.81400000000000006</c:v>
                </c:pt>
                <c:pt idx="196">
                  <c:v>0.81300000000000006</c:v>
                </c:pt>
                <c:pt idx="197">
                  <c:v>0.81199999999999972</c:v>
                </c:pt>
                <c:pt idx="198">
                  <c:v>0.81100000000000005</c:v>
                </c:pt>
                <c:pt idx="199">
                  <c:v>0.80999999999999972</c:v>
                </c:pt>
                <c:pt idx="200">
                  <c:v>0.80900000000000016</c:v>
                </c:pt>
                <c:pt idx="201">
                  <c:v>0.80799999999999983</c:v>
                </c:pt>
                <c:pt idx="202">
                  <c:v>0.80699999999999972</c:v>
                </c:pt>
                <c:pt idx="203">
                  <c:v>0.80599999999999994</c:v>
                </c:pt>
                <c:pt idx="204">
                  <c:v>0.80499999999999983</c:v>
                </c:pt>
                <c:pt idx="205">
                  <c:v>0.80399999999999983</c:v>
                </c:pt>
                <c:pt idx="206">
                  <c:v>0.80299999999999994</c:v>
                </c:pt>
                <c:pt idx="207">
                  <c:v>0.80199999999999971</c:v>
                </c:pt>
                <c:pt idx="208">
                  <c:v>0.8009999999999996</c:v>
                </c:pt>
                <c:pt idx="209">
                  <c:v>0.79999999999999982</c:v>
                </c:pt>
                <c:pt idx="210">
                  <c:v>0.79899999999999982</c:v>
                </c:pt>
                <c:pt idx="211">
                  <c:v>0.7979999999999996</c:v>
                </c:pt>
                <c:pt idx="212">
                  <c:v>0.79699999999999982</c:v>
                </c:pt>
                <c:pt idx="213">
                  <c:v>0.79599999999999982</c:v>
                </c:pt>
                <c:pt idx="214">
                  <c:v>0.79499999999999982</c:v>
                </c:pt>
                <c:pt idx="215">
                  <c:v>0.79399999999999971</c:v>
                </c:pt>
                <c:pt idx="216">
                  <c:v>0.79299999999999982</c:v>
                </c:pt>
                <c:pt idx="217">
                  <c:v>0.79199999999999982</c:v>
                </c:pt>
                <c:pt idx="218">
                  <c:v>0.79100000000000015</c:v>
                </c:pt>
                <c:pt idx="219">
                  <c:v>0.79</c:v>
                </c:pt>
                <c:pt idx="220">
                  <c:v>0.78900000000000003</c:v>
                </c:pt>
                <c:pt idx="221">
                  <c:v>0.78799999999999959</c:v>
                </c:pt>
                <c:pt idx="222">
                  <c:v>0.78699999999999959</c:v>
                </c:pt>
                <c:pt idx="223">
                  <c:v>0.78599999999999981</c:v>
                </c:pt>
                <c:pt idx="224">
                  <c:v>0.78499999999999992</c:v>
                </c:pt>
                <c:pt idx="225">
                  <c:v>0.78399999999999981</c:v>
                </c:pt>
                <c:pt idx="226">
                  <c:v>0.78299999999999992</c:v>
                </c:pt>
                <c:pt idx="227">
                  <c:v>0.78199999999999992</c:v>
                </c:pt>
                <c:pt idx="228">
                  <c:v>0.78099999999999992</c:v>
                </c:pt>
                <c:pt idx="229">
                  <c:v>0.78</c:v>
                </c:pt>
                <c:pt idx="230">
                  <c:v>0.77899999999999991</c:v>
                </c:pt>
                <c:pt idx="231">
                  <c:v>0.7779999999999998</c:v>
                </c:pt>
                <c:pt idx="232">
                  <c:v>0.77699999999999969</c:v>
                </c:pt>
                <c:pt idx="233">
                  <c:v>0.7759999999999998</c:v>
                </c:pt>
                <c:pt idx="234">
                  <c:v>0.77500000000000002</c:v>
                </c:pt>
                <c:pt idx="235">
                  <c:v>0.77399999999999991</c:v>
                </c:pt>
                <c:pt idx="236">
                  <c:v>0.77299999999999969</c:v>
                </c:pt>
                <c:pt idx="237">
                  <c:v>0.77199999999999991</c:v>
                </c:pt>
                <c:pt idx="238">
                  <c:v>0.7709999999999998</c:v>
                </c:pt>
                <c:pt idx="239">
                  <c:v>0.7699999999999998</c:v>
                </c:pt>
                <c:pt idx="240">
                  <c:v>0.76899999999999991</c:v>
                </c:pt>
                <c:pt idx="241">
                  <c:v>0.76800000000000002</c:v>
                </c:pt>
                <c:pt idx="242">
                  <c:v>0.76699999999999979</c:v>
                </c:pt>
                <c:pt idx="243">
                  <c:v>0.76599999999999979</c:v>
                </c:pt>
                <c:pt idx="244">
                  <c:v>0.7649999999999999</c:v>
                </c:pt>
                <c:pt idx="245">
                  <c:v>0.76399999999999979</c:v>
                </c:pt>
                <c:pt idx="246">
                  <c:v>0.76299999999999968</c:v>
                </c:pt>
                <c:pt idx="247">
                  <c:v>0.7619999999999999</c:v>
                </c:pt>
                <c:pt idx="248">
                  <c:v>0.7609999999999999</c:v>
                </c:pt>
                <c:pt idx="249">
                  <c:v>0.7599999999999999</c:v>
                </c:pt>
                <c:pt idx="250">
                  <c:v>0.7589999999999999</c:v>
                </c:pt>
                <c:pt idx="251">
                  <c:v>0.7579999999999999</c:v>
                </c:pt>
                <c:pt idx="252">
                  <c:v>0.7569999999999999</c:v>
                </c:pt>
                <c:pt idx="253">
                  <c:v>0.75599999999999978</c:v>
                </c:pt>
                <c:pt idx="254">
                  <c:v>0.755</c:v>
                </c:pt>
                <c:pt idx="255">
                  <c:v>0.754</c:v>
                </c:pt>
                <c:pt idx="256">
                  <c:v>0.75299999999999989</c:v>
                </c:pt>
                <c:pt idx="257">
                  <c:v>0.75199999999999978</c:v>
                </c:pt>
                <c:pt idx="258">
                  <c:v>0.75099999999999989</c:v>
                </c:pt>
                <c:pt idx="259">
                  <c:v>0.74999999999999989</c:v>
                </c:pt>
                <c:pt idx="260">
                  <c:v>0.74899999999999989</c:v>
                </c:pt>
                <c:pt idx="261">
                  <c:v>0.748</c:v>
                </c:pt>
                <c:pt idx="262">
                  <c:v>0.74699999999999989</c:v>
                </c:pt>
                <c:pt idx="263">
                  <c:v>0.74599999999999989</c:v>
                </c:pt>
                <c:pt idx="264">
                  <c:v>0.74499999999999988</c:v>
                </c:pt>
                <c:pt idx="265">
                  <c:v>0.74399999999999988</c:v>
                </c:pt>
                <c:pt idx="266">
                  <c:v>0.74299999999999988</c:v>
                </c:pt>
                <c:pt idx="267">
                  <c:v>0.74199999999999977</c:v>
                </c:pt>
                <c:pt idx="268">
                  <c:v>0.74099999999999988</c:v>
                </c:pt>
                <c:pt idx="269">
                  <c:v>0.74</c:v>
                </c:pt>
                <c:pt idx="270">
                  <c:v>0.73899999999999999</c:v>
                </c:pt>
                <c:pt idx="271">
                  <c:v>0.73799999999999988</c:v>
                </c:pt>
                <c:pt idx="272">
                  <c:v>0.73699999999999988</c:v>
                </c:pt>
                <c:pt idx="273">
                  <c:v>0.73599999999999999</c:v>
                </c:pt>
                <c:pt idx="274">
                  <c:v>0.73499999999999988</c:v>
                </c:pt>
                <c:pt idx="275">
                  <c:v>0.73399999999999987</c:v>
                </c:pt>
                <c:pt idx="276">
                  <c:v>0.73299999999999987</c:v>
                </c:pt>
                <c:pt idx="277">
                  <c:v>0.73199999999999987</c:v>
                </c:pt>
                <c:pt idx="278">
                  <c:v>0.73099999999999987</c:v>
                </c:pt>
                <c:pt idx="279">
                  <c:v>0.72999999999999976</c:v>
                </c:pt>
                <c:pt idx="280">
                  <c:v>0.72899999999999987</c:v>
                </c:pt>
                <c:pt idx="281">
                  <c:v>0.72799999999999976</c:v>
                </c:pt>
                <c:pt idx="282">
                  <c:v>0.72699999999999987</c:v>
                </c:pt>
                <c:pt idx="283">
                  <c:v>0.72599999999999987</c:v>
                </c:pt>
                <c:pt idx="284">
                  <c:v>0.72499999999999987</c:v>
                </c:pt>
                <c:pt idx="285">
                  <c:v>0.72399999999999987</c:v>
                </c:pt>
                <c:pt idx="286">
                  <c:v>0.72299999999999986</c:v>
                </c:pt>
                <c:pt idx="287">
                  <c:v>0.72199999999999986</c:v>
                </c:pt>
                <c:pt idx="288">
                  <c:v>0.72099999999999986</c:v>
                </c:pt>
                <c:pt idx="289">
                  <c:v>0.71999999999999986</c:v>
                </c:pt>
                <c:pt idx="290">
                  <c:v>0.71899999999999986</c:v>
                </c:pt>
                <c:pt idx="291">
                  <c:v>0.71799999999999986</c:v>
                </c:pt>
                <c:pt idx="292">
                  <c:v>0.71699999999999986</c:v>
                </c:pt>
                <c:pt idx="293">
                  <c:v>0.71599999999999986</c:v>
                </c:pt>
                <c:pt idx="294">
                  <c:v>0.71499999999999986</c:v>
                </c:pt>
                <c:pt idx="295">
                  <c:v>0.71399999999999986</c:v>
                </c:pt>
                <c:pt idx="296">
                  <c:v>0.71299999999999986</c:v>
                </c:pt>
                <c:pt idx="297">
                  <c:v>0.71199999999999986</c:v>
                </c:pt>
                <c:pt idx="298">
                  <c:v>0.71099999999999985</c:v>
                </c:pt>
                <c:pt idx="299">
                  <c:v>0.70999999999999985</c:v>
                </c:pt>
                <c:pt idx="300">
                  <c:v>0.70899999999999985</c:v>
                </c:pt>
                <c:pt idx="301">
                  <c:v>0.70799999999999974</c:v>
                </c:pt>
                <c:pt idx="302">
                  <c:v>0.70699999999999985</c:v>
                </c:pt>
                <c:pt idx="303">
                  <c:v>0.70599999999999985</c:v>
                </c:pt>
                <c:pt idx="304">
                  <c:v>0.70499999999999985</c:v>
                </c:pt>
                <c:pt idx="305">
                  <c:v>0.70399999999999974</c:v>
                </c:pt>
                <c:pt idx="306">
                  <c:v>0.70299999999999985</c:v>
                </c:pt>
                <c:pt idx="307">
                  <c:v>0.70199999999999985</c:v>
                </c:pt>
                <c:pt idx="308">
                  <c:v>0.70099999999999985</c:v>
                </c:pt>
                <c:pt idx="309">
                  <c:v>0.69999999999999984</c:v>
                </c:pt>
                <c:pt idx="310">
                  <c:v>0.69899999999999973</c:v>
                </c:pt>
                <c:pt idx="311">
                  <c:v>0.69799999999999984</c:v>
                </c:pt>
                <c:pt idx="312">
                  <c:v>0.69699999999999984</c:v>
                </c:pt>
                <c:pt idx="313">
                  <c:v>0.69599999999999984</c:v>
                </c:pt>
                <c:pt idx="314">
                  <c:v>0.69499999999999984</c:v>
                </c:pt>
                <c:pt idx="315">
                  <c:v>0.69399999999999984</c:v>
                </c:pt>
                <c:pt idx="316">
                  <c:v>0.69299999999999984</c:v>
                </c:pt>
                <c:pt idx="317">
                  <c:v>0.69199999999999984</c:v>
                </c:pt>
                <c:pt idx="318">
                  <c:v>0.69099999999999984</c:v>
                </c:pt>
                <c:pt idx="319">
                  <c:v>0.68999999999999984</c:v>
                </c:pt>
                <c:pt idx="320">
                  <c:v>0.68899999999999983</c:v>
                </c:pt>
                <c:pt idx="321">
                  <c:v>0.68799999999999983</c:v>
                </c:pt>
                <c:pt idx="322">
                  <c:v>0.68699999999999983</c:v>
                </c:pt>
                <c:pt idx="323">
                  <c:v>0.68599999999999983</c:v>
                </c:pt>
                <c:pt idx="324">
                  <c:v>0.68499999999999983</c:v>
                </c:pt>
                <c:pt idx="325">
                  <c:v>0.68399999999999983</c:v>
                </c:pt>
                <c:pt idx="326">
                  <c:v>0.68299999999999983</c:v>
                </c:pt>
                <c:pt idx="327">
                  <c:v>0.68199999999999983</c:v>
                </c:pt>
                <c:pt idx="328">
                  <c:v>0.68099999999999983</c:v>
                </c:pt>
                <c:pt idx="329">
                  <c:v>0.67999999999999983</c:v>
                </c:pt>
                <c:pt idx="330">
                  <c:v>0.67899999999999983</c:v>
                </c:pt>
                <c:pt idx="331">
                  <c:v>0.67799999999999983</c:v>
                </c:pt>
                <c:pt idx="332">
                  <c:v>0.67699999999999982</c:v>
                </c:pt>
                <c:pt idx="333">
                  <c:v>0.67599999999999982</c:v>
                </c:pt>
                <c:pt idx="334">
                  <c:v>0.67499999999999982</c:v>
                </c:pt>
                <c:pt idx="335">
                  <c:v>0.67399999999999982</c:v>
                </c:pt>
                <c:pt idx="336">
                  <c:v>0.67299999999999982</c:v>
                </c:pt>
                <c:pt idx="337">
                  <c:v>0.67199999999999982</c:v>
                </c:pt>
                <c:pt idx="338">
                  <c:v>0.67099999999999982</c:v>
                </c:pt>
                <c:pt idx="339">
                  <c:v>0.66999999999999982</c:v>
                </c:pt>
                <c:pt idx="340">
                  <c:v>0.66899999999999982</c:v>
                </c:pt>
                <c:pt idx="341">
                  <c:v>0.66799999999999971</c:v>
                </c:pt>
                <c:pt idx="342">
                  <c:v>0.66699999999999982</c:v>
                </c:pt>
                <c:pt idx="343">
                  <c:v>0.66599999999999981</c:v>
                </c:pt>
                <c:pt idx="344">
                  <c:v>0.66499999999999981</c:v>
                </c:pt>
                <c:pt idx="345">
                  <c:v>0.66399999999999981</c:v>
                </c:pt>
                <c:pt idx="346">
                  <c:v>0.66299999999999981</c:v>
                </c:pt>
                <c:pt idx="347">
                  <c:v>0.66199999999999981</c:v>
                </c:pt>
                <c:pt idx="348">
                  <c:v>0.66099999999999981</c:v>
                </c:pt>
                <c:pt idx="349">
                  <c:v>0.65999999999999981</c:v>
                </c:pt>
                <c:pt idx="350">
                  <c:v>0.65899999999999981</c:v>
                </c:pt>
                <c:pt idx="351">
                  <c:v>0.65799999999999981</c:v>
                </c:pt>
                <c:pt idx="352">
                  <c:v>0.65699999999999981</c:v>
                </c:pt>
                <c:pt idx="353">
                  <c:v>0.65599999999999981</c:v>
                </c:pt>
                <c:pt idx="354">
                  <c:v>0.6549999999999998</c:v>
                </c:pt>
                <c:pt idx="355">
                  <c:v>0.6539999999999998</c:v>
                </c:pt>
                <c:pt idx="356">
                  <c:v>0.6529999999999998</c:v>
                </c:pt>
                <c:pt idx="357">
                  <c:v>0.65199999999999969</c:v>
                </c:pt>
                <c:pt idx="358">
                  <c:v>0.6509999999999998</c:v>
                </c:pt>
                <c:pt idx="359">
                  <c:v>0.64999999999999969</c:v>
                </c:pt>
                <c:pt idx="360">
                  <c:v>0.6489999999999998</c:v>
                </c:pt>
                <c:pt idx="361">
                  <c:v>0.6479999999999998</c:v>
                </c:pt>
                <c:pt idx="362">
                  <c:v>0.6469999999999998</c:v>
                </c:pt>
                <c:pt idx="363">
                  <c:v>0.6459999999999998</c:v>
                </c:pt>
                <c:pt idx="364">
                  <c:v>0.6449999999999998</c:v>
                </c:pt>
                <c:pt idx="365">
                  <c:v>0.64399999999999968</c:v>
                </c:pt>
                <c:pt idx="366">
                  <c:v>0.64299999999999979</c:v>
                </c:pt>
                <c:pt idx="367">
                  <c:v>0.64199999999999979</c:v>
                </c:pt>
                <c:pt idx="368">
                  <c:v>0.64099999999999979</c:v>
                </c:pt>
                <c:pt idx="369">
                  <c:v>0.63999999999999979</c:v>
                </c:pt>
                <c:pt idx="370">
                  <c:v>0.63899999999999979</c:v>
                </c:pt>
                <c:pt idx="371">
                  <c:v>0.63799999999999979</c:v>
                </c:pt>
                <c:pt idx="372">
                  <c:v>0.63699999999999979</c:v>
                </c:pt>
                <c:pt idx="373">
                  <c:v>0.63599999999999979</c:v>
                </c:pt>
                <c:pt idx="374">
                  <c:v>0.63499999999999979</c:v>
                </c:pt>
                <c:pt idx="375">
                  <c:v>0.63399999999999979</c:v>
                </c:pt>
                <c:pt idx="376">
                  <c:v>0.63299999999999979</c:v>
                </c:pt>
                <c:pt idx="377">
                  <c:v>0.63199999999999978</c:v>
                </c:pt>
                <c:pt idx="378">
                  <c:v>0.63099999999999978</c:v>
                </c:pt>
                <c:pt idx="379">
                  <c:v>0.62999999999999978</c:v>
                </c:pt>
                <c:pt idx="380">
                  <c:v>0.62899999999999978</c:v>
                </c:pt>
                <c:pt idx="381">
                  <c:v>0.62799999999999978</c:v>
                </c:pt>
                <c:pt idx="382">
                  <c:v>0.62699999999999978</c:v>
                </c:pt>
                <c:pt idx="383">
                  <c:v>0.62599999999999978</c:v>
                </c:pt>
                <c:pt idx="384">
                  <c:v>0.62499999999999978</c:v>
                </c:pt>
                <c:pt idx="385">
                  <c:v>0.62399999999999978</c:v>
                </c:pt>
                <c:pt idx="386">
                  <c:v>0.62299999999999978</c:v>
                </c:pt>
                <c:pt idx="387">
                  <c:v>0.62199999999999978</c:v>
                </c:pt>
                <c:pt idx="388">
                  <c:v>0.62099999999999977</c:v>
                </c:pt>
                <c:pt idx="389">
                  <c:v>0.61999999999999966</c:v>
                </c:pt>
                <c:pt idx="390">
                  <c:v>0.61899999999999977</c:v>
                </c:pt>
                <c:pt idx="391">
                  <c:v>0.61799999999999977</c:v>
                </c:pt>
                <c:pt idx="392">
                  <c:v>0.61699999999999977</c:v>
                </c:pt>
                <c:pt idx="393">
                  <c:v>0.61599999999999977</c:v>
                </c:pt>
                <c:pt idx="394">
                  <c:v>0.61499999999999977</c:v>
                </c:pt>
                <c:pt idx="395">
                  <c:v>0.61399999999999977</c:v>
                </c:pt>
                <c:pt idx="396">
                  <c:v>0.61299999999999977</c:v>
                </c:pt>
                <c:pt idx="397">
                  <c:v>0.61199999999999966</c:v>
                </c:pt>
                <c:pt idx="398">
                  <c:v>0.61099999999999977</c:v>
                </c:pt>
                <c:pt idx="399">
                  <c:v>0.60999999999999976</c:v>
                </c:pt>
                <c:pt idx="400">
                  <c:v>0.60899999999999976</c:v>
                </c:pt>
                <c:pt idx="401">
                  <c:v>0.60799999999999976</c:v>
                </c:pt>
                <c:pt idx="402">
                  <c:v>0.60699999999999976</c:v>
                </c:pt>
                <c:pt idx="403">
                  <c:v>0.60599999999999976</c:v>
                </c:pt>
                <c:pt idx="404">
                  <c:v>0.60499999999999976</c:v>
                </c:pt>
                <c:pt idx="405">
                  <c:v>0.60399999999999965</c:v>
                </c:pt>
                <c:pt idx="406">
                  <c:v>0.60299999999999976</c:v>
                </c:pt>
                <c:pt idx="407">
                  <c:v>0.60199999999999976</c:v>
                </c:pt>
                <c:pt idx="408">
                  <c:v>0.60099999999999976</c:v>
                </c:pt>
                <c:pt idx="409">
                  <c:v>0.59999999999999964</c:v>
                </c:pt>
                <c:pt idx="410">
                  <c:v>0.59899999999999975</c:v>
                </c:pt>
                <c:pt idx="411">
                  <c:v>0.59799999999999975</c:v>
                </c:pt>
                <c:pt idx="412">
                  <c:v>0.59699999999999975</c:v>
                </c:pt>
                <c:pt idx="413">
                  <c:v>0.59599999999999964</c:v>
                </c:pt>
                <c:pt idx="414">
                  <c:v>0.59499999999999975</c:v>
                </c:pt>
                <c:pt idx="415">
                  <c:v>0.59399999999999964</c:v>
                </c:pt>
                <c:pt idx="416">
                  <c:v>0.59299999999999975</c:v>
                </c:pt>
                <c:pt idx="417">
                  <c:v>0.59199999999999975</c:v>
                </c:pt>
                <c:pt idx="418">
                  <c:v>0.59099999999999975</c:v>
                </c:pt>
                <c:pt idx="419">
                  <c:v>0.58999999999999964</c:v>
                </c:pt>
                <c:pt idx="420">
                  <c:v>0.58899999999999975</c:v>
                </c:pt>
                <c:pt idx="421">
                  <c:v>0.58799999999999963</c:v>
                </c:pt>
                <c:pt idx="422">
                  <c:v>0.58699999999999974</c:v>
                </c:pt>
                <c:pt idx="423">
                  <c:v>0.58599999999999963</c:v>
                </c:pt>
                <c:pt idx="424">
                  <c:v>0.58499999999999974</c:v>
                </c:pt>
                <c:pt idx="425">
                  <c:v>0.58399999999999974</c:v>
                </c:pt>
                <c:pt idx="426">
                  <c:v>0.58299999999999974</c:v>
                </c:pt>
                <c:pt idx="427">
                  <c:v>0.58199999999999963</c:v>
                </c:pt>
                <c:pt idx="428">
                  <c:v>0.58099999999999974</c:v>
                </c:pt>
                <c:pt idx="429">
                  <c:v>0.57999999999999963</c:v>
                </c:pt>
                <c:pt idx="430">
                  <c:v>0.57899999999999974</c:v>
                </c:pt>
                <c:pt idx="431">
                  <c:v>0.57799999999999974</c:v>
                </c:pt>
                <c:pt idx="432">
                  <c:v>0.57699999999999974</c:v>
                </c:pt>
                <c:pt idx="433">
                  <c:v>0.57599999999999962</c:v>
                </c:pt>
                <c:pt idx="434">
                  <c:v>0.57499999999999973</c:v>
                </c:pt>
                <c:pt idx="435">
                  <c:v>0.57399999999999962</c:v>
                </c:pt>
                <c:pt idx="436">
                  <c:v>0.57299999999999973</c:v>
                </c:pt>
                <c:pt idx="437">
                  <c:v>0.57199999999999962</c:v>
                </c:pt>
                <c:pt idx="438">
                  <c:v>0.57099999999999973</c:v>
                </c:pt>
                <c:pt idx="439">
                  <c:v>0.56999999999999973</c:v>
                </c:pt>
                <c:pt idx="440">
                  <c:v>0.56899999999999973</c:v>
                </c:pt>
                <c:pt idx="441">
                  <c:v>0.56799999999999962</c:v>
                </c:pt>
                <c:pt idx="442">
                  <c:v>0.56699999999999973</c:v>
                </c:pt>
                <c:pt idx="443">
                  <c:v>0.56599999999999961</c:v>
                </c:pt>
                <c:pt idx="444">
                  <c:v>0.56499999999999972</c:v>
                </c:pt>
                <c:pt idx="445">
                  <c:v>0.56399999999999972</c:v>
                </c:pt>
                <c:pt idx="446">
                  <c:v>0.56299999999999972</c:v>
                </c:pt>
                <c:pt idx="447">
                  <c:v>0.56199999999999961</c:v>
                </c:pt>
                <c:pt idx="448">
                  <c:v>0.56099999999999972</c:v>
                </c:pt>
                <c:pt idx="449">
                  <c:v>0.55999999999999961</c:v>
                </c:pt>
                <c:pt idx="450">
                  <c:v>0.55899999999999972</c:v>
                </c:pt>
                <c:pt idx="451">
                  <c:v>0.55799999999999961</c:v>
                </c:pt>
                <c:pt idx="452">
                  <c:v>0.55699999999999972</c:v>
                </c:pt>
                <c:pt idx="453">
                  <c:v>0.55599999999999961</c:v>
                </c:pt>
                <c:pt idx="454">
                  <c:v>0.55499999999999972</c:v>
                </c:pt>
                <c:pt idx="455">
                  <c:v>0.5539999999999996</c:v>
                </c:pt>
                <c:pt idx="456">
                  <c:v>0.55299999999999971</c:v>
                </c:pt>
                <c:pt idx="457">
                  <c:v>0.5519999999999996</c:v>
                </c:pt>
                <c:pt idx="458">
                  <c:v>0.55099999999999971</c:v>
                </c:pt>
                <c:pt idx="459">
                  <c:v>0.5499999999999996</c:v>
                </c:pt>
                <c:pt idx="460">
                  <c:v>0.54899999999999971</c:v>
                </c:pt>
                <c:pt idx="461">
                  <c:v>0.5479999999999996</c:v>
                </c:pt>
                <c:pt idx="462">
                  <c:v>0.54699999999999971</c:v>
                </c:pt>
                <c:pt idx="463">
                  <c:v>0.5459999999999996</c:v>
                </c:pt>
                <c:pt idx="464">
                  <c:v>0.54499999999999971</c:v>
                </c:pt>
                <c:pt idx="465">
                  <c:v>0.54399999999999959</c:v>
                </c:pt>
                <c:pt idx="466">
                  <c:v>0.54299999999999971</c:v>
                </c:pt>
                <c:pt idx="467">
                  <c:v>0.54199999999999959</c:v>
                </c:pt>
                <c:pt idx="468">
                  <c:v>0.5409999999999997</c:v>
                </c:pt>
                <c:pt idx="469">
                  <c:v>0.53999999999999959</c:v>
                </c:pt>
                <c:pt idx="470">
                  <c:v>0.5389999999999997</c:v>
                </c:pt>
                <c:pt idx="471">
                  <c:v>0.53799999999999959</c:v>
                </c:pt>
                <c:pt idx="472">
                  <c:v>0.5369999999999997</c:v>
                </c:pt>
                <c:pt idx="473">
                  <c:v>0.53599999999999959</c:v>
                </c:pt>
                <c:pt idx="474">
                  <c:v>0.5349999999999997</c:v>
                </c:pt>
                <c:pt idx="475">
                  <c:v>0.53399999999999959</c:v>
                </c:pt>
                <c:pt idx="476">
                  <c:v>0.5329999999999997</c:v>
                </c:pt>
                <c:pt idx="477">
                  <c:v>0.53199999999999958</c:v>
                </c:pt>
                <c:pt idx="478">
                  <c:v>0.53099999999999969</c:v>
                </c:pt>
                <c:pt idx="479">
                  <c:v>0.52999999999999958</c:v>
                </c:pt>
                <c:pt idx="480">
                  <c:v>0.52899999999999969</c:v>
                </c:pt>
                <c:pt idx="481">
                  <c:v>0.52799999999999958</c:v>
                </c:pt>
                <c:pt idx="482">
                  <c:v>0.52699999999999969</c:v>
                </c:pt>
                <c:pt idx="483">
                  <c:v>0.52599999999999958</c:v>
                </c:pt>
                <c:pt idx="484">
                  <c:v>0.52499999999999969</c:v>
                </c:pt>
                <c:pt idx="485">
                  <c:v>0.52399999999999958</c:v>
                </c:pt>
                <c:pt idx="486">
                  <c:v>0.52299999999999969</c:v>
                </c:pt>
                <c:pt idx="487">
                  <c:v>0.52199999999999958</c:v>
                </c:pt>
                <c:pt idx="488">
                  <c:v>0.52099999999999969</c:v>
                </c:pt>
                <c:pt idx="489">
                  <c:v>0.51999999999999957</c:v>
                </c:pt>
                <c:pt idx="490">
                  <c:v>0.51899999999999968</c:v>
                </c:pt>
                <c:pt idx="491">
                  <c:v>0.51799999999999957</c:v>
                </c:pt>
                <c:pt idx="492">
                  <c:v>0.51699999999999968</c:v>
                </c:pt>
                <c:pt idx="493">
                  <c:v>0.51599999999999957</c:v>
                </c:pt>
                <c:pt idx="494">
                  <c:v>0.51499999999999968</c:v>
                </c:pt>
                <c:pt idx="495">
                  <c:v>0.51399999999999957</c:v>
                </c:pt>
                <c:pt idx="496">
                  <c:v>0.51299999999999968</c:v>
                </c:pt>
                <c:pt idx="497">
                  <c:v>0.51199999999999957</c:v>
                </c:pt>
                <c:pt idx="498">
                  <c:v>0.51099999999999968</c:v>
                </c:pt>
                <c:pt idx="499">
                  <c:v>0.50999999999999956</c:v>
                </c:pt>
                <c:pt idx="500">
                  <c:v>0.50899999999999967</c:v>
                </c:pt>
                <c:pt idx="501">
                  <c:v>0.50799999999999956</c:v>
                </c:pt>
                <c:pt idx="502">
                  <c:v>0.50699999999999967</c:v>
                </c:pt>
                <c:pt idx="503">
                  <c:v>0.50599999999999956</c:v>
                </c:pt>
                <c:pt idx="504">
                  <c:v>0.50499999999999967</c:v>
                </c:pt>
                <c:pt idx="505">
                  <c:v>0.50399999999999956</c:v>
                </c:pt>
                <c:pt idx="506">
                  <c:v>0.50299999999999967</c:v>
                </c:pt>
                <c:pt idx="507">
                  <c:v>0.50199999999999956</c:v>
                </c:pt>
                <c:pt idx="508">
                  <c:v>0.50099999999999967</c:v>
                </c:pt>
                <c:pt idx="509">
                  <c:v>0.49999999999999967</c:v>
                </c:pt>
                <c:pt idx="510">
                  <c:v>0.49899999999999967</c:v>
                </c:pt>
                <c:pt idx="511">
                  <c:v>0.49799999999999967</c:v>
                </c:pt>
                <c:pt idx="512">
                  <c:v>0.49699999999999966</c:v>
                </c:pt>
                <c:pt idx="513">
                  <c:v>0.49599999999999966</c:v>
                </c:pt>
                <c:pt idx="514">
                  <c:v>0.49499999999999966</c:v>
                </c:pt>
                <c:pt idx="515">
                  <c:v>0.49399999999999966</c:v>
                </c:pt>
                <c:pt idx="516">
                  <c:v>0.49299999999999966</c:v>
                </c:pt>
                <c:pt idx="517">
                  <c:v>0.49199999999999966</c:v>
                </c:pt>
                <c:pt idx="518">
                  <c:v>0.49099999999999966</c:v>
                </c:pt>
                <c:pt idx="519">
                  <c:v>0.48999999999999966</c:v>
                </c:pt>
                <c:pt idx="520">
                  <c:v>0.48899999999999966</c:v>
                </c:pt>
                <c:pt idx="521">
                  <c:v>0.48799999999999966</c:v>
                </c:pt>
                <c:pt idx="522">
                  <c:v>0.48699999999999966</c:v>
                </c:pt>
                <c:pt idx="523">
                  <c:v>0.48599999999999965</c:v>
                </c:pt>
                <c:pt idx="524">
                  <c:v>0.48499999999999965</c:v>
                </c:pt>
                <c:pt idx="525">
                  <c:v>0.48399999999999965</c:v>
                </c:pt>
                <c:pt idx="526">
                  <c:v>0.48299999999999965</c:v>
                </c:pt>
                <c:pt idx="527">
                  <c:v>0.48199999999999965</c:v>
                </c:pt>
                <c:pt idx="528">
                  <c:v>0.48099999999999965</c:v>
                </c:pt>
                <c:pt idx="529">
                  <c:v>0.47999999999999965</c:v>
                </c:pt>
                <c:pt idx="530">
                  <c:v>0.47899999999999965</c:v>
                </c:pt>
                <c:pt idx="531">
                  <c:v>0.47799999999999965</c:v>
                </c:pt>
                <c:pt idx="532">
                  <c:v>0.47699999999999965</c:v>
                </c:pt>
                <c:pt idx="533">
                  <c:v>0.47599999999999965</c:v>
                </c:pt>
                <c:pt idx="534">
                  <c:v>0.47499999999999964</c:v>
                </c:pt>
                <c:pt idx="535">
                  <c:v>0.47399999999999964</c:v>
                </c:pt>
                <c:pt idx="536">
                  <c:v>0.47299999999999964</c:v>
                </c:pt>
                <c:pt idx="537">
                  <c:v>0.47199999999999964</c:v>
                </c:pt>
                <c:pt idx="538">
                  <c:v>0.47099999999999964</c:v>
                </c:pt>
                <c:pt idx="539">
                  <c:v>0.46999999999999964</c:v>
                </c:pt>
                <c:pt idx="540">
                  <c:v>0.46899999999999964</c:v>
                </c:pt>
                <c:pt idx="541">
                  <c:v>0.46799999999999964</c:v>
                </c:pt>
                <c:pt idx="542">
                  <c:v>0.46699999999999964</c:v>
                </c:pt>
                <c:pt idx="543">
                  <c:v>0.46599999999999964</c:v>
                </c:pt>
                <c:pt idx="544">
                  <c:v>0.46499999999999964</c:v>
                </c:pt>
                <c:pt idx="545">
                  <c:v>0.46399999999999963</c:v>
                </c:pt>
                <c:pt idx="546">
                  <c:v>0.46299999999999963</c:v>
                </c:pt>
                <c:pt idx="547">
                  <c:v>0.46199999999999963</c:v>
                </c:pt>
                <c:pt idx="548">
                  <c:v>0.46099999999999963</c:v>
                </c:pt>
                <c:pt idx="549">
                  <c:v>0.45999999999999963</c:v>
                </c:pt>
                <c:pt idx="550">
                  <c:v>0.45899999999999963</c:v>
                </c:pt>
                <c:pt idx="551">
                  <c:v>0.45799999999999963</c:v>
                </c:pt>
                <c:pt idx="552">
                  <c:v>0.45699999999999963</c:v>
                </c:pt>
                <c:pt idx="553">
                  <c:v>0.45599999999999963</c:v>
                </c:pt>
                <c:pt idx="554">
                  <c:v>0.45499999999999963</c:v>
                </c:pt>
                <c:pt idx="555">
                  <c:v>0.45399999999999963</c:v>
                </c:pt>
                <c:pt idx="556">
                  <c:v>0.45299999999999963</c:v>
                </c:pt>
                <c:pt idx="557">
                  <c:v>0.45199999999999962</c:v>
                </c:pt>
                <c:pt idx="558">
                  <c:v>0.45099999999999962</c:v>
                </c:pt>
                <c:pt idx="559">
                  <c:v>0.44999999999999962</c:v>
                </c:pt>
                <c:pt idx="560">
                  <c:v>0.44899999999999962</c:v>
                </c:pt>
                <c:pt idx="561">
                  <c:v>0.44799999999999962</c:v>
                </c:pt>
                <c:pt idx="562">
                  <c:v>0.44699999999999962</c:v>
                </c:pt>
                <c:pt idx="563">
                  <c:v>0.44599999999999962</c:v>
                </c:pt>
                <c:pt idx="564">
                  <c:v>0.44499999999999962</c:v>
                </c:pt>
                <c:pt idx="565">
                  <c:v>0.44399999999999962</c:v>
                </c:pt>
                <c:pt idx="566">
                  <c:v>0.44299999999999962</c:v>
                </c:pt>
                <c:pt idx="567">
                  <c:v>0.44199999999999962</c:v>
                </c:pt>
                <c:pt idx="568">
                  <c:v>0.44099999999999961</c:v>
                </c:pt>
                <c:pt idx="569">
                  <c:v>0.43999999999999961</c:v>
                </c:pt>
                <c:pt idx="570">
                  <c:v>0.43899999999999961</c:v>
                </c:pt>
                <c:pt idx="571">
                  <c:v>0.43799999999999961</c:v>
                </c:pt>
                <c:pt idx="572">
                  <c:v>0.43699999999999961</c:v>
                </c:pt>
                <c:pt idx="573">
                  <c:v>0.43599999999999961</c:v>
                </c:pt>
                <c:pt idx="574">
                  <c:v>0.43499999999999961</c:v>
                </c:pt>
                <c:pt idx="575">
                  <c:v>0.43399999999999961</c:v>
                </c:pt>
                <c:pt idx="576">
                  <c:v>0.43299999999999961</c:v>
                </c:pt>
                <c:pt idx="577">
                  <c:v>0.43199999999999961</c:v>
                </c:pt>
                <c:pt idx="578">
                  <c:v>0.43099999999999961</c:v>
                </c:pt>
                <c:pt idx="579">
                  <c:v>0.4299999999999996</c:v>
                </c:pt>
                <c:pt idx="580">
                  <c:v>0.4289999999999996</c:v>
                </c:pt>
                <c:pt idx="581">
                  <c:v>0.4279999999999996</c:v>
                </c:pt>
                <c:pt idx="582">
                  <c:v>0.4269999999999996</c:v>
                </c:pt>
                <c:pt idx="583">
                  <c:v>0.4259999999999996</c:v>
                </c:pt>
                <c:pt idx="584">
                  <c:v>0.4249999999999996</c:v>
                </c:pt>
                <c:pt idx="585">
                  <c:v>0.4239999999999996</c:v>
                </c:pt>
                <c:pt idx="586">
                  <c:v>0.42299999999999954</c:v>
                </c:pt>
                <c:pt idx="587">
                  <c:v>0.4219999999999996</c:v>
                </c:pt>
                <c:pt idx="588">
                  <c:v>0.4209999999999996</c:v>
                </c:pt>
                <c:pt idx="589">
                  <c:v>0.4199999999999996</c:v>
                </c:pt>
                <c:pt idx="590">
                  <c:v>0.41899999999999959</c:v>
                </c:pt>
                <c:pt idx="591">
                  <c:v>0.41799999999999959</c:v>
                </c:pt>
                <c:pt idx="592">
                  <c:v>0.41699999999999959</c:v>
                </c:pt>
                <c:pt idx="593">
                  <c:v>0.41599999999999959</c:v>
                </c:pt>
                <c:pt idx="594">
                  <c:v>0.41499999999999954</c:v>
                </c:pt>
                <c:pt idx="595">
                  <c:v>0.41399999999999959</c:v>
                </c:pt>
                <c:pt idx="596">
                  <c:v>0.41299999999999953</c:v>
                </c:pt>
                <c:pt idx="597">
                  <c:v>0.41199999999999953</c:v>
                </c:pt>
                <c:pt idx="598">
                  <c:v>0.41099999999999959</c:v>
                </c:pt>
                <c:pt idx="599">
                  <c:v>0.40999999999999953</c:v>
                </c:pt>
                <c:pt idx="600">
                  <c:v>0.40899999999999959</c:v>
                </c:pt>
                <c:pt idx="601">
                  <c:v>0.40799999999999953</c:v>
                </c:pt>
                <c:pt idx="602">
                  <c:v>0.40699999999999958</c:v>
                </c:pt>
                <c:pt idx="603">
                  <c:v>0.40599999999999958</c:v>
                </c:pt>
                <c:pt idx="604">
                  <c:v>0.40499999999999958</c:v>
                </c:pt>
                <c:pt idx="605">
                  <c:v>0.40399999999999958</c:v>
                </c:pt>
                <c:pt idx="606">
                  <c:v>0.40299999999999958</c:v>
                </c:pt>
                <c:pt idx="607">
                  <c:v>0.40199999999999952</c:v>
                </c:pt>
                <c:pt idx="608">
                  <c:v>0.40099999999999958</c:v>
                </c:pt>
                <c:pt idx="609">
                  <c:v>0.39999999999999958</c:v>
                </c:pt>
                <c:pt idx="610">
                  <c:v>0.39899999999999958</c:v>
                </c:pt>
                <c:pt idx="611">
                  <c:v>0.39799999999999952</c:v>
                </c:pt>
                <c:pt idx="612">
                  <c:v>0.39699999999999952</c:v>
                </c:pt>
                <c:pt idx="613">
                  <c:v>0.39599999999999957</c:v>
                </c:pt>
                <c:pt idx="614">
                  <c:v>0.39499999999999957</c:v>
                </c:pt>
                <c:pt idx="615">
                  <c:v>0.39399999999999957</c:v>
                </c:pt>
                <c:pt idx="616">
                  <c:v>0.39299999999999952</c:v>
                </c:pt>
                <c:pt idx="617">
                  <c:v>0.39199999999999952</c:v>
                </c:pt>
                <c:pt idx="618">
                  <c:v>0.39099999999999957</c:v>
                </c:pt>
                <c:pt idx="619">
                  <c:v>0.38999999999999951</c:v>
                </c:pt>
                <c:pt idx="620">
                  <c:v>0.38899999999999957</c:v>
                </c:pt>
                <c:pt idx="621">
                  <c:v>0.38799999999999951</c:v>
                </c:pt>
                <c:pt idx="622">
                  <c:v>0.38699999999999957</c:v>
                </c:pt>
                <c:pt idx="623">
                  <c:v>0.38599999999999957</c:v>
                </c:pt>
                <c:pt idx="624">
                  <c:v>0.38499999999999956</c:v>
                </c:pt>
                <c:pt idx="625">
                  <c:v>0.38399999999999956</c:v>
                </c:pt>
                <c:pt idx="626">
                  <c:v>0.38299999999999956</c:v>
                </c:pt>
                <c:pt idx="627">
                  <c:v>0.38199999999999956</c:v>
                </c:pt>
                <c:pt idx="628">
                  <c:v>0.38099999999999956</c:v>
                </c:pt>
                <c:pt idx="629">
                  <c:v>0.37999999999999956</c:v>
                </c:pt>
                <c:pt idx="630">
                  <c:v>0.37899999999999956</c:v>
                </c:pt>
                <c:pt idx="631">
                  <c:v>0.3779999999999995</c:v>
                </c:pt>
                <c:pt idx="632">
                  <c:v>0.37699999999999956</c:v>
                </c:pt>
                <c:pt idx="633">
                  <c:v>0.37599999999999956</c:v>
                </c:pt>
                <c:pt idx="634">
                  <c:v>0.37499999999999956</c:v>
                </c:pt>
                <c:pt idx="635">
                  <c:v>0.37399999999999944</c:v>
                </c:pt>
                <c:pt idx="636">
                  <c:v>0.3729999999999995</c:v>
                </c:pt>
                <c:pt idx="637">
                  <c:v>0.3719999999999995</c:v>
                </c:pt>
                <c:pt idx="638">
                  <c:v>0.37099999999999955</c:v>
                </c:pt>
                <c:pt idx="639">
                  <c:v>0.36999999999999955</c:v>
                </c:pt>
                <c:pt idx="640">
                  <c:v>0.3689999999999995</c:v>
                </c:pt>
                <c:pt idx="641">
                  <c:v>0.36799999999999949</c:v>
                </c:pt>
                <c:pt idx="642">
                  <c:v>0.36699999999999955</c:v>
                </c:pt>
                <c:pt idx="643">
                  <c:v>0.36599999999999955</c:v>
                </c:pt>
                <c:pt idx="644">
                  <c:v>0.36499999999999955</c:v>
                </c:pt>
                <c:pt idx="645">
                  <c:v>0.36399999999999955</c:v>
                </c:pt>
                <c:pt idx="646">
                  <c:v>0.36299999999999949</c:v>
                </c:pt>
                <c:pt idx="647">
                  <c:v>0.36199999999999954</c:v>
                </c:pt>
                <c:pt idx="648">
                  <c:v>0.36099999999999943</c:v>
                </c:pt>
                <c:pt idx="649">
                  <c:v>0.35999999999999943</c:v>
                </c:pt>
                <c:pt idx="650">
                  <c:v>0.35899999999999943</c:v>
                </c:pt>
                <c:pt idx="651">
                  <c:v>0.35799999999999949</c:v>
                </c:pt>
                <c:pt idx="652">
                  <c:v>0.35699999999999954</c:v>
                </c:pt>
                <c:pt idx="653">
                  <c:v>0.35599999999999948</c:v>
                </c:pt>
                <c:pt idx="654">
                  <c:v>0.35499999999999948</c:v>
                </c:pt>
                <c:pt idx="655">
                  <c:v>0.35399999999999954</c:v>
                </c:pt>
                <c:pt idx="656">
                  <c:v>0.35299999999999943</c:v>
                </c:pt>
                <c:pt idx="657">
                  <c:v>0.35199999999999948</c:v>
                </c:pt>
                <c:pt idx="658">
                  <c:v>0.35099999999999948</c:v>
                </c:pt>
                <c:pt idx="659">
                  <c:v>0.34999999999999948</c:v>
                </c:pt>
                <c:pt idx="660">
                  <c:v>0.34899999999999953</c:v>
                </c:pt>
                <c:pt idx="661">
                  <c:v>0.34799999999999948</c:v>
                </c:pt>
                <c:pt idx="662">
                  <c:v>0.34699999999999948</c:v>
                </c:pt>
                <c:pt idx="663">
                  <c:v>0.34599999999999947</c:v>
                </c:pt>
                <c:pt idx="664">
                  <c:v>0.34499999999999947</c:v>
                </c:pt>
                <c:pt idx="665">
                  <c:v>0.34399999999999947</c:v>
                </c:pt>
                <c:pt idx="666">
                  <c:v>0.34299999999999953</c:v>
                </c:pt>
                <c:pt idx="667">
                  <c:v>0.34199999999999953</c:v>
                </c:pt>
                <c:pt idx="668">
                  <c:v>0.34099999999999941</c:v>
                </c:pt>
                <c:pt idx="669">
                  <c:v>0.33999999999999952</c:v>
                </c:pt>
                <c:pt idx="670">
                  <c:v>0.33899999999999947</c:v>
                </c:pt>
                <c:pt idx="671">
                  <c:v>0.33799999999999952</c:v>
                </c:pt>
                <c:pt idx="672">
                  <c:v>0.33699999999999952</c:v>
                </c:pt>
                <c:pt idx="673">
                  <c:v>0.33599999999999941</c:v>
                </c:pt>
                <c:pt idx="674">
                  <c:v>0.33499999999999946</c:v>
                </c:pt>
                <c:pt idx="675">
                  <c:v>0.33399999999999941</c:v>
                </c:pt>
                <c:pt idx="676">
                  <c:v>0.33299999999999952</c:v>
                </c:pt>
                <c:pt idx="677">
                  <c:v>0.33199999999999941</c:v>
                </c:pt>
                <c:pt idx="678">
                  <c:v>0.33099999999999946</c:v>
                </c:pt>
                <c:pt idx="679">
                  <c:v>0.3299999999999994</c:v>
                </c:pt>
                <c:pt idx="680">
                  <c:v>0.32899999999999946</c:v>
                </c:pt>
                <c:pt idx="681">
                  <c:v>0.3279999999999994</c:v>
                </c:pt>
                <c:pt idx="682">
                  <c:v>0.32699999999999946</c:v>
                </c:pt>
                <c:pt idx="683">
                  <c:v>0.32599999999999951</c:v>
                </c:pt>
                <c:pt idx="684">
                  <c:v>0.32499999999999951</c:v>
                </c:pt>
                <c:pt idx="685">
                  <c:v>0.32399999999999951</c:v>
                </c:pt>
                <c:pt idx="686">
                  <c:v>0.3229999999999994</c:v>
                </c:pt>
                <c:pt idx="687">
                  <c:v>0.32199999999999951</c:v>
                </c:pt>
                <c:pt idx="688">
                  <c:v>0.32099999999999945</c:v>
                </c:pt>
                <c:pt idx="689">
                  <c:v>0.3199999999999994</c:v>
                </c:pt>
                <c:pt idx="690">
                  <c:v>0.3189999999999994</c:v>
                </c:pt>
                <c:pt idx="691">
                  <c:v>0.31799999999999951</c:v>
                </c:pt>
                <c:pt idx="692">
                  <c:v>0.3169999999999995</c:v>
                </c:pt>
                <c:pt idx="693">
                  <c:v>0.31599999999999939</c:v>
                </c:pt>
                <c:pt idx="694">
                  <c:v>0.3149999999999995</c:v>
                </c:pt>
                <c:pt idx="695">
                  <c:v>0.31399999999999945</c:v>
                </c:pt>
                <c:pt idx="696">
                  <c:v>0.31299999999999945</c:v>
                </c:pt>
                <c:pt idx="697">
                  <c:v>0.31199999999999944</c:v>
                </c:pt>
                <c:pt idx="698">
                  <c:v>0.31099999999999944</c:v>
                </c:pt>
                <c:pt idx="699">
                  <c:v>0.30999999999999939</c:v>
                </c:pt>
                <c:pt idx="700">
                  <c:v>0.30899999999999944</c:v>
                </c:pt>
                <c:pt idx="701">
                  <c:v>0.30799999999999939</c:v>
                </c:pt>
                <c:pt idx="702">
                  <c:v>0.3069999999999995</c:v>
                </c:pt>
                <c:pt idx="703">
                  <c:v>0.30599999999999944</c:v>
                </c:pt>
                <c:pt idx="704">
                  <c:v>0.30499999999999944</c:v>
                </c:pt>
                <c:pt idx="705">
                  <c:v>0.30399999999999949</c:v>
                </c:pt>
                <c:pt idx="706">
                  <c:v>0.30299999999999949</c:v>
                </c:pt>
                <c:pt idx="707">
                  <c:v>0.30199999999999938</c:v>
                </c:pt>
                <c:pt idx="708">
                  <c:v>0.30099999999999949</c:v>
                </c:pt>
                <c:pt idx="709">
                  <c:v>0.29999999999999949</c:v>
                </c:pt>
                <c:pt idx="710">
                  <c:v>0.29899999999999949</c:v>
                </c:pt>
                <c:pt idx="711">
                  <c:v>0.29799999999999943</c:v>
                </c:pt>
                <c:pt idx="712">
                  <c:v>0.29699999999999938</c:v>
                </c:pt>
                <c:pt idx="713">
                  <c:v>0.29599999999999949</c:v>
                </c:pt>
                <c:pt idx="714">
                  <c:v>0.29499999999999948</c:v>
                </c:pt>
                <c:pt idx="715">
                  <c:v>0.29399999999999943</c:v>
                </c:pt>
                <c:pt idx="716">
                  <c:v>0.29299999999999937</c:v>
                </c:pt>
                <c:pt idx="717">
                  <c:v>0.29199999999999948</c:v>
                </c:pt>
                <c:pt idx="718">
                  <c:v>0.29099999999999948</c:v>
                </c:pt>
                <c:pt idx="719">
                  <c:v>0.28999999999999948</c:v>
                </c:pt>
                <c:pt idx="720">
                  <c:v>0.28899999999999942</c:v>
                </c:pt>
                <c:pt idx="721">
                  <c:v>0.28799999999999937</c:v>
                </c:pt>
                <c:pt idx="722">
                  <c:v>0.28699999999999942</c:v>
                </c:pt>
                <c:pt idx="723">
                  <c:v>0.28599999999999948</c:v>
                </c:pt>
                <c:pt idx="724">
                  <c:v>0.28499999999999948</c:v>
                </c:pt>
                <c:pt idx="725">
                  <c:v>0.28399999999999936</c:v>
                </c:pt>
                <c:pt idx="726">
                  <c:v>0.28299999999999936</c:v>
                </c:pt>
                <c:pt idx="727">
                  <c:v>0.28199999999999947</c:v>
                </c:pt>
                <c:pt idx="728">
                  <c:v>0.28099999999999942</c:v>
                </c:pt>
                <c:pt idx="729">
                  <c:v>0.27999999999999936</c:v>
                </c:pt>
                <c:pt idx="730">
                  <c:v>0.27899999999999942</c:v>
                </c:pt>
                <c:pt idx="731">
                  <c:v>0.27799999999999941</c:v>
                </c:pt>
                <c:pt idx="732">
                  <c:v>0.27699999999999936</c:v>
                </c:pt>
                <c:pt idx="733">
                  <c:v>0.27599999999999947</c:v>
                </c:pt>
                <c:pt idx="734">
                  <c:v>0.27499999999999947</c:v>
                </c:pt>
                <c:pt idx="735">
                  <c:v>0.27399999999999941</c:v>
                </c:pt>
                <c:pt idx="736">
                  <c:v>0.27299999999999947</c:v>
                </c:pt>
                <c:pt idx="737">
                  <c:v>0.27199999999999935</c:v>
                </c:pt>
                <c:pt idx="738">
                  <c:v>0.27099999999999946</c:v>
                </c:pt>
                <c:pt idx="739">
                  <c:v>0.26999999999999935</c:v>
                </c:pt>
                <c:pt idx="740">
                  <c:v>0.26899999999999935</c:v>
                </c:pt>
                <c:pt idx="741">
                  <c:v>0.26799999999999935</c:v>
                </c:pt>
                <c:pt idx="742">
                  <c:v>0.2669999999999994</c:v>
                </c:pt>
                <c:pt idx="743">
                  <c:v>0.26599999999999935</c:v>
                </c:pt>
                <c:pt idx="744">
                  <c:v>0.2649999999999994</c:v>
                </c:pt>
                <c:pt idx="745">
                  <c:v>0.26399999999999929</c:v>
                </c:pt>
                <c:pt idx="746">
                  <c:v>0.26299999999999946</c:v>
                </c:pt>
                <c:pt idx="747">
                  <c:v>0.26199999999999934</c:v>
                </c:pt>
                <c:pt idx="748">
                  <c:v>0.26099999999999934</c:v>
                </c:pt>
                <c:pt idx="749">
                  <c:v>0.25999999999999934</c:v>
                </c:pt>
                <c:pt idx="750">
                  <c:v>0.25899999999999923</c:v>
                </c:pt>
                <c:pt idx="751">
                  <c:v>0.25799999999999934</c:v>
                </c:pt>
                <c:pt idx="752">
                  <c:v>0.2569999999999994</c:v>
                </c:pt>
                <c:pt idx="753">
                  <c:v>0.25599999999999934</c:v>
                </c:pt>
                <c:pt idx="754">
                  <c:v>0.25499999999999945</c:v>
                </c:pt>
                <c:pt idx="755">
                  <c:v>0.25399999999999945</c:v>
                </c:pt>
                <c:pt idx="756">
                  <c:v>0.2529999999999995</c:v>
                </c:pt>
                <c:pt idx="757">
                  <c:v>0.25199999999999939</c:v>
                </c:pt>
                <c:pt idx="758">
                  <c:v>0.25099999999999945</c:v>
                </c:pt>
                <c:pt idx="759">
                  <c:v>0.24999999999999933</c:v>
                </c:pt>
                <c:pt idx="760">
                  <c:v>0.24899999999999939</c:v>
                </c:pt>
                <c:pt idx="761">
                  <c:v>0.2479999999999995</c:v>
                </c:pt>
                <c:pt idx="762">
                  <c:v>0.24699999999999928</c:v>
                </c:pt>
                <c:pt idx="763">
                  <c:v>0.24599999999999927</c:v>
                </c:pt>
                <c:pt idx="764">
                  <c:v>0.24499999999999933</c:v>
                </c:pt>
                <c:pt idx="765">
                  <c:v>0.24399999999999944</c:v>
                </c:pt>
                <c:pt idx="766">
                  <c:v>0.24299999999999933</c:v>
                </c:pt>
                <c:pt idx="767">
                  <c:v>0.24199999999999938</c:v>
                </c:pt>
                <c:pt idx="768">
                  <c:v>0.24099999999999933</c:v>
                </c:pt>
                <c:pt idx="769">
                  <c:v>0.23999999999999944</c:v>
                </c:pt>
                <c:pt idx="770">
                  <c:v>0.23899999999999935</c:v>
                </c:pt>
                <c:pt idx="771">
                  <c:v>0.23799999999999938</c:v>
                </c:pt>
                <c:pt idx="772">
                  <c:v>0.23699999999999924</c:v>
                </c:pt>
                <c:pt idx="773">
                  <c:v>0.2359999999999994</c:v>
                </c:pt>
                <c:pt idx="774">
                  <c:v>0.23499999999999951</c:v>
                </c:pt>
                <c:pt idx="775">
                  <c:v>0.23399999999999938</c:v>
                </c:pt>
                <c:pt idx="776">
                  <c:v>0.2329999999999994</c:v>
                </c:pt>
                <c:pt idx="777">
                  <c:v>0.23199999999999932</c:v>
                </c:pt>
                <c:pt idx="778">
                  <c:v>0.23099999999999926</c:v>
                </c:pt>
                <c:pt idx="779">
                  <c:v>0.22999999999999937</c:v>
                </c:pt>
                <c:pt idx="780">
                  <c:v>0.22899999999999937</c:v>
                </c:pt>
                <c:pt idx="781">
                  <c:v>0.22799999999999923</c:v>
                </c:pt>
                <c:pt idx="782">
                  <c:v>0.22699999999999945</c:v>
                </c:pt>
                <c:pt idx="783">
                  <c:v>0.22599999999999928</c:v>
                </c:pt>
                <c:pt idx="784">
                  <c:v>0.22499999999999942</c:v>
                </c:pt>
                <c:pt idx="785">
                  <c:v>0.22399999999999945</c:v>
                </c:pt>
                <c:pt idx="786">
                  <c:v>0.22299999999999937</c:v>
                </c:pt>
                <c:pt idx="787">
                  <c:v>0.22199999999999939</c:v>
                </c:pt>
                <c:pt idx="788">
                  <c:v>0.22099999999999939</c:v>
                </c:pt>
                <c:pt idx="789">
                  <c:v>0.21999999999999942</c:v>
                </c:pt>
                <c:pt idx="790">
                  <c:v>0.21899999999999953</c:v>
                </c:pt>
                <c:pt idx="791">
                  <c:v>0.21799999999999933</c:v>
                </c:pt>
                <c:pt idx="792">
                  <c:v>0.21699999999999914</c:v>
                </c:pt>
                <c:pt idx="793">
                  <c:v>0.21599999999999939</c:v>
                </c:pt>
                <c:pt idx="794">
                  <c:v>0.21499999999999936</c:v>
                </c:pt>
                <c:pt idx="795">
                  <c:v>0.21399999999999927</c:v>
                </c:pt>
                <c:pt idx="796">
                  <c:v>0.21299999999999941</c:v>
                </c:pt>
                <c:pt idx="797">
                  <c:v>0.21199999999999952</c:v>
                </c:pt>
                <c:pt idx="798">
                  <c:v>0.21099999999999927</c:v>
                </c:pt>
                <c:pt idx="799">
                  <c:v>0.20999999999999927</c:v>
                </c:pt>
                <c:pt idx="800">
                  <c:v>0.20899999999999946</c:v>
                </c:pt>
                <c:pt idx="801">
                  <c:v>0.20799999999999919</c:v>
                </c:pt>
                <c:pt idx="802">
                  <c:v>0.20699999999999935</c:v>
                </c:pt>
                <c:pt idx="803">
                  <c:v>0.20599999999999921</c:v>
                </c:pt>
                <c:pt idx="804">
                  <c:v>0.20499999999999946</c:v>
                </c:pt>
                <c:pt idx="805">
                  <c:v>0.20399999999999938</c:v>
                </c:pt>
                <c:pt idx="806">
                  <c:v>0.20299999999999943</c:v>
                </c:pt>
                <c:pt idx="807">
                  <c:v>0.20199999999999926</c:v>
                </c:pt>
                <c:pt idx="808">
                  <c:v>0.20099999999999926</c:v>
                </c:pt>
                <c:pt idx="809">
                  <c:v>0.19999999999999943</c:v>
                </c:pt>
                <c:pt idx="810">
                  <c:v>0.19899999999999934</c:v>
                </c:pt>
                <c:pt idx="811">
                  <c:v>0.19799999999999951</c:v>
                </c:pt>
                <c:pt idx="812">
                  <c:v>0.19699999999999937</c:v>
                </c:pt>
                <c:pt idx="813">
                  <c:v>0.19599999999999926</c:v>
                </c:pt>
                <c:pt idx="814">
                  <c:v>0.19499999999999956</c:v>
                </c:pt>
                <c:pt idx="815">
                  <c:v>0.19399999999999945</c:v>
                </c:pt>
                <c:pt idx="816">
                  <c:v>0.19299999999999917</c:v>
                </c:pt>
                <c:pt idx="817">
                  <c:v>0.19199999999999942</c:v>
                </c:pt>
                <c:pt idx="818">
                  <c:v>0.19099999999999945</c:v>
                </c:pt>
                <c:pt idx="819">
                  <c:v>0.18999999999999931</c:v>
                </c:pt>
                <c:pt idx="820">
                  <c:v>0.1889999999999995</c:v>
                </c:pt>
                <c:pt idx="821">
                  <c:v>0.18799999999999933</c:v>
                </c:pt>
                <c:pt idx="822">
                  <c:v>0.18699999999999942</c:v>
                </c:pt>
                <c:pt idx="823">
                  <c:v>0.18599999999999986</c:v>
                </c:pt>
                <c:pt idx="824">
                  <c:v>0.18499999999999933</c:v>
                </c:pt>
                <c:pt idx="825">
                  <c:v>0.18399999999999939</c:v>
                </c:pt>
                <c:pt idx="826">
                  <c:v>0.18299999999999914</c:v>
                </c:pt>
                <c:pt idx="827">
                  <c:v>0.18199999999999905</c:v>
                </c:pt>
                <c:pt idx="828">
                  <c:v>0.18099999999999949</c:v>
                </c:pt>
                <c:pt idx="829">
                  <c:v>0.17999999999999947</c:v>
                </c:pt>
                <c:pt idx="830">
                  <c:v>0.17899999999999922</c:v>
                </c:pt>
                <c:pt idx="831">
                  <c:v>0.17799999999999938</c:v>
                </c:pt>
                <c:pt idx="832">
                  <c:v>0.1769999999999996</c:v>
                </c:pt>
                <c:pt idx="833">
                  <c:v>0.17599999999999968</c:v>
                </c:pt>
                <c:pt idx="834">
                  <c:v>0.17499999999999927</c:v>
                </c:pt>
                <c:pt idx="835">
                  <c:v>0.17399999999999982</c:v>
                </c:pt>
                <c:pt idx="836">
                  <c:v>0.17299999999999913</c:v>
                </c:pt>
                <c:pt idx="837">
                  <c:v>0.17199999999999907</c:v>
                </c:pt>
                <c:pt idx="838">
                  <c:v>0.1709999999999994</c:v>
                </c:pt>
                <c:pt idx="839">
                  <c:v>0.16999999999999965</c:v>
                </c:pt>
                <c:pt idx="840">
                  <c:v>0.16899999999999946</c:v>
                </c:pt>
                <c:pt idx="841">
                  <c:v>0.16799999999999957</c:v>
                </c:pt>
                <c:pt idx="842">
                  <c:v>0.1669999999999994</c:v>
                </c:pt>
                <c:pt idx="843">
                  <c:v>0.16599999999999979</c:v>
                </c:pt>
                <c:pt idx="844">
                  <c:v>0.16499999999999929</c:v>
                </c:pt>
                <c:pt idx="845">
                  <c:v>0.16399999999999923</c:v>
                </c:pt>
                <c:pt idx="846">
                  <c:v>0.16299999999999926</c:v>
                </c:pt>
                <c:pt idx="847">
                  <c:v>0.16199999999999967</c:v>
                </c:pt>
                <c:pt idx="848">
                  <c:v>0.16099999999999967</c:v>
                </c:pt>
                <c:pt idx="849">
                  <c:v>0.15999999999999942</c:v>
                </c:pt>
                <c:pt idx="850">
                  <c:v>0.15899999999999886</c:v>
                </c:pt>
                <c:pt idx="851">
                  <c:v>0.15799999999999981</c:v>
                </c:pt>
                <c:pt idx="852">
                  <c:v>0.15699999999999922</c:v>
                </c:pt>
                <c:pt idx="853">
                  <c:v>0.15599999999999922</c:v>
                </c:pt>
                <c:pt idx="854">
                  <c:v>0.15499999999999953</c:v>
                </c:pt>
                <c:pt idx="855">
                  <c:v>0.15399999999999966</c:v>
                </c:pt>
                <c:pt idx="856">
                  <c:v>0.15299999999999878</c:v>
                </c:pt>
                <c:pt idx="857">
                  <c:v>0.15199999999999933</c:v>
                </c:pt>
                <c:pt idx="858">
                  <c:v>0.15099999999999952</c:v>
                </c:pt>
                <c:pt idx="859">
                  <c:v>0.14999999999999969</c:v>
                </c:pt>
                <c:pt idx="860">
                  <c:v>0.14899999999999905</c:v>
                </c:pt>
                <c:pt idx="861">
                  <c:v>0.14799999999999991</c:v>
                </c:pt>
                <c:pt idx="862">
                  <c:v>0.14699999999999933</c:v>
                </c:pt>
                <c:pt idx="863">
                  <c:v>0.1459999999999993</c:v>
                </c:pt>
                <c:pt idx="864">
                  <c:v>0.1449999999999993</c:v>
                </c:pt>
                <c:pt idx="865">
                  <c:v>0.14399999999999932</c:v>
                </c:pt>
                <c:pt idx="866">
                  <c:v>0.14299999999999938</c:v>
                </c:pt>
                <c:pt idx="867">
                  <c:v>0.14199999999999924</c:v>
                </c:pt>
                <c:pt idx="868">
                  <c:v>0.14099999999999935</c:v>
                </c:pt>
                <c:pt idx="869">
                  <c:v>0.13999999999999932</c:v>
                </c:pt>
                <c:pt idx="870">
                  <c:v>0.13899999999999932</c:v>
                </c:pt>
                <c:pt idx="871">
                  <c:v>0.13799999999999926</c:v>
                </c:pt>
                <c:pt idx="872">
                  <c:v>0.13699999999999934</c:v>
                </c:pt>
                <c:pt idx="873">
                  <c:v>0.13599999999999926</c:v>
                </c:pt>
                <c:pt idx="874">
                  <c:v>0.13499999999999926</c:v>
                </c:pt>
                <c:pt idx="875">
                  <c:v>0.13399999999999926</c:v>
                </c:pt>
                <c:pt idx="876">
                  <c:v>0.13299999999999923</c:v>
                </c:pt>
                <c:pt idx="877">
                  <c:v>0.13199999999999923</c:v>
                </c:pt>
                <c:pt idx="878">
                  <c:v>0.13099999999999928</c:v>
                </c:pt>
                <c:pt idx="879">
                  <c:v>0.12999999999999926</c:v>
                </c:pt>
                <c:pt idx="880">
                  <c:v>0.12899999999999923</c:v>
                </c:pt>
                <c:pt idx="881">
                  <c:v>0.12799999999999934</c:v>
                </c:pt>
                <c:pt idx="882">
                  <c:v>0.12699999999999939</c:v>
                </c:pt>
                <c:pt idx="883">
                  <c:v>0.12599999999999928</c:v>
                </c:pt>
                <c:pt idx="884">
                  <c:v>0.12499999999999921</c:v>
                </c:pt>
                <c:pt idx="885">
                  <c:v>0.12399999999999933</c:v>
                </c:pt>
                <c:pt idx="886">
                  <c:v>0.12299999999999925</c:v>
                </c:pt>
                <c:pt idx="887">
                  <c:v>0.12199999999999932</c:v>
                </c:pt>
                <c:pt idx="888">
                  <c:v>0.1209999999999993</c:v>
                </c:pt>
                <c:pt idx="889">
                  <c:v>0.11999999999999922</c:v>
                </c:pt>
                <c:pt idx="890">
                  <c:v>0.11899999999999931</c:v>
                </c:pt>
                <c:pt idx="891">
                  <c:v>0.11799999999999927</c:v>
                </c:pt>
                <c:pt idx="892">
                  <c:v>0.11699999999999941</c:v>
                </c:pt>
                <c:pt idx="893">
                  <c:v>0.1159999999999993</c:v>
                </c:pt>
                <c:pt idx="894">
                  <c:v>0.11499999999999931</c:v>
                </c:pt>
                <c:pt idx="895">
                  <c:v>0.11399999999999928</c:v>
                </c:pt>
                <c:pt idx="896">
                  <c:v>0.11299999999999914</c:v>
                </c:pt>
                <c:pt idx="897">
                  <c:v>0.11199999999999925</c:v>
                </c:pt>
                <c:pt idx="898">
                  <c:v>0.11099999999999922</c:v>
                </c:pt>
                <c:pt idx="899">
                  <c:v>0.10999999999999913</c:v>
                </c:pt>
                <c:pt idx="900">
                  <c:v>0.10899999999999943</c:v>
                </c:pt>
                <c:pt idx="901">
                  <c:v>0.10799999999999919</c:v>
                </c:pt>
                <c:pt idx="902">
                  <c:v>0.10699999999999911</c:v>
                </c:pt>
                <c:pt idx="903">
                  <c:v>0.10599999999999912</c:v>
                </c:pt>
                <c:pt idx="904">
                  <c:v>0.10499999999999926</c:v>
                </c:pt>
                <c:pt idx="905">
                  <c:v>0.10399999999999918</c:v>
                </c:pt>
                <c:pt idx="906">
                  <c:v>0.1029999999999994</c:v>
                </c:pt>
                <c:pt idx="907">
                  <c:v>0.10199999999999934</c:v>
                </c:pt>
                <c:pt idx="908">
                  <c:v>0.10099999999999933</c:v>
                </c:pt>
                <c:pt idx="909">
                  <c:v>9.9999999999999339E-2</c:v>
                </c:pt>
                <c:pt idx="910">
                  <c:v>9.8999999999999311E-2</c:v>
                </c:pt>
                <c:pt idx="911">
                  <c:v>9.7999999999999282E-2</c:v>
                </c:pt>
                <c:pt idx="912">
                  <c:v>9.6999999999999142E-2</c:v>
                </c:pt>
                <c:pt idx="913">
                  <c:v>9.5999999999998989E-2</c:v>
                </c:pt>
                <c:pt idx="914">
                  <c:v>9.4999999999999196E-2</c:v>
                </c:pt>
                <c:pt idx="915">
                  <c:v>9.3999999999999279E-2</c:v>
                </c:pt>
                <c:pt idx="916">
                  <c:v>9.2999999999999139E-2</c:v>
                </c:pt>
                <c:pt idx="917">
                  <c:v>9.1999999999999277E-2</c:v>
                </c:pt>
                <c:pt idx="918">
                  <c:v>9.0999999999999276E-2</c:v>
                </c:pt>
                <c:pt idx="919">
                  <c:v>8.9999999999999428E-2</c:v>
                </c:pt>
                <c:pt idx="920">
                  <c:v>8.8999999999999344E-2</c:v>
                </c:pt>
                <c:pt idx="921">
                  <c:v>8.7999999999999162E-2</c:v>
                </c:pt>
                <c:pt idx="922">
                  <c:v>8.6999999999999258E-2</c:v>
                </c:pt>
                <c:pt idx="923">
                  <c:v>8.5999999999999244E-2</c:v>
                </c:pt>
                <c:pt idx="924">
                  <c:v>8.4999999999999215E-2</c:v>
                </c:pt>
                <c:pt idx="925">
                  <c:v>8.3999999999999381E-2</c:v>
                </c:pt>
                <c:pt idx="926">
                  <c:v>8.2999999999998894E-2</c:v>
                </c:pt>
                <c:pt idx="927">
                  <c:v>8.1999999999999088E-2</c:v>
                </c:pt>
                <c:pt idx="928">
                  <c:v>8.0999999999999309E-2</c:v>
                </c:pt>
                <c:pt idx="929">
                  <c:v>7.9999999999999169E-2</c:v>
                </c:pt>
                <c:pt idx="930">
                  <c:v>7.8999999999999196E-2</c:v>
                </c:pt>
                <c:pt idx="931">
                  <c:v>7.7999999999999486E-2</c:v>
                </c:pt>
                <c:pt idx="932">
                  <c:v>7.6999999999999347E-2</c:v>
                </c:pt>
                <c:pt idx="933">
                  <c:v>7.5999999999999276E-2</c:v>
                </c:pt>
                <c:pt idx="934">
                  <c:v>7.4999999999999262E-2</c:v>
                </c:pt>
                <c:pt idx="935">
                  <c:v>7.3999999999999191E-2</c:v>
                </c:pt>
                <c:pt idx="936">
                  <c:v>7.2999999999999232E-2</c:v>
                </c:pt>
                <c:pt idx="937">
                  <c:v>7.1999999999999231E-2</c:v>
                </c:pt>
                <c:pt idx="938">
                  <c:v>7.0999999999999258E-2</c:v>
                </c:pt>
                <c:pt idx="939">
                  <c:v>6.9999999999999216E-2</c:v>
                </c:pt>
                <c:pt idx="940">
                  <c:v>6.8999999999999256E-2</c:v>
                </c:pt>
                <c:pt idx="941">
                  <c:v>6.7999999999999228E-2</c:v>
                </c:pt>
                <c:pt idx="942">
                  <c:v>6.6999999999999227E-2</c:v>
                </c:pt>
                <c:pt idx="943">
                  <c:v>6.599999999999924E-2</c:v>
                </c:pt>
                <c:pt idx="944">
                  <c:v>6.4999999999999211E-2</c:v>
                </c:pt>
                <c:pt idx="945">
                  <c:v>6.3999999999999224E-2</c:v>
                </c:pt>
                <c:pt idx="946">
                  <c:v>6.2999999999999237E-2</c:v>
                </c:pt>
                <c:pt idx="947">
                  <c:v>6.1999999999999278E-2</c:v>
                </c:pt>
                <c:pt idx="948">
                  <c:v>6.0999999999999256E-2</c:v>
                </c:pt>
                <c:pt idx="949">
                  <c:v>5.9999999999999255E-2</c:v>
                </c:pt>
                <c:pt idx="950">
                  <c:v>5.8999999999999282E-2</c:v>
                </c:pt>
                <c:pt idx="951">
                  <c:v>5.799999999999926E-2</c:v>
                </c:pt>
                <c:pt idx="952">
                  <c:v>5.6999999999999315E-2</c:v>
                </c:pt>
                <c:pt idx="953">
                  <c:v>5.5999999999999286E-2</c:v>
                </c:pt>
                <c:pt idx="954">
                  <c:v>5.4999999999999258E-2</c:v>
                </c:pt>
                <c:pt idx="955">
                  <c:v>5.3999999999999333E-2</c:v>
                </c:pt>
                <c:pt idx="956">
                  <c:v>5.2999999999999249E-2</c:v>
                </c:pt>
                <c:pt idx="957">
                  <c:v>5.1999999999999283E-2</c:v>
                </c:pt>
                <c:pt idx="958">
                  <c:v>5.0999999999999289E-2</c:v>
                </c:pt>
                <c:pt idx="959">
                  <c:v>4.9999999999999309E-2</c:v>
                </c:pt>
                <c:pt idx="960">
                  <c:v>4.8999999999999252E-2</c:v>
                </c:pt>
                <c:pt idx="961">
                  <c:v>4.7999999999999279E-2</c:v>
                </c:pt>
                <c:pt idx="962">
                  <c:v>4.6999999999999285E-2</c:v>
                </c:pt>
                <c:pt idx="963">
                  <c:v>4.5999999999999285E-2</c:v>
                </c:pt>
                <c:pt idx="964">
                  <c:v>4.499999999999927E-2</c:v>
                </c:pt>
                <c:pt idx="965">
                  <c:v>4.3999999999999262E-2</c:v>
                </c:pt>
                <c:pt idx="966">
                  <c:v>4.2999999999999268E-2</c:v>
                </c:pt>
                <c:pt idx="967">
                  <c:v>4.1999999999999281E-2</c:v>
                </c:pt>
                <c:pt idx="968">
                  <c:v>4.0999999999999259E-2</c:v>
                </c:pt>
                <c:pt idx="969">
                  <c:v>3.9999999999999314E-2</c:v>
                </c:pt>
                <c:pt idx="970">
                  <c:v>3.8999999999999285E-2</c:v>
                </c:pt>
                <c:pt idx="971">
                  <c:v>3.7999999999999284E-2</c:v>
                </c:pt>
                <c:pt idx="972">
                  <c:v>3.699999999999927E-2</c:v>
                </c:pt>
                <c:pt idx="973">
                  <c:v>3.599999999999929E-2</c:v>
                </c:pt>
                <c:pt idx="974">
                  <c:v>3.4999999999999254E-2</c:v>
                </c:pt>
                <c:pt idx="975">
                  <c:v>3.399999999999926E-2</c:v>
                </c:pt>
                <c:pt idx="976">
                  <c:v>3.2999999999999252E-2</c:v>
                </c:pt>
                <c:pt idx="977">
                  <c:v>3.1999999999999258E-2</c:v>
                </c:pt>
                <c:pt idx="978">
                  <c:v>3.0999999999999233E-2</c:v>
                </c:pt>
                <c:pt idx="979">
                  <c:v>2.999999999999927E-2</c:v>
                </c:pt>
                <c:pt idx="980">
                  <c:v>2.8999999999999252E-2</c:v>
                </c:pt>
                <c:pt idx="981">
                  <c:v>2.7999999999999251E-2</c:v>
                </c:pt>
                <c:pt idx="982">
                  <c:v>2.6999999999999257E-2</c:v>
                </c:pt>
                <c:pt idx="983">
                  <c:v>2.5999999999999263E-2</c:v>
                </c:pt>
                <c:pt idx="984">
                  <c:v>2.4999999999999245E-2</c:v>
                </c:pt>
                <c:pt idx="985">
                  <c:v>2.3999999999999248E-2</c:v>
                </c:pt>
                <c:pt idx="986">
                  <c:v>2.2999999999999254E-2</c:v>
                </c:pt>
                <c:pt idx="987">
                  <c:v>2.1999999999999218E-2</c:v>
                </c:pt>
                <c:pt idx="988">
                  <c:v>2.0999999999999245E-2</c:v>
                </c:pt>
                <c:pt idx="989">
                  <c:v>1.999999999999922E-2</c:v>
                </c:pt>
                <c:pt idx="990">
                  <c:v>1.8999999999999267E-2</c:v>
                </c:pt>
                <c:pt idx="991">
                  <c:v>1.7999999999999235E-2</c:v>
                </c:pt>
                <c:pt idx="992">
                  <c:v>1.6999999999999266E-2</c:v>
                </c:pt>
                <c:pt idx="993">
                  <c:v>1.5999999999999247E-2</c:v>
                </c:pt>
                <c:pt idx="994">
                  <c:v>1.4999999999999257E-2</c:v>
                </c:pt>
                <c:pt idx="995">
                  <c:v>1.3999999999999239E-2</c:v>
                </c:pt>
                <c:pt idx="996">
                  <c:v>1.2999999999999245E-2</c:v>
                </c:pt>
                <c:pt idx="997">
                  <c:v>1.1999999999999244E-2</c:v>
                </c:pt>
                <c:pt idx="998">
                  <c:v>1.099999999999922E-2</c:v>
                </c:pt>
                <c:pt idx="999">
                  <c:v>9.9999999999992456E-3</c:v>
                </c:pt>
                <c:pt idx="1000">
                  <c:v>8.9999999999992222E-3</c:v>
                </c:pt>
                <c:pt idx="1001">
                  <c:v>7.9999999999992334E-3</c:v>
                </c:pt>
                <c:pt idx="1002">
                  <c:v>6.9999999999992239E-3</c:v>
                </c:pt>
                <c:pt idx="1003">
                  <c:v>5.9999999999992282E-3</c:v>
                </c:pt>
                <c:pt idx="1004">
                  <c:v>4.9999999999992238E-3</c:v>
                </c:pt>
                <c:pt idx="1005">
                  <c:v>3.9999999999992247E-3</c:v>
                </c:pt>
                <c:pt idx="1006">
                  <c:v>2.9999999999992264E-3</c:v>
                </c:pt>
                <c:pt idx="1007">
                  <c:v>1.9999999999992268E-3</c:v>
                </c:pt>
                <c:pt idx="1008">
                  <c:v>9.9999999999922633E-4</c:v>
                </c:pt>
                <c:pt idx="100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F94-4E51-87E5-7F09E0CCF2E7}"/>
            </c:ext>
          </c:extLst>
        </c:ser>
        <c:ser>
          <c:idx val="11"/>
          <c:order val="8"/>
          <c:tx>
            <c:strRef>
              <c:f>'Signal detection theory Exp (2'!$AN$2</c:f>
              <c:strCache>
                <c:ptCount val="1"/>
                <c:pt idx="0">
                  <c:v>1</c:v>
                </c:pt>
              </c:strCache>
            </c:strRef>
          </c:tx>
          <c:spPr>
            <a:ln w="9525">
              <a:solidFill>
                <a:sysClr val="windowText" lastClr="000000"/>
              </a:solidFill>
              <a:prstDash val="lgDash"/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0"/>
          </c:trendline>
          <c:xVal>
            <c:numRef>
              <c:f>'Signal detection theory Exp (2'!$AI$3:$AI$1012</c:f>
              <c:numCache>
                <c:formatCode>0.0000</c:formatCode>
                <c:ptCount val="1010"/>
                <c:pt idx="0">
                  <c:v>0</c:v>
                </c:pt>
                <c:pt idx="1">
                  <c:v>9.9999999999999815E-5</c:v>
                </c:pt>
                <c:pt idx="2">
                  <c:v>1.9999999999999982E-4</c:v>
                </c:pt>
                <c:pt idx="3">
                  <c:v>2.9999999999999981E-4</c:v>
                </c:pt>
                <c:pt idx="4">
                  <c:v>3.999999999999998E-4</c:v>
                </c:pt>
                <c:pt idx="5">
                  <c:v>4.9999999999999979E-4</c:v>
                </c:pt>
                <c:pt idx="6">
                  <c:v>5.9999999999999984E-4</c:v>
                </c:pt>
                <c:pt idx="7">
                  <c:v>6.9999999999999988E-4</c:v>
                </c:pt>
                <c:pt idx="8">
                  <c:v>7.9999999999999993E-4</c:v>
                </c:pt>
                <c:pt idx="9">
                  <c:v>8.9999999999999998E-4</c:v>
                </c:pt>
                <c:pt idx="10">
                  <c:v>1E-3</c:v>
                </c:pt>
                <c:pt idx="11">
                  <c:v>2E-3</c:v>
                </c:pt>
                <c:pt idx="12">
                  <c:v>3.0000000000000001E-3</c:v>
                </c:pt>
                <c:pt idx="13">
                  <c:v>4.0000000000000001E-3</c:v>
                </c:pt>
                <c:pt idx="14">
                  <c:v>5.0000000000000001E-3</c:v>
                </c:pt>
                <c:pt idx="15">
                  <c:v>6.0000000000000001E-3</c:v>
                </c:pt>
                <c:pt idx="16">
                  <c:v>7.0000000000000001E-3</c:v>
                </c:pt>
                <c:pt idx="17">
                  <c:v>8.0000000000000002E-3</c:v>
                </c:pt>
                <c:pt idx="18">
                  <c:v>9.0000000000000011E-3</c:v>
                </c:pt>
                <c:pt idx="19">
                  <c:v>1.0000000000000002E-2</c:v>
                </c:pt>
                <c:pt idx="20">
                  <c:v>1.1000000000000003E-2</c:v>
                </c:pt>
                <c:pt idx="21">
                  <c:v>1.2000000000000004E-2</c:v>
                </c:pt>
                <c:pt idx="22">
                  <c:v>1.3000000000000005E-2</c:v>
                </c:pt>
                <c:pt idx="23">
                  <c:v>1.4000000000000005E-2</c:v>
                </c:pt>
                <c:pt idx="24">
                  <c:v>1.5000000000000006E-2</c:v>
                </c:pt>
                <c:pt idx="25">
                  <c:v>1.6000000000000007E-2</c:v>
                </c:pt>
                <c:pt idx="26">
                  <c:v>1.7000000000000008E-2</c:v>
                </c:pt>
                <c:pt idx="27">
                  <c:v>1.8000000000000009E-2</c:v>
                </c:pt>
                <c:pt idx="28">
                  <c:v>1.900000000000001E-2</c:v>
                </c:pt>
                <c:pt idx="29">
                  <c:v>2.0000000000000011E-2</c:v>
                </c:pt>
                <c:pt idx="30">
                  <c:v>2.1000000000000012E-2</c:v>
                </c:pt>
                <c:pt idx="31">
                  <c:v>2.2000000000000013E-2</c:v>
                </c:pt>
                <c:pt idx="32">
                  <c:v>2.3000000000000013E-2</c:v>
                </c:pt>
                <c:pt idx="33">
                  <c:v>2.4000000000000014E-2</c:v>
                </c:pt>
                <c:pt idx="34">
                  <c:v>2.5000000000000015E-2</c:v>
                </c:pt>
                <c:pt idx="35">
                  <c:v>2.6000000000000016E-2</c:v>
                </c:pt>
                <c:pt idx="36">
                  <c:v>2.7000000000000017E-2</c:v>
                </c:pt>
                <c:pt idx="37">
                  <c:v>2.8000000000000018E-2</c:v>
                </c:pt>
                <c:pt idx="38">
                  <c:v>2.9000000000000019E-2</c:v>
                </c:pt>
                <c:pt idx="39">
                  <c:v>3.000000000000002E-2</c:v>
                </c:pt>
                <c:pt idx="40">
                  <c:v>3.1000000000000021E-2</c:v>
                </c:pt>
                <c:pt idx="41">
                  <c:v>3.2000000000000021E-2</c:v>
                </c:pt>
                <c:pt idx="42">
                  <c:v>3.3000000000000022E-2</c:v>
                </c:pt>
                <c:pt idx="43">
                  <c:v>3.4000000000000023E-2</c:v>
                </c:pt>
                <c:pt idx="44">
                  <c:v>3.5000000000000024E-2</c:v>
                </c:pt>
                <c:pt idx="45">
                  <c:v>3.6000000000000025E-2</c:v>
                </c:pt>
                <c:pt idx="46">
                  <c:v>3.7000000000000026E-2</c:v>
                </c:pt>
                <c:pt idx="47">
                  <c:v>3.8000000000000027E-2</c:v>
                </c:pt>
                <c:pt idx="48">
                  <c:v>3.9000000000000028E-2</c:v>
                </c:pt>
                <c:pt idx="49">
                  <c:v>4.0000000000000029E-2</c:v>
                </c:pt>
                <c:pt idx="50">
                  <c:v>4.1000000000000029E-2</c:v>
                </c:pt>
                <c:pt idx="51">
                  <c:v>4.200000000000003E-2</c:v>
                </c:pt>
                <c:pt idx="52">
                  <c:v>4.3000000000000031E-2</c:v>
                </c:pt>
                <c:pt idx="53">
                  <c:v>4.4000000000000032E-2</c:v>
                </c:pt>
                <c:pt idx="54">
                  <c:v>4.5000000000000033E-2</c:v>
                </c:pt>
                <c:pt idx="55">
                  <c:v>4.6000000000000034E-2</c:v>
                </c:pt>
                <c:pt idx="56">
                  <c:v>4.7000000000000035E-2</c:v>
                </c:pt>
                <c:pt idx="57">
                  <c:v>4.8000000000000036E-2</c:v>
                </c:pt>
                <c:pt idx="58">
                  <c:v>4.9000000000000037E-2</c:v>
                </c:pt>
                <c:pt idx="59">
                  <c:v>5.0000000000000037E-2</c:v>
                </c:pt>
                <c:pt idx="60">
                  <c:v>5.1000000000000038E-2</c:v>
                </c:pt>
                <c:pt idx="61">
                  <c:v>5.2000000000000039E-2</c:v>
                </c:pt>
                <c:pt idx="62">
                  <c:v>5.300000000000004E-2</c:v>
                </c:pt>
                <c:pt idx="63">
                  <c:v>5.4000000000000041E-2</c:v>
                </c:pt>
                <c:pt idx="64">
                  <c:v>5.5000000000000042E-2</c:v>
                </c:pt>
                <c:pt idx="65">
                  <c:v>5.6000000000000043E-2</c:v>
                </c:pt>
                <c:pt idx="66">
                  <c:v>5.7000000000000044E-2</c:v>
                </c:pt>
                <c:pt idx="67">
                  <c:v>5.8000000000000045E-2</c:v>
                </c:pt>
                <c:pt idx="68">
                  <c:v>5.9000000000000045E-2</c:v>
                </c:pt>
                <c:pt idx="69">
                  <c:v>6.0000000000000046E-2</c:v>
                </c:pt>
                <c:pt idx="70">
                  <c:v>6.1000000000000047E-2</c:v>
                </c:pt>
                <c:pt idx="71">
                  <c:v>6.2000000000000048E-2</c:v>
                </c:pt>
                <c:pt idx="72">
                  <c:v>6.3000000000000042E-2</c:v>
                </c:pt>
                <c:pt idx="73">
                  <c:v>6.4000000000000043E-2</c:v>
                </c:pt>
                <c:pt idx="74">
                  <c:v>6.5000000000000044E-2</c:v>
                </c:pt>
                <c:pt idx="75">
                  <c:v>6.6000000000000045E-2</c:v>
                </c:pt>
                <c:pt idx="76">
                  <c:v>6.7000000000000046E-2</c:v>
                </c:pt>
                <c:pt idx="77">
                  <c:v>6.8000000000000047E-2</c:v>
                </c:pt>
                <c:pt idx="78">
                  <c:v>6.9000000000000047E-2</c:v>
                </c:pt>
                <c:pt idx="79">
                  <c:v>7.0000000000000048E-2</c:v>
                </c:pt>
                <c:pt idx="80">
                  <c:v>7.1000000000000049E-2</c:v>
                </c:pt>
                <c:pt idx="81">
                  <c:v>7.200000000000005E-2</c:v>
                </c:pt>
                <c:pt idx="82">
                  <c:v>7.3000000000000051E-2</c:v>
                </c:pt>
                <c:pt idx="83">
                  <c:v>7.4000000000000052E-2</c:v>
                </c:pt>
                <c:pt idx="84">
                  <c:v>7.5000000000000053E-2</c:v>
                </c:pt>
                <c:pt idx="85">
                  <c:v>7.6000000000000054E-2</c:v>
                </c:pt>
                <c:pt idx="86">
                  <c:v>7.7000000000000055E-2</c:v>
                </c:pt>
                <c:pt idx="87">
                  <c:v>7.8000000000000055E-2</c:v>
                </c:pt>
                <c:pt idx="88">
                  <c:v>7.9000000000000056E-2</c:v>
                </c:pt>
                <c:pt idx="89">
                  <c:v>8.0000000000000057E-2</c:v>
                </c:pt>
                <c:pt idx="90">
                  <c:v>8.1000000000000058E-2</c:v>
                </c:pt>
                <c:pt idx="91">
                  <c:v>8.2000000000000059E-2</c:v>
                </c:pt>
                <c:pt idx="92">
                  <c:v>8.300000000000006E-2</c:v>
                </c:pt>
                <c:pt idx="93">
                  <c:v>8.4000000000000061E-2</c:v>
                </c:pt>
                <c:pt idx="94">
                  <c:v>8.5000000000000062E-2</c:v>
                </c:pt>
                <c:pt idx="95">
                  <c:v>8.6000000000000063E-2</c:v>
                </c:pt>
                <c:pt idx="96">
                  <c:v>8.7000000000000063E-2</c:v>
                </c:pt>
                <c:pt idx="97">
                  <c:v>8.8000000000000064E-2</c:v>
                </c:pt>
                <c:pt idx="98">
                  <c:v>8.9000000000000065E-2</c:v>
                </c:pt>
                <c:pt idx="99">
                  <c:v>9.0000000000000066E-2</c:v>
                </c:pt>
                <c:pt idx="100">
                  <c:v>9.1000000000000067E-2</c:v>
                </c:pt>
                <c:pt idx="101">
                  <c:v>9.2000000000000068E-2</c:v>
                </c:pt>
                <c:pt idx="102">
                  <c:v>9.3000000000000069E-2</c:v>
                </c:pt>
                <c:pt idx="103">
                  <c:v>9.400000000000007E-2</c:v>
                </c:pt>
                <c:pt idx="104">
                  <c:v>9.500000000000007E-2</c:v>
                </c:pt>
                <c:pt idx="105">
                  <c:v>9.6000000000000071E-2</c:v>
                </c:pt>
                <c:pt idx="106">
                  <c:v>9.7000000000000072E-2</c:v>
                </c:pt>
                <c:pt idx="107">
                  <c:v>9.8000000000000073E-2</c:v>
                </c:pt>
                <c:pt idx="108">
                  <c:v>9.9000000000000074E-2</c:v>
                </c:pt>
                <c:pt idx="109">
                  <c:v>0.10000000000000007</c:v>
                </c:pt>
                <c:pt idx="110">
                  <c:v>0.10100000000000008</c:v>
                </c:pt>
                <c:pt idx="111">
                  <c:v>0.10200000000000008</c:v>
                </c:pt>
                <c:pt idx="112">
                  <c:v>0.10300000000000008</c:v>
                </c:pt>
                <c:pt idx="113">
                  <c:v>0.10400000000000008</c:v>
                </c:pt>
                <c:pt idx="114">
                  <c:v>0.10500000000000008</c:v>
                </c:pt>
                <c:pt idx="115">
                  <c:v>0.10600000000000008</c:v>
                </c:pt>
                <c:pt idx="116">
                  <c:v>0.10700000000000008</c:v>
                </c:pt>
                <c:pt idx="117">
                  <c:v>0.10800000000000008</c:v>
                </c:pt>
                <c:pt idx="118">
                  <c:v>0.10900000000000008</c:v>
                </c:pt>
                <c:pt idx="119">
                  <c:v>0.11000000000000008</c:v>
                </c:pt>
                <c:pt idx="120">
                  <c:v>0.11100000000000008</c:v>
                </c:pt>
                <c:pt idx="121">
                  <c:v>0.11200000000000009</c:v>
                </c:pt>
                <c:pt idx="122">
                  <c:v>0.11300000000000009</c:v>
                </c:pt>
                <c:pt idx="123">
                  <c:v>0.11400000000000009</c:v>
                </c:pt>
                <c:pt idx="124">
                  <c:v>0.11500000000000009</c:v>
                </c:pt>
                <c:pt idx="125">
                  <c:v>0.11600000000000009</c:v>
                </c:pt>
                <c:pt idx="126">
                  <c:v>0.11700000000000009</c:v>
                </c:pt>
                <c:pt idx="127">
                  <c:v>0.11800000000000009</c:v>
                </c:pt>
                <c:pt idx="128">
                  <c:v>0.11900000000000009</c:v>
                </c:pt>
                <c:pt idx="129">
                  <c:v>0.12000000000000009</c:v>
                </c:pt>
                <c:pt idx="130">
                  <c:v>0.12100000000000009</c:v>
                </c:pt>
                <c:pt idx="131">
                  <c:v>0.12200000000000009</c:v>
                </c:pt>
                <c:pt idx="132">
                  <c:v>0.1230000000000001</c:v>
                </c:pt>
                <c:pt idx="133">
                  <c:v>0.1240000000000001</c:v>
                </c:pt>
                <c:pt idx="134">
                  <c:v>0.12500000000000008</c:v>
                </c:pt>
                <c:pt idx="135">
                  <c:v>0.12600000000000008</c:v>
                </c:pt>
                <c:pt idx="136">
                  <c:v>0.12700000000000009</c:v>
                </c:pt>
                <c:pt idx="137">
                  <c:v>0.12800000000000009</c:v>
                </c:pt>
                <c:pt idx="138">
                  <c:v>0.12900000000000009</c:v>
                </c:pt>
                <c:pt idx="139">
                  <c:v>0.13000000000000009</c:v>
                </c:pt>
                <c:pt idx="140">
                  <c:v>0.13100000000000009</c:v>
                </c:pt>
                <c:pt idx="141">
                  <c:v>0.13200000000000009</c:v>
                </c:pt>
                <c:pt idx="142">
                  <c:v>0.13300000000000009</c:v>
                </c:pt>
                <c:pt idx="143">
                  <c:v>0.13400000000000009</c:v>
                </c:pt>
                <c:pt idx="144">
                  <c:v>0.13500000000000009</c:v>
                </c:pt>
                <c:pt idx="145">
                  <c:v>0.13600000000000009</c:v>
                </c:pt>
                <c:pt idx="146">
                  <c:v>0.13700000000000009</c:v>
                </c:pt>
                <c:pt idx="147">
                  <c:v>0.13800000000000009</c:v>
                </c:pt>
                <c:pt idx="148">
                  <c:v>0.1390000000000001</c:v>
                </c:pt>
                <c:pt idx="149">
                  <c:v>0.1400000000000001</c:v>
                </c:pt>
                <c:pt idx="150">
                  <c:v>0.1410000000000001</c:v>
                </c:pt>
                <c:pt idx="151">
                  <c:v>0.1420000000000001</c:v>
                </c:pt>
                <c:pt idx="152">
                  <c:v>0.1430000000000001</c:v>
                </c:pt>
                <c:pt idx="153">
                  <c:v>0.1440000000000001</c:v>
                </c:pt>
                <c:pt idx="154">
                  <c:v>0.1450000000000001</c:v>
                </c:pt>
                <c:pt idx="155">
                  <c:v>0.1460000000000001</c:v>
                </c:pt>
                <c:pt idx="156">
                  <c:v>0.1470000000000001</c:v>
                </c:pt>
                <c:pt idx="157">
                  <c:v>0.1480000000000001</c:v>
                </c:pt>
                <c:pt idx="158">
                  <c:v>0.1490000000000001</c:v>
                </c:pt>
                <c:pt idx="159">
                  <c:v>0.15000000000000011</c:v>
                </c:pt>
                <c:pt idx="160">
                  <c:v>0.15100000000000011</c:v>
                </c:pt>
                <c:pt idx="161">
                  <c:v>0.15200000000000011</c:v>
                </c:pt>
                <c:pt idx="162">
                  <c:v>0.15300000000000011</c:v>
                </c:pt>
                <c:pt idx="163">
                  <c:v>0.15400000000000011</c:v>
                </c:pt>
                <c:pt idx="164">
                  <c:v>0.15500000000000011</c:v>
                </c:pt>
                <c:pt idx="165">
                  <c:v>0.15600000000000011</c:v>
                </c:pt>
                <c:pt idx="166">
                  <c:v>0.15700000000000011</c:v>
                </c:pt>
                <c:pt idx="167">
                  <c:v>0.15800000000000011</c:v>
                </c:pt>
                <c:pt idx="168">
                  <c:v>0.15900000000000011</c:v>
                </c:pt>
                <c:pt idx="169">
                  <c:v>0.16000000000000011</c:v>
                </c:pt>
                <c:pt idx="170">
                  <c:v>0.16100000000000012</c:v>
                </c:pt>
                <c:pt idx="171">
                  <c:v>0.16200000000000012</c:v>
                </c:pt>
                <c:pt idx="172">
                  <c:v>0.16300000000000012</c:v>
                </c:pt>
                <c:pt idx="173">
                  <c:v>0.16400000000000012</c:v>
                </c:pt>
                <c:pt idx="174">
                  <c:v>0.16500000000000012</c:v>
                </c:pt>
                <c:pt idx="175">
                  <c:v>0.16600000000000012</c:v>
                </c:pt>
                <c:pt idx="176">
                  <c:v>0.16700000000000012</c:v>
                </c:pt>
                <c:pt idx="177">
                  <c:v>0.16800000000000012</c:v>
                </c:pt>
                <c:pt idx="178">
                  <c:v>0.16900000000000012</c:v>
                </c:pt>
                <c:pt idx="179">
                  <c:v>0.17000000000000012</c:v>
                </c:pt>
                <c:pt idx="180">
                  <c:v>0.17100000000000012</c:v>
                </c:pt>
                <c:pt idx="181">
                  <c:v>0.17200000000000013</c:v>
                </c:pt>
                <c:pt idx="182">
                  <c:v>0.17300000000000013</c:v>
                </c:pt>
                <c:pt idx="183">
                  <c:v>0.17400000000000013</c:v>
                </c:pt>
                <c:pt idx="184">
                  <c:v>0.17500000000000013</c:v>
                </c:pt>
                <c:pt idx="185">
                  <c:v>0.17600000000000013</c:v>
                </c:pt>
                <c:pt idx="186">
                  <c:v>0.17700000000000013</c:v>
                </c:pt>
                <c:pt idx="187">
                  <c:v>0.17800000000000013</c:v>
                </c:pt>
                <c:pt idx="188">
                  <c:v>0.17900000000000013</c:v>
                </c:pt>
                <c:pt idx="189">
                  <c:v>0.18000000000000013</c:v>
                </c:pt>
                <c:pt idx="190">
                  <c:v>0.18100000000000013</c:v>
                </c:pt>
                <c:pt idx="191">
                  <c:v>0.18200000000000013</c:v>
                </c:pt>
                <c:pt idx="192">
                  <c:v>0.18300000000000013</c:v>
                </c:pt>
                <c:pt idx="193">
                  <c:v>0.18400000000000014</c:v>
                </c:pt>
                <c:pt idx="194">
                  <c:v>0.18500000000000014</c:v>
                </c:pt>
                <c:pt idx="195">
                  <c:v>0.18600000000000014</c:v>
                </c:pt>
                <c:pt idx="196">
                  <c:v>0.18700000000000014</c:v>
                </c:pt>
                <c:pt idx="197">
                  <c:v>0.18800000000000014</c:v>
                </c:pt>
                <c:pt idx="198">
                  <c:v>0.18900000000000014</c:v>
                </c:pt>
                <c:pt idx="199">
                  <c:v>0.19000000000000014</c:v>
                </c:pt>
                <c:pt idx="200">
                  <c:v>0.19100000000000014</c:v>
                </c:pt>
                <c:pt idx="201">
                  <c:v>0.19200000000000014</c:v>
                </c:pt>
                <c:pt idx="202">
                  <c:v>0.19300000000000014</c:v>
                </c:pt>
                <c:pt idx="203">
                  <c:v>0.19400000000000014</c:v>
                </c:pt>
                <c:pt idx="204">
                  <c:v>0.19500000000000015</c:v>
                </c:pt>
                <c:pt idx="205">
                  <c:v>0.19600000000000015</c:v>
                </c:pt>
                <c:pt idx="206">
                  <c:v>0.19700000000000015</c:v>
                </c:pt>
                <c:pt idx="207">
                  <c:v>0.19800000000000015</c:v>
                </c:pt>
                <c:pt idx="208">
                  <c:v>0.19900000000000015</c:v>
                </c:pt>
                <c:pt idx="209">
                  <c:v>0.20000000000000015</c:v>
                </c:pt>
                <c:pt idx="210">
                  <c:v>0.20100000000000015</c:v>
                </c:pt>
                <c:pt idx="211">
                  <c:v>0.20200000000000015</c:v>
                </c:pt>
                <c:pt idx="212">
                  <c:v>0.20300000000000015</c:v>
                </c:pt>
                <c:pt idx="213">
                  <c:v>0.20400000000000015</c:v>
                </c:pt>
                <c:pt idx="214">
                  <c:v>0.20500000000000015</c:v>
                </c:pt>
                <c:pt idx="215">
                  <c:v>0.20600000000000016</c:v>
                </c:pt>
                <c:pt idx="216">
                  <c:v>0.20700000000000016</c:v>
                </c:pt>
                <c:pt idx="217">
                  <c:v>0.20800000000000016</c:v>
                </c:pt>
                <c:pt idx="218">
                  <c:v>0.20900000000000016</c:v>
                </c:pt>
                <c:pt idx="219">
                  <c:v>0.21000000000000016</c:v>
                </c:pt>
                <c:pt idx="220">
                  <c:v>0.21100000000000016</c:v>
                </c:pt>
                <c:pt idx="221">
                  <c:v>0.21200000000000016</c:v>
                </c:pt>
                <c:pt idx="222">
                  <c:v>0.21300000000000016</c:v>
                </c:pt>
                <c:pt idx="223">
                  <c:v>0.21400000000000016</c:v>
                </c:pt>
                <c:pt idx="224">
                  <c:v>0.21500000000000016</c:v>
                </c:pt>
                <c:pt idx="225">
                  <c:v>0.21600000000000016</c:v>
                </c:pt>
                <c:pt idx="226">
                  <c:v>0.21700000000000016</c:v>
                </c:pt>
                <c:pt idx="227">
                  <c:v>0.21800000000000017</c:v>
                </c:pt>
                <c:pt idx="228">
                  <c:v>0.21900000000000017</c:v>
                </c:pt>
                <c:pt idx="229">
                  <c:v>0.22000000000000017</c:v>
                </c:pt>
                <c:pt idx="230">
                  <c:v>0.22100000000000017</c:v>
                </c:pt>
                <c:pt idx="231">
                  <c:v>0.22200000000000017</c:v>
                </c:pt>
                <c:pt idx="232">
                  <c:v>0.22300000000000017</c:v>
                </c:pt>
                <c:pt idx="233">
                  <c:v>0.22400000000000017</c:v>
                </c:pt>
                <c:pt idx="234">
                  <c:v>0.22500000000000017</c:v>
                </c:pt>
                <c:pt idx="235">
                  <c:v>0.22600000000000017</c:v>
                </c:pt>
                <c:pt idx="236">
                  <c:v>0.22700000000000017</c:v>
                </c:pt>
                <c:pt idx="237">
                  <c:v>0.22800000000000017</c:v>
                </c:pt>
                <c:pt idx="238">
                  <c:v>0.22900000000000018</c:v>
                </c:pt>
                <c:pt idx="239">
                  <c:v>0.23000000000000018</c:v>
                </c:pt>
                <c:pt idx="240">
                  <c:v>0.23100000000000018</c:v>
                </c:pt>
                <c:pt idx="241">
                  <c:v>0.23200000000000018</c:v>
                </c:pt>
                <c:pt idx="242">
                  <c:v>0.23300000000000018</c:v>
                </c:pt>
                <c:pt idx="243">
                  <c:v>0.23400000000000018</c:v>
                </c:pt>
                <c:pt idx="244">
                  <c:v>0.23500000000000018</c:v>
                </c:pt>
                <c:pt idx="245">
                  <c:v>0.23600000000000018</c:v>
                </c:pt>
                <c:pt idx="246">
                  <c:v>0.23700000000000018</c:v>
                </c:pt>
                <c:pt idx="247">
                  <c:v>0.23800000000000018</c:v>
                </c:pt>
                <c:pt idx="248">
                  <c:v>0.23900000000000018</c:v>
                </c:pt>
                <c:pt idx="249">
                  <c:v>0.24000000000000019</c:v>
                </c:pt>
                <c:pt idx="250">
                  <c:v>0.24100000000000019</c:v>
                </c:pt>
                <c:pt idx="251">
                  <c:v>0.24200000000000019</c:v>
                </c:pt>
                <c:pt idx="252">
                  <c:v>0.24300000000000019</c:v>
                </c:pt>
                <c:pt idx="253">
                  <c:v>0.24400000000000019</c:v>
                </c:pt>
                <c:pt idx="254">
                  <c:v>0.24500000000000019</c:v>
                </c:pt>
                <c:pt idx="255">
                  <c:v>0.24600000000000019</c:v>
                </c:pt>
                <c:pt idx="256">
                  <c:v>0.24700000000000019</c:v>
                </c:pt>
                <c:pt idx="257">
                  <c:v>0.24800000000000019</c:v>
                </c:pt>
                <c:pt idx="258">
                  <c:v>0.24900000000000019</c:v>
                </c:pt>
                <c:pt idx="259">
                  <c:v>0.25000000000000017</c:v>
                </c:pt>
                <c:pt idx="260">
                  <c:v>0.25100000000000017</c:v>
                </c:pt>
                <c:pt idx="261">
                  <c:v>0.25200000000000017</c:v>
                </c:pt>
                <c:pt idx="262">
                  <c:v>0.25300000000000017</c:v>
                </c:pt>
                <c:pt idx="263">
                  <c:v>0.25400000000000017</c:v>
                </c:pt>
                <c:pt idx="264">
                  <c:v>0.25500000000000017</c:v>
                </c:pt>
                <c:pt idx="265">
                  <c:v>0.25600000000000017</c:v>
                </c:pt>
                <c:pt idx="266">
                  <c:v>0.25700000000000017</c:v>
                </c:pt>
                <c:pt idx="267">
                  <c:v>0.25800000000000017</c:v>
                </c:pt>
                <c:pt idx="268">
                  <c:v>0.25900000000000017</c:v>
                </c:pt>
                <c:pt idx="269">
                  <c:v>0.26000000000000018</c:v>
                </c:pt>
                <c:pt idx="270">
                  <c:v>0.26100000000000018</c:v>
                </c:pt>
                <c:pt idx="271">
                  <c:v>0.26200000000000018</c:v>
                </c:pt>
                <c:pt idx="272">
                  <c:v>0.26300000000000018</c:v>
                </c:pt>
                <c:pt idx="273">
                  <c:v>0.26400000000000018</c:v>
                </c:pt>
                <c:pt idx="274">
                  <c:v>0.26500000000000018</c:v>
                </c:pt>
                <c:pt idx="275">
                  <c:v>0.26600000000000018</c:v>
                </c:pt>
                <c:pt idx="276">
                  <c:v>0.26700000000000018</c:v>
                </c:pt>
                <c:pt idx="277">
                  <c:v>0.26800000000000018</c:v>
                </c:pt>
                <c:pt idx="278">
                  <c:v>0.26900000000000018</c:v>
                </c:pt>
                <c:pt idx="279">
                  <c:v>0.27000000000000018</c:v>
                </c:pt>
                <c:pt idx="280">
                  <c:v>0.27100000000000019</c:v>
                </c:pt>
                <c:pt idx="281">
                  <c:v>0.27200000000000019</c:v>
                </c:pt>
                <c:pt idx="282">
                  <c:v>0.27300000000000019</c:v>
                </c:pt>
                <c:pt idx="283">
                  <c:v>0.27400000000000019</c:v>
                </c:pt>
                <c:pt idx="284">
                  <c:v>0.27500000000000019</c:v>
                </c:pt>
                <c:pt idx="285">
                  <c:v>0.27600000000000019</c:v>
                </c:pt>
                <c:pt idx="286">
                  <c:v>0.27700000000000019</c:v>
                </c:pt>
                <c:pt idx="287">
                  <c:v>0.27800000000000019</c:v>
                </c:pt>
                <c:pt idx="288">
                  <c:v>0.27900000000000019</c:v>
                </c:pt>
                <c:pt idx="289">
                  <c:v>0.28000000000000019</c:v>
                </c:pt>
                <c:pt idx="290">
                  <c:v>0.28100000000000019</c:v>
                </c:pt>
                <c:pt idx="291">
                  <c:v>0.28200000000000019</c:v>
                </c:pt>
                <c:pt idx="292">
                  <c:v>0.2830000000000002</c:v>
                </c:pt>
                <c:pt idx="293">
                  <c:v>0.2840000000000002</c:v>
                </c:pt>
                <c:pt idx="294">
                  <c:v>0.2850000000000002</c:v>
                </c:pt>
                <c:pt idx="295">
                  <c:v>0.2860000000000002</c:v>
                </c:pt>
                <c:pt idx="296">
                  <c:v>0.2870000000000002</c:v>
                </c:pt>
                <c:pt idx="297">
                  <c:v>0.2880000000000002</c:v>
                </c:pt>
                <c:pt idx="298">
                  <c:v>0.2890000000000002</c:v>
                </c:pt>
                <c:pt idx="299">
                  <c:v>0.2900000000000002</c:v>
                </c:pt>
                <c:pt idx="300">
                  <c:v>0.2910000000000002</c:v>
                </c:pt>
                <c:pt idx="301">
                  <c:v>0.2920000000000002</c:v>
                </c:pt>
                <c:pt idx="302">
                  <c:v>0.2930000000000002</c:v>
                </c:pt>
                <c:pt idx="303">
                  <c:v>0.29400000000000021</c:v>
                </c:pt>
                <c:pt idx="304">
                  <c:v>0.29500000000000021</c:v>
                </c:pt>
                <c:pt idx="305">
                  <c:v>0.29600000000000021</c:v>
                </c:pt>
                <c:pt idx="306">
                  <c:v>0.29700000000000021</c:v>
                </c:pt>
                <c:pt idx="307">
                  <c:v>0.29800000000000021</c:v>
                </c:pt>
                <c:pt idx="308">
                  <c:v>0.29900000000000021</c:v>
                </c:pt>
                <c:pt idx="309">
                  <c:v>0.30000000000000021</c:v>
                </c:pt>
                <c:pt idx="310">
                  <c:v>0.30100000000000021</c:v>
                </c:pt>
                <c:pt idx="311">
                  <c:v>0.30200000000000021</c:v>
                </c:pt>
                <c:pt idx="312">
                  <c:v>0.30300000000000021</c:v>
                </c:pt>
                <c:pt idx="313">
                  <c:v>0.30400000000000021</c:v>
                </c:pt>
                <c:pt idx="314">
                  <c:v>0.30500000000000022</c:v>
                </c:pt>
                <c:pt idx="315">
                  <c:v>0.30600000000000022</c:v>
                </c:pt>
                <c:pt idx="316">
                  <c:v>0.30700000000000022</c:v>
                </c:pt>
                <c:pt idx="317">
                  <c:v>0.30800000000000022</c:v>
                </c:pt>
                <c:pt idx="318">
                  <c:v>0.30900000000000022</c:v>
                </c:pt>
                <c:pt idx="319">
                  <c:v>0.31000000000000022</c:v>
                </c:pt>
                <c:pt idx="320">
                  <c:v>0.31100000000000022</c:v>
                </c:pt>
                <c:pt idx="321">
                  <c:v>0.31200000000000022</c:v>
                </c:pt>
                <c:pt idx="322">
                  <c:v>0.31300000000000022</c:v>
                </c:pt>
                <c:pt idx="323">
                  <c:v>0.31400000000000022</c:v>
                </c:pt>
                <c:pt idx="324">
                  <c:v>0.31500000000000022</c:v>
                </c:pt>
                <c:pt idx="325">
                  <c:v>0.31600000000000023</c:v>
                </c:pt>
                <c:pt idx="326">
                  <c:v>0.31700000000000023</c:v>
                </c:pt>
                <c:pt idx="327">
                  <c:v>0.31800000000000023</c:v>
                </c:pt>
                <c:pt idx="328">
                  <c:v>0.31900000000000023</c:v>
                </c:pt>
                <c:pt idx="329">
                  <c:v>0.32000000000000023</c:v>
                </c:pt>
                <c:pt idx="330">
                  <c:v>0.32100000000000023</c:v>
                </c:pt>
                <c:pt idx="331">
                  <c:v>0.32200000000000023</c:v>
                </c:pt>
                <c:pt idx="332">
                  <c:v>0.32300000000000023</c:v>
                </c:pt>
                <c:pt idx="333">
                  <c:v>0.32400000000000023</c:v>
                </c:pt>
                <c:pt idx="334">
                  <c:v>0.32500000000000023</c:v>
                </c:pt>
                <c:pt idx="335">
                  <c:v>0.32600000000000023</c:v>
                </c:pt>
                <c:pt idx="336">
                  <c:v>0.32700000000000023</c:v>
                </c:pt>
                <c:pt idx="337">
                  <c:v>0.32800000000000024</c:v>
                </c:pt>
                <c:pt idx="338">
                  <c:v>0.32900000000000024</c:v>
                </c:pt>
                <c:pt idx="339">
                  <c:v>0.33000000000000024</c:v>
                </c:pt>
                <c:pt idx="340">
                  <c:v>0.33100000000000024</c:v>
                </c:pt>
                <c:pt idx="341">
                  <c:v>0.33200000000000024</c:v>
                </c:pt>
                <c:pt idx="342">
                  <c:v>0.33300000000000024</c:v>
                </c:pt>
                <c:pt idx="343">
                  <c:v>0.33400000000000024</c:v>
                </c:pt>
                <c:pt idx="344">
                  <c:v>0.33500000000000024</c:v>
                </c:pt>
                <c:pt idx="345">
                  <c:v>0.33600000000000024</c:v>
                </c:pt>
                <c:pt idx="346">
                  <c:v>0.33700000000000024</c:v>
                </c:pt>
                <c:pt idx="347">
                  <c:v>0.33800000000000024</c:v>
                </c:pt>
                <c:pt idx="348">
                  <c:v>0.33900000000000025</c:v>
                </c:pt>
                <c:pt idx="349">
                  <c:v>0.34000000000000025</c:v>
                </c:pt>
                <c:pt idx="350">
                  <c:v>0.34100000000000025</c:v>
                </c:pt>
                <c:pt idx="351">
                  <c:v>0.34200000000000025</c:v>
                </c:pt>
                <c:pt idx="352">
                  <c:v>0.34300000000000025</c:v>
                </c:pt>
                <c:pt idx="353">
                  <c:v>0.34400000000000025</c:v>
                </c:pt>
                <c:pt idx="354">
                  <c:v>0.34500000000000025</c:v>
                </c:pt>
                <c:pt idx="355">
                  <c:v>0.34600000000000025</c:v>
                </c:pt>
                <c:pt idx="356">
                  <c:v>0.34700000000000025</c:v>
                </c:pt>
                <c:pt idx="357">
                  <c:v>0.34800000000000025</c:v>
                </c:pt>
                <c:pt idx="358">
                  <c:v>0.34900000000000025</c:v>
                </c:pt>
                <c:pt idx="359">
                  <c:v>0.35000000000000026</c:v>
                </c:pt>
                <c:pt idx="360">
                  <c:v>0.35100000000000026</c:v>
                </c:pt>
                <c:pt idx="361">
                  <c:v>0.35200000000000026</c:v>
                </c:pt>
                <c:pt idx="362">
                  <c:v>0.35300000000000026</c:v>
                </c:pt>
                <c:pt idx="363">
                  <c:v>0.35400000000000026</c:v>
                </c:pt>
                <c:pt idx="364">
                  <c:v>0.35500000000000026</c:v>
                </c:pt>
                <c:pt idx="365">
                  <c:v>0.35600000000000026</c:v>
                </c:pt>
                <c:pt idx="366">
                  <c:v>0.35700000000000026</c:v>
                </c:pt>
                <c:pt idx="367">
                  <c:v>0.35800000000000026</c:v>
                </c:pt>
                <c:pt idx="368">
                  <c:v>0.35900000000000026</c:v>
                </c:pt>
                <c:pt idx="369">
                  <c:v>0.36000000000000026</c:v>
                </c:pt>
                <c:pt idx="370">
                  <c:v>0.36100000000000027</c:v>
                </c:pt>
                <c:pt idx="371">
                  <c:v>0.36200000000000027</c:v>
                </c:pt>
                <c:pt idx="372">
                  <c:v>0.36300000000000027</c:v>
                </c:pt>
                <c:pt idx="373">
                  <c:v>0.36400000000000027</c:v>
                </c:pt>
                <c:pt idx="374">
                  <c:v>0.36500000000000027</c:v>
                </c:pt>
                <c:pt idx="375">
                  <c:v>0.36600000000000027</c:v>
                </c:pt>
                <c:pt idx="376">
                  <c:v>0.36700000000000027</c:v>
                </c:pt>
                <c:pt idx="377">
                  <c:v>0.36800000000000027</c:v>
                </c:pt>
                <c:pt idx="378">
                  <c:v>0.36900000000000027</c:v>
                </c:pt>
                <c:pt idx="379">
                  <c:v>0.37000000000000027</c:v>
                </c:pt>
                <c:pt idx="380">
                  <c:v>0.37100000000000027</c:v>
                </c:pt>
                <c:pt idx="381">
                  <c:v>0.37200000000000027</c:v>
                </c:pt>
                <c:pt idx="382">
                  <c:v>0.37300000000000028</c:v>
                </c:pt>
                <c:pt idx="383">
                  <c:v>0.37400000000000028</c:v>
                </c:pt>
                <c:pt idx="384">
                  <c:v>0.37500000000000028</c:v>
                </c:pt>
                <c:pt idx="385">
                  <c:v>0.37600000000000028</c:v>
                </c:pt>
                <c:pt idx="386">
                  <c:v>0.37700000000000028</c:v>
                </c:pt>
                <c:pt idx="387">
                  <c:v>0.37800000000000028</c:v>
                </c:pt>
                <c:pt idx="388">
                  <c:v>0.37900000000000028</c:v>
                </c:pt>
                <c:pt idx="389">
                  <c:v>0.38000000000000028</c:v>
                </c:pt>
                <c:pt idx="390">
                  <c:v>0.38100000000000028</c:v>
                </c:pt>
                <c:pt idx="391">
                  <c:v>0.38200000000000028</c:v>
                </c:pt>
                <c:pt idx="392">
                  <c:v>0.38300000000000028</c:v>
                </c:pt>
                <c:pt idx="393">
                  <c:v>0.38400000000000029</c:v>
                </c:pt>
                <c:pt idx="394">
                  <c:v>0.38500000000000029</c:v>
                </c:pt>
                <c:pt idx="395">
                  <c:v>0.38600000000000029</c:v>
                </c:pt>
                <c:pt idx="396">
                  <c:v>0.38700000000000029</c:v>
                </c:pt>
                <c:pt idx="397">
                  <c:v>0.38800000000000029</c:v>
                </c:pt>
                <c:pt idx="398">
                  <c:v>0.38900000000000029</c:v>
                </c:pt>
                <c:pt idx="399">
                  <c:v>0.39000000000000029</c:v>
                </c:pt>
                <c:pt idx="400">
                  <c:v>0.39100000000000029</c:v>
                </c:pt>
                <c:pt idx="401">
                  <c:v>0.39200000000000029</c:v>
                </c:pt>
                <c:pt idx="402">
                  <c:v>0.39300000000000029</c:v>
                </c:pt>
                <c:pt idx="403">
                  <c:v>0.39400000000000029</c:v>
                </c:pt>
                <c:pt idx="404">
                  <c:v>0.3950000000000003</c:v>
                </c:pt>
                <c:pt idx="405">
                  <c:v>0.3960000000000003</c:v>
                </c:pt>
                <c:pt idx="406">
                  <c:v>0.3970000000000003</c:v>
                </c:pt>
                <c:pt idx="407">
                  <c:v>0.3980000000000003</c:v>
                </c:pt>
                <c:pt idx="408">
                  <c:v>0.3990000000000003</c:v>
                </c:pt>
                <c:pt idx="409">
                  <c:v>0.4000000000000003</c:v>
                </c:pt>
                <c:pt idx="410">
                  <c:v>0.4010000000000003</c:v>
                </c:pt>
                <c:pt idx="411">
                  <c:v>0.4020000000000003</c:v>
                </c:pt>
                <c:pt idx="412">
                  <c:v>0.4030000000000003</c:v>
                </c:pt>
                <c:pt idx="413">
                  <c:v>0.4040000000000003</c:v>
                </c:pt>
                <c:pt idx="414">
                  <c:v>0.4050000000000003</c:v>
                </c:pt>
                <c:pt idx="415">
                  <c:v>0.40600000000000031</c:v>
                </c:pt>
                <c:pt idx="416">
                  <c:v>0.40700000000000031</c:v>
                </c:pt>
                <c:pt idx="417">
                  <c:v>0.40800000000000031</c:v>
                </c:pt>
                <c:pt idx="418">
                  <c:v>0.40900000000000031</c:v>
                </c:pt>
                <c:pt idx="419">
                  <c:v>0.41000000000000031</c:v>
                </c:pt>
                <c:pt idx="420">
                  <c:v>0.41100000000000031</c:v>
                </c:pt>
                <c:pt idx="421">
                  <c:v>0.41200000000000031</c:v>
                </c:pt>
                <c:pt idx="422">
                  <c:v>0.41300000000000031</c:v>
                </c:pt>
                <c:pt idx="423">
                  <c:v>0.41400000000000031</c:v>
                </c:pt>
                <c:pt idx="424">
                  <c:v>0.41500000000000031</c:v>
                </c:pt>
                <c:pt idx="425">
                  <c:v>0.41600000000000031</c:v>
                </c:pt>
                <c:pt idx="426">
                  <c:v>0.41700000000000031</c:v>
                </c:pt>
                <c:pt idx="427">
                  <c:v>0.41800000000000032</c:v>
                </c:pt>
                <c:pt idx="428">
                  <c:v>0.41900000000000032</c:v>
                </c:pt>
                <c:pt idx="429">
                  <c:v>0.42000000000000032</c:v>
                </c:pt>
                <c:pt idx="430">
                  <c:v>0.42100000000000032</c:v>
                </c:pt>
                <c:pt idx="431">
                  <c:v>0.42200000000000032</c:v>
                </c:pt>
                <c:pt idx="432">
                  <c:v>0.42300000000000032</c:v>
                </c:pt>
                <c:pt idx="433">
                  <c:v>0.42400000000000032</c:v>
                </c:pt>
                <c:pt idx="434">
                  <c:v>0.42500000000000032</c:v>
                </c:pt>
                <c:pt idx="435">
                  <c:v>0.42600000000000032</c:v>
                </c:pt>
                <c:pt idx="436">
                  <c:v>0.42700000000000032</c:v>
                </c:pt>
                <c:pt idx="437">
                  <c:v>0.42800000000000032</c:v>
                </c:pt>
                <c:pt idx="438">
                  <c:v>0.42900000000000033</c:v>
                </c:pt>
                <c:pt idx="439">
                  <c:v>0.43000000000000033</c:v>
                </c:pt>
                <c:pt idx="440">
                  <c:v>0.43100000000000033</c:v>
                </c:pt>
                <c:pt idx="441">
                  <c:v>0.43200000000000033</c:v>
                </c:pt>
                <c:pt idx="442">
                  <c:v>0.43300000000000033</c:v>
                </c:pt>
                <c:pt idx="443">
                  <c:v>0.43400000000000033</c:v>
                </c:pt>
                <c:pt idx="444">
                  <c:v>0.43500000000000033</c:v>
                </c:pt>
                <c:pt idx="445">
                  <c:v>0.43600000000000033</c:v>
                </c:pt>
                <c:pt idx="446">
                  <c:v>0.43700000000000033</c:v>
                </c:pt>
                <c:pt idx="447">
                  <c:v>0.43800000000000033</c:v>
                </c:pt>
                <c:pt idx="448">
                  <c:v>0.43900000000000033</c:v>
                </c:pt>
                <c:pt idx="449">
                  <c:v>0.44000000000000034</c:v>
                </c:pt>
                <c:pt idx="450">
                  <c:v>0.44100000000000034</c:v>
                </c:pt>
                <c:pt idx="451">
                  <c:v>0.44200000000000034</c:v>
                </c:pt>
                <c:pt idx="452">
                  <c:v>0.44300000000000034</c:v>
                </c:pt>
                <c:pt idx="453">
                  <c:v>0.44400000000000034</c:v>
                </c:pt>
                <c:pt idx="454">
                  <c:v>0.44500000000000034</c:v>
                </c:pt>
                <c:pt idx="455">
                  <c:v>0.44600000000000034</c:v>
                </c:pt>
                <c:pt idx="456">
                  <c:v>0.44700000000000034</c:v>
                </c:pt>
                <c:pt idx="457">
                  <c:v>0.44800000000000034</c:v>
                </c:pt>
                <c:pt idx="458">
                  <c:v>0.44900000000000034</c:v>
                </c:pt>
                <c:pt idx="459">
                  <c:v>0.45000000000000034</c:v>
                </c:pt>
                <c:pt idx="460">
                  <c:v>0.45100000000000035</c:v>
                </c:pt>
                <c:pt idx="461">
                  <c:v>0.45200000000000035</c:v>
                </c:pt>
                <c:pt idx="462">
                  <c:v>0.45300000000000035</c:v>
                </c:pt>
                <c:pt idx="463">
                  <c:v>0.45400000000000035</c:v>
                </c:pt>
                <c:pt idx="464">
                  <c:v>0.45500000000000035</c:v>
                </c:pt>
                <c:pt idx="465">
                  <c:v>0.45600000000000035</c:v>
                </c:pt>
                <c:pt idx="466">
                  <c:v>0.45700000000000035</c:v>
                </c:pt>
                <c:pt idx="467">
                  <c:v>0.45800000000000035</c:v>
                </c:pt>
                <c:pt idx="468">
                  <c:v>0.45900000000000035</c:v>
                </c:pt>
                <c:pt idx="469">
                  <c:v>0.46000000000000035</c:v>
                </c:pt>
                <c:pt idx="470">
                  <c:v>0.46100000000000035</c:v>
                </c:pt>
                <c:pt idx="471">
                  <c:v>0.46200000000000035</c:v>
                </c:pt>
                <c:pt idx="472">
                  <c:v>0.46300000000000036</c:v>
                </c:pt>
                <c:pt idx="473">
                  <c:v>0.46400000000000036</c:v>
                </c:pt>
                <c:pt idx="474">
                  <c:v>0.46500000000000036</c:v>
                </c:pt>
                <c:pt idx="475">
                  <c:v>0.46600000000000036</c:v>
                </c:pt>
                <c:pt idx="476">
                  <c:v>0.46700000000000036</c:v>
                </c:pt>
                <c:pt idx="477">
                  <c:v>0.46800000000000036</c:v>
                </c:pt>
                <c:pt idx="478">
                  <c:v>0.46900000000000036</c:v>
                </c:pt>
                <c:pt idx="479">
                  <c:v>0.47000000000000036</c:v>
                </c:pt>
                <c:pt idx="480">
                  <c:v>0.47100000000000036</c:v>
                </c:pt>
                <c:pt idx="481">
                  <c:v>0.47200000000000036</c:v>
                </c:pt>
                <c:pt idx="482">
                  <c:v>0.47300000000000036</c:v>
                </c:pt>
                <c:pt idx="483">
                  <c:v>0.47400000000000037</c:v>
                </c:pt>
                <c:pt idx="484">
                  <c:v>0.47500000000000037</c:v>
                </c:pt>
                <c:pt idx="485">
                  <c:v>0.47600000000000037</c:v>
                </c:pt>
                <c:pt idx="486">
                  <c:v>0.47700000000000037</c:v>
                </c:pt>
                <c:pt idx="487">
                  <c:v>0.47800000000000037</c:v>
                </c:pt>
                <c:pt idx="488">
                  <c:v>0.47900000000000037</c:v>
                </c:pt>
                <c:pt idx="489">
                  <c:v>0.48000000000000037</c:v>
                </c:pt>
                <c:pt idx="490">
                  <c:v>0.48100000000000037</c:v>
                </c:pt>
                <c:pt idx="491">
                  <c:v>0.48200000000000037</c:v>
                </c:pt>
                <c:pt idx="492">
                  <c:v>0.48300000000000037</c:v>
                </c:pt>
                <c:pt idx="493">
                  <c:v>0.48400000000000037</c:v>
                </c:pt>
                <c:pt idx="494">
                  <c:v>0.48500000000000038</c:v>
                </c:pt>
                <c:pt idx="495">
                  <c:v>0.48600000000000038</c:v>
                </c:pt>
                <c:pt idx="496">
                  <c:v>0.48700000000000038</c:v>
                </c:pt>
                <c:pt idx="497">
                  <c:v>0.48800000000000038</c:v>
                </c:pt>
                <c:pt idx="498">
                  <c:v>0.48900000000000038</c:v>
                </c:pt>
                <c:pt idx="499">
                  <c:v>0.49000000000000038</c:v>
                </c:pt>
                <c:pt idx="500">
                  <c:v>0.49100000000000038</c:v>
                </c:pt>
                <c:pt idx="501">
                  <c:v>0.49200000000000038</c:v>
                </c:pt>
                <c:pt idx="502">
                  <c:v>0.49300000000000038</c:v>
                </c:pt>
                <c:pt idx="503">
                  <c:v>0.49400000000000038</c:v>
                </c:pt>
                <c:pt idx="504">
                  <c:v>0.49500000000000038</c:v>
                </c:pt>
                <c:pt idx="505">
                  <c:v>0.49600000000000039</c:v>
                </c:pt>
                <c:pt idx="506">
                  <c:v>0.49700000000000039</c:v>
                </c:pt>
                <c:pt idx="507">
                  <c:v>0.49800000000000039</c:v>
                </c:pt>
                <c:pt idx="508">
                  <c:v>0.49900000000000039</c:v>
                </c:pt>
                <c:pt idx="509">
                  <c:v>0.50000000000000033</c:v>
                </c:pt>
                <c:pt idx="510">
                  <c:v>0.50100000000000033</c:v>
                </c:pt>
                <c:pt idx="511">
                  <c:v>0.50200000000000033</c:v>
                </c:pt>
                <c:pt idx="512">
                  <c:v>0.50300000000000034</c:v>
                </c:pt>
                <c:pt idx="513">
                  <c:v>0.50400000000000034</c:v>
                </c:pt>
                <c:pt idx="514">
                  <c:v>0.50500000000000034</c:v>
                </c:pt>
                <c:pt idx="515">
                  <c:v>0.50600000000000034</c:v>
                </c:pt>
                <c:pt idx="516">
                  <c:v>0.50700000000000034</c:v>
                </c:pt>
                <c:pt idx="517">
                  <c:v>0.50800000000000034</c:v>
                </c:pt>
                <c:pt idx="518">
                  <c:v>0.50900000000000034</c:v>
                </c:pt>
                <c:pt idx="519">
                  <c:v>0.51000000000000034</c:v>
                </c:pt>
                <c:pt idx="520">
                  <c:v>0.51100000000000034</c:v>
                </c:pt>
                <c:pt idx="521">
                  <c:v>0.51200000000000034</c:v>
                </c:pt>
                <c:pt idx="522">
                  <c:v>0.51300000000000034</c:v>
                </c:pt>
                <c:pt idx="523">
                  <c:v>0.51400000000000035</c:v>
                </c:pt>
                <c:pt idx="524">
                  <c:v>0.51500000000000035</c:v>
                </c:pt>
                <c:pt idx="525">
                  <c:v>0.51600000000000035</c:v>
                </c:pt>
                <c:pt idx="526">
                  <c:v>0.51700000000000035</c:v>
                </c:pt>
                <c:pt idx="527">
                  <c:v>0.51800000000000035</c:v>
                </c:pt>
                <c:pt idx="528">
                  <c:v>0.51900000000000035</c:v>
                </c:pt>
                <c:pt idx="529">
                  <c:v>0.52000000000000035</c:v>
                </c:pt>
                <c:pt idx="530">
                  <c:v>0.52100000000000035</c:v>
                </c:pt>
                <c:pt idx="531">
                  <c:v>0.52200000000000035</c:v>
                </c:pt>
                <c:pt idx="532">
                  <c:v>0.52300000000000035</c:v>
                </c:pt>
                <c:pt idx="533">
                  <c:v>0.52400000000000035</c:v>
                </c:pt>
                <c:pt idx="534">
                  <c:v>0.52500000000000036</c:v>
                </c:pt>
                <c:pt idx="535">
                  <c:v>0.52600000000000036</c:v>
                </c:pt>
                <c:pt idx="536">
                  <c:v>0.52700000000000036</c:v>
                </c:pt>
                <c:pt idx="537">
                  <c:v>0.52800000000000036</c:v>
                </c:pt>
                <c:pt idx="538">
                  <c:v>0.52900000000000036</c:v>
                </c:pt>
                <c:pt idx="539">
                  <c:v>0.53000000000000036</c:v>
                </c:pt>
                <c:pt idx="540">
                  <c:v>0.53100000000000036</c:v>
                </c:pt>
                <c:pt idx="541">
                  <c:v>0.53200000000000036</c:v>
                </c:pt>
                <c:pt idx="542">
                  <c:v>0.53300000000000036</c:v>
                </c:pt>
                <c:pt idx="543">
                  <c:v>0.53400000000000036</c:v>
                </c:pt>
                <c:pt idx="544">
                  <c:v>0.53500000000000036</c:v>
                </c:pt>
                <c:pt idx="545">
                  <c:v>0.53600000000000037</c:v>
                </c:pt>
                <c:pt idx="546">
                  <c:v>0.53700000000000037</c:v>
                </c:pt>
                <c:pt idx="547">
                  <c:v>0.53800000000000037</c:v>
                </c:pt>
                <c:pt idx="548">
                  <c:v>0.53900000000000037</c:v>
                </c:pt>
                <c:pt idx="549">
                  <c:v>0.54000000000000037</c:v>
                </c:pt>
                <c:pt idx="550">
                  <c:v>0.54100000000000037</c:v>
                </c:pt>
                <c:pt idx="551">
                  <c:v>0.54200000000000037</c:v>
                </c:pt>
                <c:pt idx="552">
                  <c:v>0.54300000000000037</c:v>
                </c:pt>
                <c:pt idx="553">
                  <c:v>0.54400000000000037</c:v>
                </c:pt>
                <c:pt idx="554">
                  <c:v>0.54500000000000037</c:v>
                </c:pt>
                <c:pt idx="555">
                  <c:v>0.54600000000000037</c:v>
                </c:pt>
                <c:pt idx="556">
                  <c:v>0.54700000000000037</c:v>
                </c:pt>
                <c:pt idx="557">
                  <c:v>0.54800000000000038</c:v>
                </c:pt>
                <c:pt idx="558">
                  <c:v>0.54900000000000038</c:v>
                </c:pt>
                <c:pt idx="559">
                  <c:v>0.55000000000000038</c:v>
                </c:pt>
                <c:pt idx="560">
                  <c:v>0.55100000000000038</c:v>
                </c:pt>
                <c:pt idx="561">
                  <c:v>0.55200000000000038</c:v>
                </c:pt>
                <c:pt idx="562">
                  <c:v>0.55300000000000038</c:v>
                </c:pt>
                <c:pt idx="563">
                  <c:v>0.55400000000000038</c:v>
                </c:pt>
                <c:pt idx="564">
                  <c:v>0.55500000000000038</c:v>
                </c:pt>
                <c:pt idx="565">
                  <c:v>0.55600000000000038</c:v>
                </c:pt>
                <c:pt idx="566">
                  <c:v>0.55700000000000038</c:v>
                </c:pt>
                <c:pt idx="567">
                  <c:v>0.55800000000000038</c:v>
                </c:pt>
                <c:pt idx="568">
                  <c:v>0.55900000000000039</c:v>
                </c:pt>
                <c:pt idx="569">
                  <c:v>0.56000000000000039</c:v>
                </c:pt>
                <c:pt idx="570">
                  <c:v>0.56100000000000039</c:v>
                </c:pt>
                <c:pt idx="571">
                  <c:v>0.56200000000000039</c:v>
                </c:pt>
                <c:pt idx="572">
                  <c:v>0.56300000000000039</c:v>
                </c:pt>
                <c:pt idx="573">
                  <c:v>0.56400000000000039</c:v>
                </c:pt>
                <c:pt idx="574">
                  <c:v>0.56500000000000039</c:v>
                </c:pt>
                <c:pt idx="575">
                  <c:v>0.56600000000000039</c:v>
                </c:pt>
                <c:pt idx="576">
                  <c:v>0.56700000000000039</c:v>
                </c:pt>
                <c:pt idx="577">
                  <c:v>0.56800000000000039</c:v>
                </c:pt>
                <c:pt idx="578">
                  <c:v>0.56900000000000039</c:v>
                </c:pt>
                <c:pt idx="579">
                  <c:v>0.5700000000000004</c:v>
                </c:pt>
                <c:pt idx="580">
                  <c:v>0.5710000000000004</c:v>
                </c:pt>
                <c:pt idx="581">
                  <c:v>0.5720000000000004</c:v>
                </c:pt>
                <c:pt idx="582">
                  <c:v>0.5730000000000004</c:v>
                </c:pt>
                <c:pt idx="583">
                  <c:v>0.5740000000000004</c:v>
                </c:pt>
                <c:pt idx="584">
                  <c:v>0.5750000000000004</c:v>
                </c:pt>
                <c:pt idx="585">
                  <c:v>0.5760000000000004</c:v>
                </c:pt>
                <c:pt idx="586">
                  <c:v>0.5770000000000004</c:v>
                </c:pt>
                <c:pt idx="587">
                  <c:v>0.5780000000000004</c:v>
                </c:pt>
                <c:pt idx="588">
                  <c:v>0.5790000000000004</c:v>
                </c:pt>
                <c:pt idx="589">
                  <c:v>0.5800000000000004</c:v>
                </c:pt>
                <c:pt idx="590">
                  <c:v>0.58100000000000041</c:v>
                </c:pt>
                <c:pt idx="591">
                  <c:v>0.58200000000000041</c:v>
                </c:pt>
                <c:pt idx="592">
                  <c:v>0.58300000000000041</c:v>
                </c:pt>
                <c:pt idx="593">
                  <c:v>0.58400000000000041</c:v>
                </c:pt>
                <c:pt idx="594">
                  <c:v>0.58500000000000041</c:v>
                </c:pt>
                <c:pt idx="595">
                  <c:v>0.58600000000000041</c:v>
                </c:pt>
                <c:pt idx="596">
                  <c:v>0.58700000000000041</c:v>
                </c:pt>
                <c:pt idx="597">
                  <c:v>0.58800000000000041</c:v>
                </c:pt>
                <c:pt idx="598">
                  <c:v>0.58900000000000041</c:v>
                </c:pt>
                <c:pt idx="599">
                  <c:v>0.59000000000000041</c:v>
                </c:pt>
                <c:pt idx="600">
                  <c:v>0.59100000000000041</c:v>
                </c:pt>
                <c:pt idx="601">
                  <c:v>0.59200000000000041</c:v>
                </c:pt>
                <c:pt idx="602">
                  <c:v>0.59300000000000042</c:v>
                </c:pt>
                <c:pt idx="603">
                  <c:v>0.59400000000000042</c:v>
                </c:pt>
                <c:pt idx="604">
                  <c:v>0.59500000000000042</c:v>
                </c:pt>
                <c:pt idx="605">
                  <c:v>0.59600000000000042</c:v>
                </c:pt>
                <c:pt idx="606">
                  <c:v>0.59700000000000042</c:v>
                </c:pt>
                <c:pt idx="607">
                  <c:v>0.59800000000000042</c:v>
                </c:pt>
                <c:pt idx="608">
                  <c:v>0.59900000000000042</c:v>
                </c:pt>
                <c:pt idx="609">
                  <c:v>0.60000000000000042</c:v>
                </c:pt>
                <c:pt idx="610">
                  <c:v>0.60100000000000042</c:v>
                </c:pt>
                <c:pt idx="611">
                  <c:v>0.60200000000000042</c:v>
                </c:pt>
                <c:pt idx="612">
                  <c:v>0.60300000000000042</c:v>
                </c:pt>
                <c:pt idx="613">
                  <c:v>0.60400000000000043</c:v>
                </c:pt>
                <c:pt idx="614">
                  <c:v>0.60500000000000043</c:v>
                </c:pt>
                <c:pt idx="615">
                  <c:v>0.60600000000000043</c:v>
                </c:pt>
                <c:pt idx="616">
                  <c:v>0.60700000000000043</c:v>
                </c:pt>
                <c:pt idx="617">
                  <c:v>0.60800000000000043</c:v>
                </c:pt>
                <c:pt idx="618">
                  <c:v>0.60900000000000043</c:v>
                </c:pt>
                <c:pt idx="619">
                  <c:v>0.61000000000000043</c:v>
                </c:pt>
                <c:pt idx="620">
                  <c:v>0.61100000000000043</c:v>
                </c:pt>
                <c:pt idx="621">
                  <c:v>0.61200000000000043</c:v>
                </c:pt>
                <c:pt idx="622">
                  <c:v>0.61300000000000043</c:v>
                </c:pt>
                <c:pt idx="623">
                  <c:v>0.61400000000000043</c:v>
                </c:pt>
                <c:pt idx="624">
                  <c:v>0.61500000000000044</c:v>
                </c:pt>
                <c:pt idx="625">
                  <c:v>0.61600000000000044</c:v>
                </c:pt>
                <c:pt idx="626">
                  <c:v>0.61700000000000044</c:v>
                </c:pt>
                <c:pt idx="627">
                  <c:v>0.61800000000000044</c:v>
                </c:pt>
                <c:pt idx="628">
                  <c:v>0.61900000000000044</c:v>
                </c:pt>
                <c:pt idx="629">
                  <c:v>0.62000000000000044</c:v>
                </c:pt>
                <c:pt idx="630">
                  <c:v>0.62100000000000044</c:v>
                </c:pt>
                <c:pt idx="631">
                  <c:v>0.62200000000000044</c:v>
                </c:pt>
                <c:pt idx="632">
                  <c:v>0.62300000000000044</c:v>
                </c:pt>
                <c:pt idx="633">
                  <c:v>0.62400000000000044</c:v>
                </c:pt>
                <c:pt idx="634">
                  <c:v>0.62500000000000044</c:v>
                </c:pt>
                <c:pt idx="635">
                  <c:v>0.62600000000000044</c:v>
                </c:pt>
                <c:pt idx="636">
                  <c:v>0.62700000000000045</c:v>
                </c:pt>
                <c:pt idx="637">
                  <c:v>0.62800000000000045</c:v>
                </c:pt>
                <c:pt idx="638">
                  <c:v>0.62900000000000045</c:v>
                </c:pt>
                <c:pt idx="639">
                  <c:v>0.63000000000000045</c:v>
                </c:pt>
                <c:pt idx="640">
                  <c:v>0.63100000000000045</c:v>
                </c:pt>
                <c:pt idx="641">
                  <c:v>0.63200000000000045</c:v>
                </c:pt>
                <c:pt idx="642">
                  <c:v>0.63300000000000045</c:v>
                </c:pt>
                <c:pt idx="643">
                  <c:v>0.63400000000000045</c:v>
                </c:pt>
                <c:pt idx="644">
                  <c:v>0.63500000000000045</c:v>
                </c:pt>
                <c:pt idx="645">
                  <c:v>0.63600000000000045</c:v>
                </c:pt>
                <c:pt idx="646">
                  <c:v>0.63700000000000045</c:v>
                </c:pt>
                <c:pt idx="647">
                  <c:v>0.63800000000000046</c:v>
                </c:pt>
                <c:pt idx="648">
                  <c:v>0.63900000000000046</c:v>
                </c:pt>
                <c:pt idx="649">
                  <c:v>0.64000000000000046</c:v>
                </c:pt>
                <c:pt idx="650">
                  <c:v>0.64100000000000046</c:v>
                </c:pt>
                <c:pt idx="651">
                  <c:v>0.64200000000000046</c:v>
                </c:pt>
                <c:pt idx="652">
                  <c:v>0.64300000000000046</c:v>
                </c:pt>
                <c:pt idx="653">
                  <c:v>0.64400000000000046</c:v>
                </c:pt>
                <c:pt idx="654">
                  <c:v>0.64500000000000046</c:v>
                </c:pt>
                <c:pt idx="655">
                  <c:v>0.64600000000000046</c:v>
                </c:pt>
                <c:pt idx="656">
                  <c:v>0.64700000000000046</c:v>
                </c:pt>
                <c:pt idx="657">
                  <c:v>0.64800000000000046</c:v>
                </c:pt>
                <c:pt idx="658">
                  <c:v>0.64900000000000047</c:v>
                </c:pt>
                <c:pt idx="659">
                  <c:v>0.65000000000000047</c:v>
                </c:pt>
                <c:pt idx="660">
                  <c:v>0.65100000000000047</c:v>
                </c:pt>
                <c:pt idx="661">
                  <c:v>0.65200000000000047</c:v>
                </c:pt>
                <c:pt idx="662">
                  <c:v>0.65300000000000047</c:v>
                </c:pt>
                <c:pt idx="663">
                  <c:v>0.65400000000000047</c:v>
                </c:pt>
                <c:pt idx="664">
                  <c:v>0.65500000000000047</c:v>
                </c:pt>
                <c:pt idx="665">
                  <c:v>0.65600000000000047</c:v>
                </c:pt>
                <c:pt idx="666">
                  <c:v>0.65700000000000047</c:v>
                </c:pt>
                <c:pt idx="667">
                  <c:v>0.65800000000000047</c:v>
                </c:pt>
                <c:pt idx="668">
                  <c:v>0.65900000000000047</c:v>
                </c:pt>
                <c:pt idx="669">
                  <c:v>0.66000000000000048</c:v>
                </c:pt>
                <c:pt idx="670">
                  <c:v>0.66100000000000048</c:v>
                </c:pt>
                <c:pt idx="671">
                  <c:v>0.66200000000000048</c:v>
                </c:pt>
                <c:pt idx="672">
                  <c:v>0.66300000000000048</c:v>
                </c:pt>
                <c:pt idx="673">
                  <c:v>0.66400000000000048</c:v>
                </c:pt>
                <c:pt idx="674">
                  <c:v>0.66500000000000048</c:v>
                </c:pt>
                <c:pt idx="675">
                  <c:v>0.66600000000000048</c:v>
                </c:pt>
                <c:pt idx="676">
                  <c:v>0.66700000000000048</c:v>
                </c:pt>
                <c:pt idx="677">
                  <c:v>0.66800000000000048</c:v>
                </c:pt>
                <c:pt idx="678">
                  <c:v>0.66900000000000048</c:v>
                </c:pt>
                <c:pt idx="679">
                  <c:v>0.67000000000000048</c:v>
                </c:pt>
                <c:pt idx="680">
                  <c:v>0.67100000000000048</c:v>
                </c:pt>
                <c:pt idx="681">
                  <c:v>0.67200000000000049</c:v>
                </c:pt>
                <c:pt idx="682">
                  <c:v>0.67300000000000049</c:v>
                </c:pt>
                <c:pt idx="683">
                  <c:v>0.67400000000000049</c:v>
                </c:pt>
                <c:pt idx="684">
                  <c:v>0.67500000000000049</c:v>
                </c:pt>
                <c:pt idx="685">
                  <c:v>0.67600000000000049</c:v>
                </c:pt>
                <c:pt idx="686">
                  <c:v>0.67700000000000049</c:v>
                </c:pt>
                <c:pt idx="687">
                  <c:v>0.67800000000000049</c:v>
                </c:pt>
                <c:pt idx="688">
                  <c:v>0.67900000000000049</c:v>
                </c:pt>
                <c:pt idx="689">
                  <c:v>0.68000000000000049</c:v>
                </c:pt>
                <c:pt idx="690">
                  <c:v>0.68100000000000049</c:v>
                </c:pt>
                <c:pt idx="691">
                  <c:v>0.68200000000000049</c:v>
                </c:pt>
                <c:pt idx="692">
                  <c:v>0.6830000000000005</c:v>
                </c:pt>
                <c:pt idx="693">
                  <c:v>0.6840000000000005</c:v>
                </c:pt>
                <c:pt idx="694">
                  <c:v>0.6850000000000005</c:v>
                </c:pt>
                <c:pt idx="695">
                  <c:v>0.6860000000000005</c:v>
                </c:pt>
                <c:pt idx="696">
                  <c:v>0.6870000000000005</c:v>
                </c:pt>
                <c:pt idx="697">
                  <c:v>0.6880000000000005</c:v>
                </c:pt>
                <c:pt idx="698">
                  <c:v>0.6890000000000005</c:v>
                </c:pt>
                <c:pt idx="699">
                  <c:v>0.6900000000000005</c:v>
                </c:pt>
                <c:pt idx="700">
                  <c:v>0.6910000000000005</c:v>
                </c:pt>
                <c:pt idx="701">
                  <c:v>0.6920000000000005</c:v>
                </c:pt>
                <c:pt idx="702">
                  <c:v>0.6930000000000005</c:v>
                </c:pt>
                <c:pt idx="703">
                  <c:v>0.69400000000000051</c:v>
                </c:pt>
                <c:pt idx="704">
                  <c:v>0.69500000000000051</c:v>
                </c:pt>
                <c:pt idx="705">
                  <c:v>0.69600000000000051</c:v>
                </c:pt>
                <c:pt idx="706">
                  <c:v>0.69700000000000051</c:v>
                </c:pt>
                <c:pt idx="707">
                  <c:v>0.69800000000000051</c:v>
                </c:pt>
                <c:pt idx="708">
                  <c:v>0.69900000000000051</c:v>
                </c:pt>
                <c:pt idx="709">
                  <c:v>0.70000000000000051</c:v>
                </c:pt>
                <c:pt idx="710">
                  <c:v>0.70100000000000051</c:v>
                </c:pt>
                <c:pt idx="711">
                  <c:v>0.70200000000000051</c:v>
                </c:pt>
                <c:pt idx="712">
                  <c:v>0.70300000000000051</c:v>
                </c:pt>
                <c:pt idx="713">
                  <c:v>0.70400000000000051</c:v>
                </c:pt>
                <c:pt idx="714">
                  <c:v>0.70500000000000052</c:v>
                </c:pt>
                <c:pt idx="715">
                  <c:v>0.70600000000000052</c:v>
                </c:pt>
                <c:pt idx="716">
                  <c:v>0.70700000000000052</c:v>
                </c:pt>
                <c:pt idx="717">
                  <c:v>0.70800000000000052</c:v>
                </c:pt>
                <c:pt idx="718">
                  <c:v>0.70900000000000052</c:v>
                </c:pt>
                <c:pt idx="719">
                  <c:v>0.71000000000000052</c:v>
                </c:pt>
                <c:pt idx="720">
                  <c:v>0.71100000000000052</c:v>
                </c:pt>
                <c:pt idx="721">
                  <c:v>0.71200000000000052</c:v>
                </c:pt>
                <c:pt idx="722">
                  <c:v>0.71300000000000052</c:v>
                </c:pt>
                <c:pt idx="723">
                  <c:v>0.71400000000000052</c:v>
                </c:pt>
                <c:pt idx="724">
                  <c:v>0.71500000000000052</c:v>
                </c:pt>
                <c:pt idx="725">
                  <c:v>0.71600000000000052</c:v>
                </c:pt>
                <c:pt idx="726">
                  <c:v>0.71700000000000053</c:v>
                </c:pt>
                <c:pt idx="727">
                  <c:v>0.71800000000000053</c:v>
                </c:pt>
                <c:pt idx="728">
                  <c:v>0.71900000000000053</c:v>
                </c:pt>
                <c:pt idx="729">
                  <c:v>0.72000000000000053</c:v>
                </c:pt>
                <c:pt idx="730">
                  <c:v>0.72100000000000053</c:v>
                </c:pt>
                <c:pt idx="731">
                  <c:v>0.72200000000000053</c:v>
                </c:pt>
                <c:pt idx="732">
                  <c:v>0.72300000000000053</c:v>
                </c:pt>
                <c:pt idx="733">
                  <c:v>0.72400000000000053</c:v>
                </c:pt>
                <c:pt idx="734">
                  <c:v>0.72500000000000053</c:v>
                </c:pt>
                <c:pt idx="735">
                  <c:v>0.72600000000000053</c:v>
                </c:pt>
                <c:pt idx="736">
                  <c:v>0.72700000000000053</c:v>
                </c:pt>
                <c:pt idx="737">
                  <c:v>0.72800000000000054</c:v>
                </c:pt>
                <c:pt idx="738">
                  <c:v>0.72900000000000054</c:v>
                </c:pt>
                <c:pt idx="739">
                  <c:v>0.73000000000000054</c:v>
                </c:pt>
                <c:pt idx="740">
                  <c:v>0.73100000000000054</c:v>
                </c:pt>
                <c:pt idx="741">
                  <c:v>0.73200000000000054</c:v>
                </c:pt>
                <c:pt idx="742">
                  <c:v>0.73300000000000054</c:v>
                </c:pt>
                <c:pt idx="743">
                  <c:v>0.73400000000000054</c:v>
                </c:pt>
                <c:pt idx="744">
                  <c:v>0.73500000000000054</c:v>
                </c:pt>
                <c:pt idx="745">
                  <c:v>0.73600000000000054</c:v>
                </c:pt>
                <c:pt idx="746">
                  <c:v>0.73700000000000054</c:v>
                </c:pt>
                <c:pt idx="747">
                  <c:v>0.73800000000000054</c:v>
                </c:pt>
                <c:pt idx="748">
                  <c:v>0.73900000000000055</c:v>
                </c:pt>
                <c:pt idx="749">
                  <c:v>0.74000000000000055</c:v>
                </c:pt>
                <c:pt idx="750">
                  <c:v>0.74100000000000055</c:v>
                </c:pt>
                <c:pt idx="751">
                  <c:v>0.74200000000000055</c:v>
                </c:pt>
                <c:pt idx="752">
                  <c:v>0.74300000000000055</c:v>
                </c:pt>
                <c:pt idx="753">
                  <c:v>0.74400000000000055</c:v>
                </c:pt>
                <c:pt idx="754">
                  <c:v>0.74500000000000055</c:v>
                </c:pt>
                <c:pt idx="755">
                  <c:v>0.74600000000000055</c:v>
                </c:pt>
                <c:pt idx="756">
                  <c:v>0.74700000000000055</c:v>
                </c:pt>
                <c:pt idx="757">
                  <c:v>0.74800000000000055</c:v>
                </c:pt>
                <c:pt idx="758">
                  <c:v>0.74900000000000055</c:v>
                </c:pt>
                <c:pt idx="759">
                  <c:v>0.75000000000000056</c:v>
                </c:pt>
                <c:pt idx="760">
                  <c:v>0.75100000000000056</c:v>
                </c:pt>
                <c:pt idx="761">
                  <c:v>0.75200000000000056</c:v>
                </c:pt>
                <c:pt idx="762">
                  <c:v>0.75300000000000056</c:v>
                </c:pt>
                <c:pt idx="763">
                  <c:v>0.75400000000000056</c:v>
                </c:pt>
                <c:pt idx="764">
                  <c:v>0.75500000000000056</c:v>
                </c:pt>
                <c:pt idx="765">
                  <c:v>0.75600000000000056</c:v>
                </c:pt>
                <c:pt idx="766">
                  <c:v>0.75700000000000056</c:v>
                </c:pt>
                <c:pt idx="767">
                  <c:v>0.75800000000000056</c:v>
                </c:pt>
                <c:pt idx="768">
                  <c:v>0.75900000000000056</c:v>
                </c:pt>
                <c:pt idx="769">
                  <c:v>0.76000000000000056</c:v>
                </c:pt>
                <c:pt idx="770">
                  <c:v>0.76100000000000056</c:v>
                </c:pt>
                <c:pt idx="771">
                  <c:v>0.76200000000000057</c:v>
                </c:pt>
                <c:pt idx="772">
                  <c:v>0.76300000000000057</c:v>
                </c:pt>
                <c:pt idx="773">
                  <c:v>0.76400000000000057</c:v>
                </c:pt>
                <c:pt idx="774">
                  <c:v>0.76500000000000057</c:v>
                </c:pt>
                <c:pt idx="775">
                  <c:v>0.76600000000000057</c:v>
                </c:pt>
                <c:pt idx="776">
                  <c:v>0.76700000000000057</c:v>
                </c:pt>
                <c:pt idx="777">
                  <c:v>0.76800000000000057</c:v>
                </c:pt>
                <c:pt idx="778">
                  <c:v>0.76900000000000057</c:v>
                </c:pt>
                <c:pt idx="779">
                  <c:v>0.77000000000000057</c:v>
                </c:pt>
                <c:pt idx="780">
                  <c:v>0.77100000000000057</c:v>
                </c:pt>
                <c:pt idx="781">
                  <c:v>0.77200000000000057</c:v>
                </c:pt>
                <c:pt idx="782">
                  <c:v>0.77300000000000058</c:v>
                </c:pt>
                <c:pt idx="783">
                  <c:v>0.77400000000000058</c:v>
                </c:pt>
                <c:pt idx="784">
                  <c:v>0.77500000000000058</c:v>
                </c:pt>
                <c:pt idx="785">
                  <c:v>0.77600000000000058</c:v>
                </c:pt>
                <c:pt idx="786">
                  <c:v>0.77700000000000058</c:v>
                </c:pt>
                <c:pt idx="787">
                  <c:v>0.77800000000000058</c:v>
                </c:pt>
                <c:pt idx="788">
                  <c:v>0.77900000000000058</c:v>
                </c:pt>
                <c:pt idx="789">
                  <c:v>0.78000000000000058</c:v>
                </c:pt>
                <c:pt idx="790">
                  <c:v>0.78100000000000058</c:v>
                </c:pt>
                <c:pt idx="791">
                  <c:v>0.78200000000000058</c:v>
                </c:pt>
                <c:pt idx="792">
                  <c:v>0.78300000000000058</c:v>
                </c:pt>
                <c:pt idx="793">
                  <c:v>0.78400000000000059</c:v>
                </c:pt>
                <c:pt idx="794">
                  <c:v>0.78500000000000059</c:v>
                </c:pt>
                <c:pt idx="795">
                  <c:v>0.78600000000000059</c:v>
                </c:pt>
                <c:pt idx="796">
                  <c:v>0.78700000000000059</c:v>
                </c:pt>
                <c:pt idx="797">
                  <c:v>0.78800000000000059</c:v>
                </c:pt>
                <c:pt idx="798">
                  <c:v>0.78900000000000059</c:v>
                </c:pt>
                <c:pt idx="799">
                  <c:v>0.79000000000000059</c:v>
                </c:pt>
                <c:pt idx="800">
                  <c:v>0.79100000000000059</c:v>
                </c:pt>
                <c:pt idx="801">
                  <c:v>0.79200000000000059</c:v>
                </c:pt>
                <c:pt idx="802">
                  <c:v>0.79300000000000059</c:v>
                </c:pt>
                <c:pt idx="803">
                  <c:v>0.79400000000000059</c:v>
                </c:pt>
                <c:pt idx="804">
                  <c:v>0.7950000000000006</c:v>
                </c:pt>
                <c:pt idx="805">
                  <c:v>0.7960000000000006</c:v>
                </c:pt>
                <c:pt idx="806">
                  <c:v>0.7970000000000006</c:v>
                </c:pt>
                <c:pt idx="807">
                  <c:v>0.7980000000000006</c:v>
                </c:pt>
                <c:pt idx="808">
                  <c:v>0.7990000000000006</c:v>
                </c:pt>
                <c:pt idx="809">
                  <c:v>0.8000000000000006</c:v>
                </c:pt>
                <c:pt idx="810">
                  <c:v>0.8010000000000006</c:v>
                </c:pt>
                <c:pt idx="811">
                  <c:v>0.8020000000000006</c:v>
                </c:pt>
                <c:pt idx="812">
                  <c:v>0.8030000000000006</c:v>
                </c:pt>
                <c:pt idx="813">
                  <c:v>0.8040000000000006</c:v>
                </c:pt>
                <c:pt idx="814">
                  <c:v>0.8050000000000006</c:v>
                </c:pt>
                <c:pt idx="815">
                  <c:v>0.8060000000000006</c:v>
                </c:pt>
                <c:pt idx="816">
                  <c:v>0.80700000000000061</c:v>
                </c:pt>
                <c:pt idx="817">
                  <c:v>0.80800000000000061</c:v>
                </c:pt>
                <c:pt idx="818">
                  <c:v>0.80900000000000061</c:v>
                </c:pt>
                <c:pt idx="819">
                  <c:v>0.81000000000000061</c:v>
                </c:pt>
                <c:pt idx="820">
                  <c:v>0.81100000000000061</c:v>
                </c:pt>
                <c:pt idx="821">
                  <c:v>0.81200000000000061</c:v>
                </c:pt>
                <c:pt idx="822">
                  <c:v>0.81300000000000061</c:v>
                </c:pt>
                <c:pt idx="823">
                  <c:v>0.81400000000000061</c:v>
                </c:pt>
                <c:pt idx="824">
                  <c:v>0.81500000000000061</c:v>
                </c:pt>
                <c:pt idx="825">
                  <c:v>0.81600000000000061</c:v>
                </c:pt>
                <c:pt idx="826">
                  <c:v>0.81700000000000061</c:v>
                </c:pt>
                <c:pt idx="827">
                  <c:v>0.81800000000000062</c:v>
                </c:pt>
                <c:pt idx="828">
                  <c:v>0.81900000000000062</c:v>
                </c:pt>
                <c:pt idx="829">
                  <c:v>0.82000000000000062</c:v>
                </c:pt>
                <c:pt idx="830">
                  <c:v>0.82100000000000062</c:v>
                </c:pt>
                <c:pt idx="831">
                  <c:v>0.82200000000000062</c:v>
                </c:pt>
                <c:pt idx="832">
                  <c:v>0.82300000000000062</c:v>
                </c:pt>
                <c:pt idx="833">
                  <c:v>0.82400000000000062</c:v>
                </c:pt>
                <c:pt idx="834">
                  <c:v>0.82500000000000062</c:v>
                </c:pt>
                <c:pt idx="835">
                  <c:v>0.82600000000000062</c:v>
                </c:pt>
                <c:pt idx="836">
                  <c:v>0.82700000000000062</c:v>
                </c:pt>
                <c:pt idx="837">
                  <c:v>0.82800000000000062</c:v>
                </c:pt>
                <c:pt idx="838">
                  <c:v>0.82900000000000063</c:v>
                </c:pt>
                <c:pt idx="839">
                  <c:v>0.83000000000000063</c:v>
                </c:pt>
                <c:pt idx="840">
                  <c:v>0.83100000000000063</c:v>
                </c:pt>
                <c:pt idx="841">
                  <c:v>0.83200000000000063</c:v>
                </c:pt>
                <c:pt idx="842">
                  <c:v>0.83300000000000063</c:v>
                </c:pt>
                <c:pt idx="843">
                  <c:v>0.83400000000000063</c:v>
                </c:pt>
                <c:pt idx="844">
                  <c:v>0.83500000000000063</c:v>
                </c:pt>
                <c:pt idx="845">
                  <c:v>0.83600000000000063</c:v>
                </c:pt>
                <c:pt idx="846">
                  <c:v>0.83700000000000063</c:v>
                </c:pt>
                <c:pt idx="847">
                  <c:v>0.83800000000000063</c:v>
                </c:pt>
                <c:pt idx="848">
                  <c:v>0.83900000000000063</c:v>
                </c:pt>
                <c:pt idx="849">
                  <c:v>0.84000000000000064</c:v>
                </c:pt>
                <c:pt idx="850">
                  <c:v>0.84100000000000064</c:v>
                </c:pt>
                <c:pt idx="851">
                  <c:v>0.84200000000000064</c:v>
                </c:pt>
                <c:pt idx="852">
                  <c:v>0.84300000000000064</c:v>
                </c:pt>
                <c:pt idx="853">
                  <c:v>0.84400000000000064</c:v>
                </c:pt>
                <c:pt idx="854">
                  <c:v>0.84500000000000064</c:v>
                </c:pt>
                <c:pt idx="855">
                  <c:v>0.84600000000000064</c:v>
                </c:pt>
                <c:pt idx="856">
                  <c:v>0.84700000000000064</c:v>
                </c:pt>
                <c:pt idx="857">
                  <c:v>0.84800000000000064</c:v>
                </c:pt>
                <c:pt idx="858">
                  <c:v>0.84900000000000064</c:v>
                </c:pt>
                <c:pt idx="859">
                  <c:v>0.85000000000000064</c:v>
                </c:pt>
                <c:pt idx="860">
                  <c:v>0.85100000000000064</c:v>
                </c:pt>
                <c:pt idx="861">
                  <c:v>0.85200000000000065</c:v>
                </c:pt>
                <c:pt idx="862">
                  <c:v>0.85300000000000065</c:v>
                </c:pt>
                <c:pt idx="863">
                  <c:v>0.85400000000000065</c:v>
                </c:pt>
                <c:pt idx="864">
                  <c:v>0.85500000000000065</c:v>
                </c:pt>
                <c:pt idx="865">
                  <c:v>0.85600000000000065</c:v>
                </c:pt>
                <c:pt idx="866">
                  <c:v>0.85700000000000065</c:v>
                </c:pt>
                <c:pt idx="867">
                  <c:v>0.85800000000000065</c:v>
                </c:pt>
                <c:pt idx="868">
                  <c:v>0.85900000000000065</c:v>
                </c:pt>
                <c:pt idx="869">
                  <c:v>0.86000000000000065</c:v>
                </c:pt>
                <c:pt idx="870">
                  <c:v>0.86100000000000065</c:v>
                </c:pt>
                <c:pt idx="871">
                  <c:v>0.86200000000000065</c:v>
                </c:pt>
                <c:pt idx="872">
                  <c:v>0.86300000000000066</c:v>
                </c:pt>
                <c:pt idx="873">
                  <c:v>0.86400000000000066</c:v>
                </c:pt>
                <c:pt idx="874">
                  <c:v>0.86500000000000066</c:v>
                </c:pt>
                <c:pt idx="875">
                  <c:v>0.86600000000000066</c:v>
                </c:pt>
                <c:pt idx="876">
                  <c:v>0.86700000000000066</c:v>
                </c:pt>
                <c:pt idx="877">
                  <c:v>0.86800000000000066</c:v>
                </c:pt>
                <c:pt idx="878">
                  <c:v>0.86900000000000066</c:v>
                </c:pt>
                <c:pt idx="879">
                  <c:v>0.87000000000000066</c:v>
                </c:pt>
                <c:pt idx="880">
                  <c:v>0.87100000000000066</c:v>
                </c:pt>
                <c:pt idx="881">
                  <c:v>0.87200000000000066</c:v>
                </c:pt>
                <c:pt idx="882">
                  <c:v>0.87300000000000066</c:v>
                </c:pt>
                <c:pt idx="883">
                  <c:v>0.87400000000000067</c:v>
                </c:pt>
                <c:pt idx="884">
                  <c:v>0.87500000000000067</c:v>
                </c:pt>
                <c:pt idx="885">
                  <c:v>0.87600000000000067</c:v>
                </c:pt>
                <c:pt idx="886">
                  <c:v>0.87700000000000067</c:v>
                </c:pt>
                <c:pt idx="887">
                  <c:v>0.87800000000000067</c:v>
                </c:pt>
                <c:pt idx="888">
                  <c:v>0.87900000000000067</c:v>
                </c:pt>
                <c:pt idx="889">
                  <c:v>0.88000000000000067</c:v>
                </c:pt>
                <c:pt idx="890">
                  <c:v>0.88100000000000067</c:v>
                </c:pt>
                <c:pt idx="891">
                  <c:v>0.88200000000000067</c:v>
                </c:pt>
                <c:pt idx="892">
                  <c:v>0.88300000000000067</c:v>
                </c:pt>
                <c:pt idx="893">
                  <c:v>0.88400000000000067</c:v>
                </c:pt>
                <c:pt idx="894">
                  <c:v>0.88500000000000068</c:v>
                </c:pt>
                <c:pt idx="895">
                  <c:v>0.88600000000000068</c:v>
                </c:pt>
                <c:pt idx="896">
                  <c:v>0.88700000000000068</c:v>
                </c:pt>
                <c:pt idx="897">
                  <c:v>0.88800000000000068</c:v>
                </c:pt>
                <c:pt idx="898">
                  <c:v>0.88900000000000068</c:v>
                </c:pt>
                <c:pt idx="899">
                  <c:v>0.89000000000000068</c:v>
                </c:pt>
                <c:pt idx="900">
                  <c:v>0.89100000000000068</c:v>
                </c:pt>
                <c:pt idx="901">
                  <c:v>0.89200000000000068</c:v>
                </c:pt>
                <c:pt idx="902">
                  <c:v>0.89300000000000068</c:v>
                </c:pt>
                <c:pt idx="903">
                  <c:v>0.89400000000000068</c:v>
                </c:pt>
                <c:pt idx="904">
                  <c:v>0.89500000000000068</c:v>
                </c:pt>
                <c:pt idx="905">
                  <c:v>0.89600000000000068</c:v>
                </c:pt>
                <c:pt idx="906">
                  <c:v>0.89700000000000069</c:v>
                </c:pt>
                <c:pt idx="907">
                  <c:v>0.89800000000000069</c:v>
                </c:pt>
                <c:pt idx="908">
                  <c:v>0.89900000000000069</c:v>
                </c:pt>
                <c:pt idx="909">
                  <c:v>0.90000000000000069</c:v>
                </c:pt>
                <c:pt idx="910">
                  <c:v>0.90100000000000069</c:v>
                </c:pt>
                <c:pt idx="911">
                  <c:v>0.90200000000000069</c:v>
                </c:pt>
                <c:pt idx="912">
                  <c:v>0.90300000000000069</c:v>
                </c:pt>
                <c:pt idx="913">
                  <c:v>0.90400000000000069</c:v>
                </c:pt>
                <c:pt idx="914">
                  <c:v>0.90500000000000069</c:v>
                </c:pt>
                <c:pt idx="915">
                  <c:v>0.90600000000000069</c:v>
                </c:pt>
                <c:pt idx="916">
                  <c:v>0.90700000000000069</c:v>
                </c:pt>
                <c:pt idx="917">
                  <c:v>0.9080000000000007</c:v>
                </c:pt>
                <c:pt idx="918">
                  <c:v>0.9090000000000007</c:v>
                </c:pt>
                <c:pt idx="919">
                  <c:v>0.9100000000000007</c:v>
                </c:pt>
                <c:pt idx="920">
                  <c:v>0.9110000000000007</c:v>
                </c:pt>
                <c:pt idx="921">
                  <c:v>0.9120000000000007</c:v>
                </c:pt>
                <c:pt idx="922">
                  <c:v>0.9130000000000007</c:v>
                </c:pt>
                <c:pt idx="923">
                  <c:v>0.9140000000000007</c:v>
                </c:pt>
                <c:pt idx="924">
                  <c:v>0.9150000000000007</c:v>
                </c:pt>
                <c:pt idx="925">
                  <c:v>0.9160000000000007</c:v>
                </c:pt>
                <c:pt idx="926">
                  <c:v>0.9170000000000007</c:v>
                </c:pt>
                <c:pt idx="927">
                  <c:v>0.9180000000000007</c:v>
                </c:pt>
                <c:pt idx="928">
                  <c:v>0.91900000000000071</c:v>
                </c:pt>
                <c:pt idx="929">
                  <c:v>0.92000000000000071</c:v>
                </c:pt>
                <c:pt idx="930">
                  <c:v>0.92100000000000071</c:v>
                </c:pt>
                <c:pt idx="931">
                  <c:v>0.92200000000000071</c:v>
                </c:pt>
                <c:pt idx="932">
                  <c:v>0.92300000000000071</c:v>
                </c:pt>
                <c:pt idx="933">
                  <c:v>0.92400000000000071</c:v>
                </c:pt>
                <c:pt idx="934">
                  <c:v>0.92500000000000071</c:v>
                </c:pt>
                <c:pt idx="935">
                  <c:v>0.92600000000000071</c:v>
                </c:pt>
                <c:pt idx="936">
                  <c:v>0.92700000000000071</c:v>
                </c:pt>
                <c:pt idx="937">
                  <c:v>0.92800000000000071</c:v>
                </c:pt>
                <c:pt idx="938">
                  <c:v>0.92900000000000071</c:v>
                </c:pt>
                <c:pt idx="939">
                  <c:v>0.93000000000000071</c:v>
                </c:pt>
                <c:pt idx="940">
                  <c:v>0.93100000000000072</c:v>
                </c:pt>
                <c:pt idx="941">
                  <c:v>0.93200000000000072</c:v>
                </c:pt>
                <c:pt idx="942">
                  <c:v>0.93300000000000072</c:v>
                </c:pt>
                <c:pt idx="943">
                  <c:v>0.93400000000000072</c:v>
                </c:pt>
                <c:pt idx="944">
                  <c:v>0.93500000000000072</c:v>
                </c:pt>
                <c:pt idx="945">
                  <c:v>0.93600000000000072</c:v>
                </c:pt>
                <c:pt idx="946">
                  <c:v>0.93700000000000072</c:v>
                </c:pt>
                <c:pt idx="947">
                  <c:v>0.93800000000000072</c:v>
                </c:pt>
                <c:pt idx="948">
                  <c:v>0.93900000000000072</c:v>
                </c:pt>
                <c:pt idx="949">
                  <c:v>0.94000000000000072</c:v>
                </c:pt>
                <c:pt idx="950">
                  <c:v>0.94100000000000072</c:v>
                </c:pt>
                <c:pt idx="951">
                  <c:v>0.94200000000000073</c:v>
                </c:pt>
                <c:pt idx="952">
                  <c:v>0.94300000000000073</c:v>
                </c:pt>
                <c:pt idx="953">
                  <c:v>0.94400000000000073</c:v>
                </c:pt>
                <c:pt idx="954">
                  <c:v>0.94500000000000073</c:v>
                </c:pt>
                <c:pt idx="955">
                  <c:v>0.94600000000000073</c:v>
                </c:pt>
                <c:pt idx="956">
                  <c:v>0.94700000000000073</c:v>
                </c:pt>
                <c:pt idx="957">
                  <c:v>0.94800000000000073</c:v>
                </c:pt>
                <c:pt idx="958">
                  <c:v>0.94900000000000073</c:v>
                </c:pt>
                <c:pt idx="959">
                  <c:v>0.95000000000000073</c:v>
                </c:pt>
                <c:pt idx="960">
                  <c:v>0.95100000000000073</c:v>
                </c:pt>
                <c:pt idx="961">
                  <c:v>0.95200000000000073</c:v>
                </c:pt>
                <c:pt idx="962">
                  <c:v>0.95300000000000074</c:v>
                </c:pt>
                <c:pt idx="963">
                  <c:v>0.95400000000000074</c:v>
                </c:pt>
                <c:pt idx="964">
                  <c:v>0.95500000000000074</c:v>
                </c:pt>
                <c:pt idx="965">
                  <c:v>0.95600000000000074</c:v>
                </c:pt>
                <c:pt idx="966">
                  <c:v>0.95700000000000074</c:v>
                </c:pt>
                <c:pt idx="967">
                  <c:v>0.95800000000000074</c:v>
                </c:pt>
                <c:pt idx="968">
                  <c:v>0.95900000000000074</c:v>
                </c:pt>
                <c:pt idx="969">
                  <c:v>0.96000000000000074</c:v>
                </c:pt>
                <c:pt idx="970">
                  <c:v>0.96100000000000074</c:v>
                </c:pt>
                <c:pt idx="971">
                  <c:v>0.96200000000000074</c:v>
                </c:pt>
                <c:pt idx="972">
                  <c:v>0.96300000000000074</c:v>
                </c:pt>
                <c:pt idx="973">
                  <c:v>0.96400000000000075</c:v>
                </c:pt>
                <c:pt idx="974">
                  <c:v>0.96500000000000075</c:v>
                </c:pt>
                <c:pt idx="975">
                  <c:v>0.96600000000000075</c:v>
                </c:pt>
                <c:pt idx="976">
                  <c:v>0.96700000000000075</c:v>
                </c:pt>
                <c:pt idx="977">
                  <c:v>0.96800000000000075</c:v>
                </c:pt>
                <c:pt idx="978">
                  <c:v>0.96900000000000075</c:v>
                </c:pt>
                <c:pt idx="979">
                  <c:v>0.97000000000000075</c:v>
                </c:pt>
                <c:pt idx="980">
                  <c:v>0.97100000000000075</c:v>
                </c:pt>
                <c:pt idx="981">
                  <c:v>0.97200000000000075</c:v>
                </c:pt>
                <c:pt idx="982">
                  <c:v>0.97300000000000075</c:v>
                </c:pt>
                <c:pt idx="983">
                  <c:v>0.97400000000000075</c:v>
                </c:pt>
                <c:pt idx="984">
                  <c:v>0.97500000000000075</c:v>
                </c:pt>
                <c:pt idx="985">
                  <c:v>0.97600000000000076</c:v>
                </c:pt>
                <c:pt idx="986">
                  <c:v>0.97700000000000076</c:v>
                </c:pt>
                <c:pt idx="987">
                  <c:v>0.97800000000000076</c:v>
                </c:pt>
                <c:pt idx="988">
                  <c:v>0.97900000000000076</c:v>
                </c:pt>
                <c:pt idx="989">
                  <c:v>0.98000000000000076</c:v>
                </c:pt>
                <c:pt idx="990">
                  <c:v>0.98100000000000076</c:v>
                </c:pt>
                <c:pt idx="991">
                  <c:v>0.98200000000000076</c:v>
                </c:pt>
                <c:pt idx="992">
                  <c:v>0.98300000000000076</c:v>
                </c:pt>
                <c:pt idx="993">
                  <c:v>0.98400000000000076</c:v>
                </c:pt>
                <c:pt idx="994">
                  <c:v>0.98500000000000076</c:v>
                </c:pt>
                <c:pt idx="995">
                  <c:v>0.98600000000000076</c:v>
                </c:pt>
                <c:pt idx="996">
                  <c:v>0.98700000000000077</c:v>
                </c:pt>
                <c:pt idx="997">
                  <c:v>0.98800000000000077</c:v>
                </c:pt>
                <c:pt idx="998">
                  <c:v>0.98900000000000077</c:v>
                </c:pt>
                <c:pt idx="999">
                  <c:v>0.99000000000000077</c:v>
                </c:pt>
                <c:pt idx="1000">
                  <c:v>0.99100000000000077</c:v>
                </c:pt>
                <c:pt idx="1001">
                  <c:v>0.99200000000000077</c:v>
                </c:pt>
                <c:pt idx="1002">
                  <c:v>0.99300000000000077</c:v>
                </c:pt>
                <c:pt idx="1003">
                  <c:v>0.99400000000000077</c:v>
                </c:pt>
                <c:pt idx="1004">
                  <c:v>0.99500000000000077</c:v>
                </c:pt>
                <c:pt idx="1005">
                  <c:v>0.99600000000000077</c:v>
                </c:pt>
                <c:pt idx="1006">
                  <c:v>0.99700000000000077</c:v>
                </c:pt>
                <c:pt idx="1007">
                  <c:v>0.99800000000000078</c:v>
                </c:pt>
                <c:pt idx="1008">
                  <c:v>0.99900000000000078</c:v>
                </c:pt>
                <c:pt idx="1009">
                  <c:v>1.0000000000000007</c:v>
                </c:pt>
              </c:numCache>
            </c:numRef>
          </c:xVal>
          <c:yVal>
            <c:numRef>
              <c:f>'Signal detection theory Exp (2'!$AN$3:$AN$1012</c:f>
              <c:numCache>
                <c:formatCode>0.00</c:formatCode>
                <c:ptCount val="1010"/>
                <c:pt idx="0">
                  <c:v>1</c:v>
                </c:pt>
                <c:pt idx="1">
                  <c:v>0.95719431490775175</c:v>
                </c:pt>
                <c:pt idx="2">
                  <c:v>0.93823003587004139</c:v>
                </c:pt>
                <c:pt idx="3">
                  <c:v>0.92387289741353884</c:v>
                </c:pt>
                <c:pt idx="4">
                  <c:v>0.91193939965253579</c:v>
                </c:pt>
                <c:pt idx="5">
                  <c:v>0.90156608165703478</c:v>
                </c:pt>
                <c:pt idx="6">
                  <c:v>0.89230505123485582</c:v>
                </c:pt>
                <c:pt idx="7">
                  <c:v>0.88388830330271051</c:v>
                </c:pt>
                <c:pt idx="8">
                  <c:v>0.8761403509338167</c:v>
                </c:pt>
                <c:pt idx="9">
                  <c:v>0.86893887359677502</c:v>
                </c:pt>
                <c:pt idx="10">
                  <c:v>0.86219458710169972</c:v>
                </c:pt>
                <c:pt idx="11">
                  <c:v>0.8100720239030752</c:v>
                </c:pt>
                <c:pt idx="12">
                  <c:v>0.77270398412073638</c:v>
                </c:pt>
                <c:pt idx="13">
                  <c:v>0.74282192997571994</c:v>
                </c:pt>
                <c:pt idx="14">
                  <c:v>0.71763471772576615</c:v>
                </c:pt>
                <c:pt idx="15">
                  <c:v>0.69572499860963521</c:v>
                </c:pt>
                <c:pt idx="16">
                  <c:v>0.67625912985110037</c:v>
                </c:pt>
                <c:pt idx="17">
                  <c:v>0.65869917995712046</c:v>
                </c:pt>
                <c:pt idx="18">
                  <c:v>0.64267497649560079</c:v>
                </c:pt>
                <c:pt idx="19">
                  <c:v>0.62791941456450551</c:v>
                </c:pt>
                <c:pt idx="20">
                  <c:v>0.61423259232957994</c:v>
                </c:pt>
                <c:pt idx="21">
                  <c:v>0.60146049875583585</c:v>
                </c:pt>
                <c:pt idx="22">
                  <c:v>0.58948164137009262</c:v>
                </c:pt>
                <c:pt idx="23">
                  <c:v>0.57819828014701358</c:v>
                </c:pt>
                <c:pt idx="24">
                  <c:v>0.56753046958672915</c:v>
                </c:pt>
                <c:pt idx="25">
                  <c:v>0.55741188477738113</c:v>
                </c:pt>
                <c:pt idx="26">
                  <c:v>0.54778682078667695</c:v>
                </c:pt>
                <c:pt idx="27">
                  <c:v>0.53860798698151024</c:v>
                </c:pt>
                <c:pt idx="28">
                  <c:v>0.52983485390856588</c:v>
                </c:pt>
                <c:pt idx="29">
                  <c:v>0.52143239297789035</c:v>
                </c:pt>
                <c:pt idx="30">
                  <c:v>0.51337010096039037</c:v>
                </c:pt>
                <c:pt idx="31">
                  <c:v>0.50562123466166353</c:v>
                </c:pt>
                <c:pt idx="32">
                  <c:v>0.49816220315341425</c:v>
                </c:pt>
                <c:pt idx="33">
                  <c:v>0.49097207980187774</c:v>
                </c:pt>
                <c:pt idx="34">
                  <c:v>0.4840322065576681</c:v>
                </c:pt>
                <c:pt idx="35">
                  <c:v>0.47732587013387762</c:v>
                </c:pt>
                <c:pt idx="36">
                  <c:v>0.47083803479787728</c:v>
                </c:pt>
                <c:pt idx="37">
                  <c:v>0.46455512018543382</c:v>
                </c:pt>
                <c:pt idx="38">
                  <c:v>0.45846481524248128</c:v>
                </c:pt>
                <c:pt idx="39">
                  <c:v>0.45255592139893153</c:v>
                </c:pt>
                <c:pt idx="40">
                  <c:v>0.446818219577789</c:v>
                </c:pt>
                <c:pt idx="41">
                  <c:v>0.44124235677863549</c:v>
                </c:pt>
                <c:pt idx="42">
                  <c:v>0.43581974884370739</c:v>
                </c:pt>
                <c:pt idx="43">
                  <c:v>0.43054249668598898</c:v>
                </c:pt>
                <c:pt idx="44">
                  <c:v>0.4254033137815405</c:v>
                </c:pt>
                <c:pt idx="45">
                  <c:v>0.42039546313870491</c:v>
                </c:pt>
                <c:pt idx="46">
                  <c:v>0.41551270228150627</c:v>
                </c:pt>
                <c:pt idx="47">
                  <c:v>0.41074923504314592</c:v>
                </c:pt>
                <c:pt idx="48">
                  <c:v>0.40609966917288576</c:v>
                </c:pt>
                <c:pt idx="49">
                  <c:v>0.40155897892691605</c:v>
                </c:pt>
                <c:pt idx="50">
                  <c:v>0.39712247194961231</c:v>
                </c:pt>
                <c:pt idx="51">
                  <c:v>0.39278575986241548</c:v>
                </c:pt>
                <c:pt idx="52">
                  <c:v>0.3885447320685198</c:v>
                </c:pt>
                <c:pt idx="53">
                  <c:v>0.38439553235653429</c:v>
                </c:pt>
                <c:pt idx="54">
                  <c:v>0.38033453794842331</c:v>
                </c:pt>
                <c:pt idx="55">
                  <c:v>0.37635834068873891</c:v>
                </c:pt>
                <c:pt idx="56">
                  <c:v>0.37246373011539424</c:v>
                </c:pt>
                <c:pt idx="57">
                  <c:v>0.36864767818850053</c:v>
                </c:pt>
                <c:pt idx="58">
                  <c:v>0.36490732548437244</c:v>
                </c:pt>
                <c:pt idx="59">
                  <c:v>0.36123996868766461</c:v>
                </c:pt>
                <c:pt idx="60">
                  <c:v>0.3576430492365521</c:v>
                </c:pt>
                <c:pt idx="61">
                  <c:v>0.35411414299456945</c:v>
                </c:pt>
                <c:pt idx="62">
                  <c:v>0.35065095083870396</c:v>
                </c:pt>
                <c:pt idx="63">
                  <c:v>0.34725129006703398</c:v>
                </c:pt>
                <c:pt idx="64">
                  <c:v>0.34391308654099084</c:v>
                </c:pt>
                <c:pt idx="65">
                  <c:v>0.34063436748747833</c:v>
                </c:pt>
                <c:pt idx="66">
                  <c:v>0.33741325489487201</c:v>
                </c:pt>
                <c:pt idx="67">
                  <c:v>0.33424795944454605</c:v>
                </c:pt>
                <c:pt idx="68">
                  <c:v>0.33113677492619298</c:v>
                </c:pt>
                <c:pt idx="69">
                  <c:v>0.32807807309098386</c:v>
                </c:pt>
                <c:pt idx="70">
                  <c:v>0.32507029890166173</c:v>
                </c:pt>
                <c:pt idx="71">
                  <c:v>0.3221119661430748</c:v>
                </c:pt>
                <c:pt idx="72">
                  <c:v>0.31920165336054585</c:v>
                </c:pt>
                <c:pt idx="73">
                  <c:v>0.31633800009687796</c:v>
                </c:pt>
                <c:pt idx="74">
                  <c:v>0.31351970340180824</c:v>
                </c:pt>
                <c:pt idx="75">
                  <c:v>0.31074551459038313</c:v>
                </c:pt>
                <c:pt idx="76">
                  <c:v>0.30801423622907076</c:v>
                </c:pt>
                <c:pt idx="77">
                  <c:v>0.30532471933052685</c:v>
                </c:pt>
                <c:pt idx="78">
                  <c:v>0.30267586073976688</c:v>
                </c:pt>
                <c:pt idx="79">
                  <c:v>0.30006660069616214</c:v>
                </c:pt>
                <c:pt idx="80">
                  <c:v>0.29749592055713658</c:v>
                </c:pt>
                <c:pt idx="81">
                  <c:v>0.29496284067076251</c:v>
                </c:pt>
                <c:pt idx="82">
                  <c:v>0.29246641838562171</c:v>
                </c:pt>
                <c:pt idx="83">
                  <c:v>0.29000574618735703</c:v>
                </c:pt>
                <c:pt idx="84">
                  <c:v>0.28757994995228298</c:v>
                </c:pt>
                <c:pt idx="85">
                  <c:v>0.28518818730926321</c:v>
                </c:pt>
                <c:pt idx="86">
                  <c:v>0.28282964610185235</c:v>
                </c:pt>
                <c:pt idx="87">
                  <c:v>0.28050354294334634</c:v>
                </c:pt>
                <c:pt idx="88">
                  <c:v>0.27820912185805968</c:v>
                </c:pt>
                <c:pt idx="89">
                  <c:v>0.27594565300265905</c:v>
                </c:pt>
                <c:pt idx="90">
                  <c:v>0.27371243146192753</c:v>
                </c:pt>
                <c:pt idx="91">
                  <c:v>0.27150877611378021</c:v>
                </c:pt>
                <c:pt idx="92">
                  <c:v>0.26933402855876232</c:v>
                </c:pt>
                <c:pt idx="93">
                  <c:v>0.2671875521096605</c:v>
                </c:pt>
                <c:pt idx="94">
                  <c:v>0.2650687308371823</c:v>
                </c:pt>
                <c:pt idx="95">
                  <c:v>0.26297696866799186</c:v>
                </c:pt>
                <c:pt idx="96">
                  <c:v>0.26091168853165858</c:v>
                </c:pt>
                <c:pt idx="97">
                  <c:v>0.25887233155335554</c:v>
                </c:pt>
                <c:pt idx="98">
                  <c:v>0.25685835628936288</c:v>
                </c:pt>
                <c:pt idx="99">
                  <c:v>0.25486923800267069</c:v>
                </c:pt>
                <c:pt idx="100">
                  <c:v>0.25290446797616184</c:v>
                </c:pt>
                <c:pt idx="101">
                  <c:v>0.25096355286104055</c:v>
                </c:pt>
                <c:pt idx="102">
                  <c:v>0.24904601405834365</c:v>
                </c:pt>
                <c:pt idx="103">
                  <c:v>0.24715138713153129</c:v>
                </c:pt>
                <c:pt idx="104">
                  <c:v>0.24527922124827789</c:v>
                </c:pt>
                <c:pt idx="105">
                  <c:v>0.24342907864973451</c:v>
                </c:pt>
                <c:pt idx="106">
                  <c:v>0.24160053414563937</c:v>
                </c:pt>
                <c:pt idx="107">
                  <c:v>0.23979317463377658</c:v>
                </c:pt>
                <c:pt idx="108">
                  <c:v>0.23800659864237195</c:v>
                </c:pt>
                <c:pt idx="109">
                  <c:v>0.23624041589411673</c:v>
                </c:pt>
                <c:pt idx="110">
                  <c:v>0.2344942468905977</c:v>
                </c:pt>
                <c:pt idx="111">
                  <c:v>0.23276772251599151</c:v>
                </c:pt>
                <c:pt idx="112">
                  <c:v>0.23106048365894649</c:v>
                </c:pt>
                <c:pt idx="113">
                  <c:v>0.22937218085166647</c:v>
                </c:pt>
                <c:pt idx="114">
                  <c:v>0.22770247392524393</c:v>
                </c:pt>
                <c:pt idx="115">
                  <c:v>0.22605103168038096</c:v>
                </c:pt>
                <c:pt idx="116">
                  <c:v>0.22441753157266461</c:v>
                </c:pt>
                <c:pt idx="117">
                  <c:v>0.22280165941163385</c:v>
                </c:pt>
                <c:pt idx="118">
                  <c:v>0.22120310907291033</c:v>
                </c:pt>
                <c:pt idx="119">
                  <c:v>0.21962158222271527</c:v>
                </c:pt>
                <c:pt idx="120">
                  <c:v>0.21805678805413609</c:v>
                </c:pt>
                <c:pt idx="121">
                  <c:v>0.21650844303453701</c:v>
                </c:pt>
                <c:pt idx="122">
                  <c:v>0.21497627066355932</c:v>
                </c:pt>
                <c:pt idx="123">
                  <c:v>0.21346000124116879</c:v>
                </c:pt>
                <c:pt idx="124">
                  <c:v>0.21195937164525874</c:v>
                </c:pt>
                <c:pt idx="125">
                  <c:v>0.21047412511833505</c:v>
                </c:pt>
                <c:pt idx="126">
                  <c:v>0.20900401106283595</c:v>
                </c:pt>
                <c:pt idx="127">
                  <c:v>0.20754878484467368</c:v>
                </c:pt>
                <c:pt idx="128">
                  <c:v>0.20610820760459603</c:v>
                </c:pt>
                <c:pt idx="129">
                  <c:v>0.20468204607700149</c:v>
                </c:pt>
                <c:pt idx="130">
                  <c:v>0.20327007241584918</c:v>
                </c:pt>
                <c:pt idx="131">
                  <c:v>0.2018720640273354</c:v>
                </c:pt>
                <c:pt idx="132">
                  <c:v>0.20048780340902</c:v>
                </c:pt>
                <c:pt idx="133">
                  <c:v>0.1991170779951032</c:v>
                </c:pt>
                <c:pt idx="134">
                  <c:v>0.19775968000757488</c:v>
                </c:pt>
                <c:pt idx="135">
                  <c:v>0.19641540631296617</c:v>
                </c:pt>
                <c:pt idx="136">
                  <c:v>0.19508405828445113</c:v>
                </c:pt>
                <c:pt idx="137">
                  <c:v>0.19376544166906207</c:v>
                </c:pt>
                <c:pt idx="138">
                  <c:v>0.19245936645978728</c:v>
                </c:pt>
                <c:pt idx="139">
                  <c:v>0.19116564677233833</c:v>
                </c:pt>
                <c:pt idx="140">
                  <c:v>0.18988410072638326</c:v>
                </c:pt>
                <c:pt idx="141">
                  <c:v>0.18861455033105001</c:v>
                </c:pt>
                <c:pt idx="142">
                  <c:v>0.18735682137451781</c:v>
                </c:pt>
                <c:pt idx="143">
                  <c:v>0.18611074331752001</c:v>
                </c:pt>
                <c:pt idx="144">
                  <c:v>0.1848761491905947</c:v>
                </c:pt>
                <c:pt idx="145">
                  <c:v>0.18365287549492176</c:v>
                </c:pt>
                <c:pt idx="146">
                  <c:v>0.18244076210659968</c:v>
                </c:pt>
                <c:pt idx="147">
                  <c:v>0.18123965218421842</c:v>
                </c:pt>
                <c:pt idx="148">
                  <c:v>0.18004939207958934</c:v>
                </c:pt>
                <c:pt idx="149">
                  <c:v>0.17886983125150721</c:v>
                </c:pt>
                <c:pt idx="150">
                  <c:v>0.17770082218241981</c:v>
                </c:pt>
                <c:pt idx="151">
                  <c:v>0.17654222029788394</c:v>
                </c:pt>
                <c:pt idx="152">
                  <c:v>0.17539388388870286</c:v>
                </c:pt>
                <c:pt idx="153">
                  <c:v>0.17425567403563164</c:v>
                </c:pt>
                <c:pt idx="154">
                  <c:v>0.17312745453655354</c:v>
                </c:pt>
                <c:pt idx="155">
                  <c:v>0.17200909183602844</c:v>
                </c:pt>
                <c:pt idx="156">
                  <c:v>0.17090045495711909</c:v>
                </c:pt>
                <c:pt idx="157">
                  <c:v>0.16980141543541535</c:v>
                </c:pt>
                <c:pt idx="158">
                  <c:v>0.16871184725514829</c:v>
                </c:pt>
                <c:pt idx="159">
                  <c:v>0.16763162678735866</c:v>
                </c:pt>
                <c:pt idx="160">
                  <c:v>0.16656063272998409</c:v>
                </c:pt>
                <c:pt idx="161">
                  <c:v>0.16549874604984519</c:v>
                </c:pt>
                <c:pt idx="162">
                  <c:v>0.164445849926423</c:v>
                </c:pt>
                <c:pt idx="163">
                  <c:v>0.16340182969738279</c:v>
                </c:pt>
                <c:pt idx="164">
                  <c:v>0.16236657280576472</c:v>
                </c:pt>
                <c:pt idx="165">
                  <c:v>0.16133996874879447</c:v>
                </c:pt>
                <c:pt idx="166">
                  <c:v>0.16032190902823634</c:v>
                </c:pt>
                <c:pt idx="167">
                  <c:v>0.15931228710225334</c:v>
                </c:pt>
                <c:pt idx="168">
                  <c:v>0.15831099833870355</c:v>
                </c:pt>
                <c:pt idx="169">
                  <c:v>0.1573179399698309</c:v>
                </c:pt>
                <c:pt idx="170">
                  <c:v>0.15633301104829084</c:v>
                </c:pt>
                <c:pt idx="171">
                  <c:v>0.15535611240448075</c:v>
                </c:pt>
                <c:pt idx="172">
                  <c:v>0.15438714660510411</c:v>
                </c:pt>
                <c:pt idx="173">
                  <c:v>0.15342601791295199</c:v>
                </c:pt>
                <c:pt idx="174">
                  <c:v>0.15247263224783786</c:v>
                </c:pt>
                <c:pt idx="175">
                  <c:v>0.15152689714865908</c:v>
                </c:pt>
                <c:pt idx="176">
                  <c:v>0.15058872173653962</c:v>
                </c:pt>
                <c:pt idx="177">
                  <c:v>0.14965801667902151</c:v>
                </c:pt>
                <c:pt idx="178">
                  <c:v>0.14873469415526411</c:v>
                </c:pt>
                <c:pt idx="179">
                  <c:v>0.14781866782222108</c:v>
                </c:pt>
                <c:pt idx="180">
                  <c:v>0.14690985278176355</c:v>
                </c:pt>
                <c:pt idx="181">
                  <c:v>0.14600816554871079</c:v>
                </c:pt>
                <c:pt idx="182">
                  <c:v>0.14511352401974778</c:v>
                </c:pt>
                <c:pt idx="183">
                  <c:v>0.14422584744319045</c:v>
                </c:pt>
                <c:pt idx="184">
                  <c:v>0.14334505638958125</c:v>
                </c:pt>
                <c:pt idx="185">
                  <c:v>0.14247107272307627</c:v>
                </c:pt>
                <c:pt idx="186">
                  <c:v>0.14160381957361021</c:v>
                </c:pt>
                <c:pt idx="187">
                  <c:v>0.14074322130980366</c:v>
                </c:pt>
                <c:pt idx="188">
                  <c:v>0.13988920351259515</c:v>
                </c:pt>
                <c:pt idx="189">
                  <c:v>0.1390416929495738</c:v>
                </c:pt>
                <c:pt idx="190">
                  <c:v>0.1382006175499868</c:v>
                </c:pt>
                <c:pt idx="191">
                  <c:v>0.1373659063804058</c:v>
                </c:pt>
                <c:pt idx="192">
                  <c:v>0.13653748962102827</c:v>
                </c:pt>
                <c:pt idx="193">
                  <c:v>0.13571529854259154</c:v>
                </c:pt>
                <c:pt idx="194">
                  <c:v>0.13489926548388714</c:v>
                </c:pt>
                <c:pt idx="195">
                  <c:v>0.13408932382985131</c:v>
                </c:pt>
                <c:pt idx="196">
                  <c:v>0.13328540799021474</c:v>
                </c:pt>
                <c:pt idx="197">
                  <c:v>0.13248745337869708</c:v>
                </c:pt>
                <c:pt idx="198">
                  <c:v>0.13169539639272809</c:v>
                </c:pt>
                <c:pt idx="199">
                  <c:v>0.13090917439367511</c:v>
                </c:pt>
                <c:pt idx="200">
                  <c:v>0.13012872568757367</c:v>
                </c:pt>
                <c:pt idx="201">
                  <c:v>0.12935398950632823</c:v>
                </c:pt>
                <c:pt idx="202">
                  <c:v>0.12858490598938874</c:v>
                </c:pt>
                <c:pt idx="203">
                  <c:v>0.12782141616587211</c:v>
                </c:pt>
                <c:pt idx="204">
                  <c:v>0.12706346193712506</c:v>
                </c:pt>
                <c:pt idx="205">
                  <c:v>0.12631098605971386</c:v>
                </c:pt>
                <c:pt idx="206">
                  <c:v>0.12556393212882522</c:v>
                </c:pt>
                <c:pt idx="207">
                  <c:v>0.12482224456206981</c:v>
                </c:pt>
                <c:pt idx="208">
                  <c:v>0.12408586858367561</c:v>
                </c:pt>
                <c:pt idx="209">
                  <c:v>0.1233547502090591</c:v>
                </c:pt>
                <c:pt idx="210">
                  <c:v>0.12262883622976364</c:v>
                </c:pt>
                <c:pt idx="211">
                  <c:v>0.12190807419875672</c:v>
                </c:pt>
                <c:pt idx="212">
                  <c:v>0.1211924124160729</c:v>
                </c:pt>
                <c:pt idx="213">
                  <c:v>0.12048179991479305</c:v>
                </c:pt>
                <c:pt idx="214">
                  <c:v>0.11977618644735406</c:v>
                </c:pt>
                <c:pt idx="215">
                  <c:v>0.11907552247217389</c:v>
                </c:pt>
                <c:pt idx="216">
                  <c:v>0.11837975914058894</c:v>
                </c:pt>
                <c:pt idx="217">
                  <c:v>0.11768884828409017</c:v>
                </c:pt>
                <c:pt idx="218">
                  <c:v>0.11700274240185403</c:v>
                </c:pt>
                <c:pt idx="219">
                  <c:v>0.11632139464855612</c:v>
                </c:pt>
                <c:pt idx="220">
                  <c:v>0.115644758822464</c:v>
                </c:pt>
                <c:pt idx="221">
                  <c:v>0.11497278935379687</c:v>
                </c:pt>
                <c:pt idx="222">
                  <c:v>0.1143054412933501</c:v>
                </c:pt>
                <c:pt idx="223">
                  <c:v>0.11364267030137186</c:v>
                </c:pt>
                <c:pt idx="224">
                  <c:v>0.11298443263668982</c:v>
                </c:pt>
                <c:pt idx="225">
                  <c:v>0.11233068514607891</c:v>
                </c:pt>
                <c:pt idx="226">
                  <c:v>0.11168138525386466</c:v>
                </c:pt>
                <c:pt idx="227">
                  <c:v>0.11103649095175422</c:v>
                </c:pt>
                <c:pt idx="228">
                  <c:v>0.11039596078889125</c:v>
                </c:pt>
                <c:pt idx="229">
                  <c:v>0.1097597538621277</c:v>
                </c:pt>
                <c:pt idx="230">
                  <c:v>0.10912782980650614</c:v>
                </c:pt>
                <c:pt idx="231">
                  <c:v>0.10850014878594934</c:v>
                </c:pt>
                <c:pt idx="232">
                  <c:v>0.10787667148414874</c:v>
                </c:pt>
                <c:pt idx="233">
                  <c:v>0.10725735909564954</c:v>
                </c:pt>
                <c:pt idx="234">
                  <c:v>0.10664217331712543</c:v>
                </c:pt>
                <c:pt idx="235">
                  <c:v>0.10603107633883835</c:v>
                </c:pt>
                <c:pt idx="236">
                  <c:v>0.10542403083628053</c:v>
                </c:pt>
                <c:pt idx="237">
                  <c:v>0.10482099996199168</c:v>
                </c:pt>
                <c:pt idx="238">
                  <c:v>0.10422194733754653</c:v>
                </c:pt>
                <c:pt idx="239">
                  <c:v>0.10362683704571272</c:v>
                </c:pt>
                <c:pt idx="240">
                  <c:v>0.10303563362276977</c:v>
                </c:pt>
                <c:pt idx="241">
                  <c:v>0.10244830205098721</c:v>
                </c:pt>
                <c:pt idx="242">
                  <c:v>0.101864807751259</c:v>
                </c:pt>
                <c:pt idx="243">
                  <c:v>0.10128511657588891</c:v>
                </c:pt>
                <c:pt idx="244">
                  <c:v>0.10070919480152266</c:v>
                </c:pt>
                <c:pt idx="245">
                  <c:v>0.10013700912222508</c:v>
                </c:pt>
                <c:pt idx="246">
                  <c:v>9.956852664269765E-2</c:v>
                </c:pt>
                <c:pt idx="247">
                  <c:v>9.9003714871632759E-2</c:v>
                </c:pt>
                <c:pt idx="248">
                  <c:v>9.8442541715201379E-2</c:v>
                </c:pt>
                <c:pt idx="249">
                  <c:v>9.7884975470672889E-2</c:v>
                </c:pt>
                <c:pt idx="250">
                  <c:v>9.7330984820160227E-2</c:v>
                </c:pt>
                <c:pt idx="251">
                  <c:v>9.6780538824490822E-2</c:v>
                </c:pt>
                <c:pt idx="252">
                  <c:v>9.6233606917198539E-2</c:v>
                </c:pt>
                <c:pt idx="253">
                  <c:v>9.5690158898634095E-2</c:v>
                </c:pt>
                <c:pt idx="254">
                  <c:v>9.5150164930191156E-2</c:v>
                </c:pt>
                <c:pt idx="255">
                  <c:v>9.4613595528645136E-2</c:v>
                </c:pt>
                <c:pt idx="256">
                  <c:v>9.4080421560603575E-2</c:v>
                </c:pt>
                <c:pt idx="257">
                  <c:v>9.3550614237062887E-2</c:v>
                </c:pt>
                <c:pt idx="258">
                  <c:v>9.3024145108070957E-2</c:v>
                </c:pt>
                <c:pt idx="259">
                  <c:v>9.2500986057492546E-2</c:v>
                </c:pt>
                <c:pt idx="260">
                  <c:v>9.1981109297875632E-2</c:v>
                </c:pt>
                <c:pt idx="261">
                  <c:v>9.146448736541482E-2</c:v>
                </c:pt>
                <c:pt idx="262">
                  <c:v>9.095109311501158E-2</c:v>
                </c:pt>
                <c:pt idx="263">
                  <c:v>9.0440899715428139E-2</c:v>
                </c:pt>
                <c:pt idx="264">
                  <c:v>8.9933880644532616E-2</c:v>
                </c:pt>
                <c:pt idx="265">
                  <c:v>8.9430009684633452E-2</c:v>
                </c:pt>
                <c:pt idx="266">
                  <c:v>8.8929260917902445E-2</c:v>
                </c:pt>
                <c:pt idx="267">
                  <c:v>8.8431608721882021E-2</c:v>
                </c:pt>
                <c:pt idx="268">
                  <c:v>8.7937027765077072E-2</c:v>
                </c:pt>
                <c:pt idx="269">
                  <c:v>8.7445493002627953E-2</c:v>
                </c:pt>
                <c:pt idx="270">
                  <c:v>8.6956979672063839E-2</c:v>
                </c:pt>
                <c:pt idx="271">
                  <c:v>8.6471463289134159E-2</c:v>
                </c:pt>
                <c:pt idx="272">
                  <c:v>8.5988919643716244E-2</c:v>
                </c:pt>
                <c:pt idx="273">
                  <c:v>8.5509324795798258E-2</c:v>
                </c:pt>
                <c:pt idx="274">
                  <c:v>8.5032655071534652E-2</c:v>
                </c:pt>
                <c:pt idx="275">
                  <c:v>8.4558887059373741E-2</c:v>
                </c:pt>
                <c:pt idx="276">
                  <c:v>8.4087997606254808E-2</c:v>
                </c:pt>
                <c:pt idx="277">
                  <c:v>8.3619963813874154E-2</c:v>
                </c:pt>
                <c:pt idx="278">
                  <c:v>8.3154763035017801E-2</c:v>
                </c:pt>
                <c:pt idx="279">
                  <c:v>8.269237286995984E-2</c:v>
                </c:pt>
                <c:pt idx="280">
                  <c:v>8.2232771162925211E-2</c:v>
                </c:pt>
                <c:pt idx="281">
                  <c:v>8.1775935998614602E-2</c:v>
                </c:pt>
                <c:pt idx="282">
                  <c:v>8.1321845698791861E-2</c:v>
                </c:pt>
                <c:pt idx="283">
                  <c:v>8.08704788189306E-2</c:v>
                </c:pt>
                <c:pt idx="284">
                  <c:v>8.0421814144919973E-2</c:v>
                </c:pt>
                <c:pt idx="285">
                  <c:v>7.9975830689828636E-2</c:v>
                </c:pt>
                <c:pt idx="286">
                  <c:v>7.953250769072466E-2</c:v>
                </c:pt>
                <c:pt idx="287">
                  <c:v>7.9091824605550254E-2</c:v>
                </c:pt>
                <c:pt idx="288">
                  <c:v>7.8653761110051845E-2</c:v>
                </c:pt>
                <c:pt idx="289">
                  <c:v>7.821829709476194E-2</c:v>
                </c:pt>
                <c:pt idx="290">
                  <c:v>7.7785412662033995E-2</c:v>
                </c:pt>
                <c:pt idx="291">
                  <c:v>7.7355088123126803E-2</c:v>
                </c:pt>
                <c:pt idx="292">
                  <c:v>7.6927303995339966E-2</c:v>
                </c:pt>
                <c:pt idx="293">
                  <c:v>7.6502040999197676E-2</c:v>
                </c:pt>
                <c:pt idx="294">
                  <c:v>7.6079280055679516E-2</c:v>
                </c:pt>
                <c:pt idx="295">
                  <c:v>7.5659002283499616E-2</c:v>
                </c:pt>
                <c:pt idx="296">
                  <c:v>7.5241188996430106E-2</c:v>
                </c:pt>
                <c:pt idx="297">
                  <c:v>7.4825821700670897E-2</c:v>
                </c:pt>
                <c:pt idx="298">
                  <c:v>7.4412882092262114E-2</c:v>
                </c:pt>
                <c:pt idx="299">
                  <c:v>7.4002352054540976E-2</c:v>
                </c:pt>
                <c:pt idx="300">
                  <c:v>7.3594213655640298E-2</c:v>
                </c:pt>
                <c:pt idx="301">
                  <c:v>7.3188449146028164E-2</c:v>
                </c:pt>
                <c:pt idx="302">
                  <c:v>7.2785040956089078E-2</c:v>
                </c:pt>
                <c:pt idx="303">
                  <c:v>7.2383971693744442E-2</c:v>
                </c:pt>
                <c:pt idx="304">
                  <c:v>7.1985224142111823E-2</c:v>
                </c:pt>
                <c:pt idx="305">
                  <c:v>7.1588781257203027E-2</c:v>
                </c:pt>
                <c:pt idx="306">
                  <c:v>7.1194626165659511E-2</c:v>
                </c:pt>
                <c:pt idx="307">
                  <c:v>7.0802742162524399E-2</c:v>
                </c:pt>
                <c:pt idx="308">
                  <c:v>7.0413112709051012E-2</c:v>
                </c:pt>
                <c:pt idx="309">
                  <c:v>7.0025721430546153E-2</c:v>
                </c:pt>
                <c:pt idx="310">
                  <c:v>6.9640552114248841E-2</c:v>
                </c:pt>
                <c:pt idx="311">
                  <c:v>6.9257588707242496E-2</c:v>
                </c:pt>
                <c:pt idx="312">
                  <c:v>6.8876815314400625E-2</c:v>
                </c:pt>
                <c:pt idx="313">
                  <c:v>6.8498216196365522E-2</c:v>
                </c:pt>
                <c:pt idx="314">
                  <c:v>6.8121775767558804E-2</c:v>
                </c:pt>
                <c:pt idx="315">
                  <c:v>6.7747478594223559E-2</c:v>
                </c:pt>
                <c:pt idx="316">
                  <c:v>6.7375309392497418E-2</c:v>
                </c:pt>
                <c:pt idx="317">
                  <c:v>6.7005253026515846E-2</c:v>
                </c:pt>
                <c:pt idx="318">
                  <c:v>6.6637294506545416E-2</c:v>
                </c:pt>
                <c:pt idx="319">
                  <c:v>6.6271418987146072E-2</c:v>
                </c:pt>
                <c:pt idx="320">
                  <c:v>6.5907611765362029E-2</c:v>
                </c:pt>
                <c:pt idx="321">
                  <c:v>6.5545858278941105E-2</c:v>
                </c:pt>
                <c:pt idx="322">
                  <c:v>6.5186144104581095E-2</c:v>
                </c:pt>
                <c:pt idx="323">
                  <c:v>6.4828454956203888E-2</c:v>
                </c:pt>
                <c:pt idx="324">
                  <c:v>6.4472776683255559E-2</c:v>
                </c:pt>
                <c:pt idx="325">
                  <c:v>6.4119095269033075E-2</c:v>
                </c:pt>
                <c:pt idx="326">
                  <c:v>6.3767396829036177E-2</c:v>
                </c:pt>
                <c:pt idx="327">
                  <c:v>6.3417667609344752E-2</c:v>
                </c:pt>
                <c:pt idx="328">
                  <c:v>6.3069893985020692E-2</c:v>
                </c:pt>
                <c:pt idx="329">
                  <c:v>6.2724062458534013E-2</c:v>
                </c:pt>
                <c:pt idx="330">
                  <c:v>6.2380159658212822E-2</c:v>
                </c:pt>
                <c:pt idx="331">
                  <c:v>6.2038172336716692E-2</c:v>
                </c:pt>
                <c:pt idx="332">
                  <c:v>6.1698087369532979E-2</c:v>
                </c:pt>
                <c:pt idx="333">
                  <c:v>6.1359891753495453E-2</c:v>
                </c:pt>
                <c:pt idx="334">
                  <c:v>6.1023572605325309E-2</c:v>
                </c:pt>
                <c:pt idx="335">
                  <c:v>6.0689117160194143E-2</c:v>
                </c:pt>
                <c:pt idx="336">
                  <c:v>6.0356512770307263E-2</c:v>
                </c:pt>
                <c:pt idx="337">
                  <c:v>6.0025746903509682E-2</c:v>
                </c:pt>
                <c:pt idx="338">
                  <c:v>5.9696807141910724E-2</c:v>
                </c:pt>
                <c:pt idx="339">
                  <c:v>5.936968118053057E-2</c:v>
                </c:pt>
                <c:pt idx="340">
                  <c:v>5.9044356825965656E-2</c:v>
                </c:pt>
                <c:pt idx="341">
                  <c:v>5.8720821995073912E-2</c:v>
                </c:pt>
                <c:pt idx="342">
                  <c:v>5.8399064713679297E-2</c:v>
                </c:pt>
                <c:pt idx="343">
                  <c:v>5.8079073115295102E-2</c:v>
                </c:pt>
                <c:pt idx="344">
                  <c:v>5.7760835439865633E-2</c:v>
                </c:pt>
                <c:pt idx="345">
                  <c:v>5.7444340032526346E-2</c:v>
                </c:pt>
                <c:pt idx="346">
                  <c:v>5.7129575342381757E-2</c:v>
                </c:pt>
                <c:pt idx="347">
                  <c:v>5.6816529921300783E-2</c:v>
                </c:pt>
                <c:pt idx="348">
                  <c:v>5.6505192422729868E-2</c:v>
                </c:pt>
                <c:pt idx="349">
                  <c:v>5.6195551600522212E-2</c:v>
                </c:pt>
                <c:pt idx="350">
                  <c:v>5.588759630778465E-2</c:v>
                </c:pt>
                <c:pt idx="351">
                  <c:v>5.5581315495740455E-2</c:v>
                </c:pt>
                <c:pt idx="352">
                  <c:v>5.5276698212608062E-2</c:v>
                </c:pt>
                <c:pt idx="353">
                  <c:v>5.497373360249623E-2</c:v>
                </c:pt>
                <c:pt idx="354">
                  <c:v>5.4672410904314295E-2</c:v>
                </c:pt>
                <c:pt idx="355">
                  <c:v>5.437271945069784E-2</c:v>
                </c:pt>
                <c:pt idx="356">
                  <c:v>5.4074648666949922E-2</c:v>
                </c:pt>
                <c:pt idx="357">
                  <c:v>5.3778188069996138E-2</c:v>
                </c:pt>
                <c:pt idx="358">
                  <c:v>5.3483327267355323E-2</c:v>
                </c:pt>
                <c:pt idx="359">
                  <c:v>5.3190055956123722E-2</c:v>
                </c:pt>
                <c:pt idx="360">
                  <c:v>5.289836392197398E-2</c:v>
                </c:pt>
                <c:pt idx="361">
                  <c:v>5.2608241038167254E-2</c:v>
                </c:pt>
                <c:pt idx="362">
                  <c:v>5.2319677264579555E-2</c:v>
                </c:pt>
                <c:pt idx="363">
                  <c:v>5.2032662646741099E-2</c:v>
                </c:pt>
                <c:pt idx="364">
                  <c:v>5.1747187314889025E-2</c:v>
                </c:pt>
                <c:pt idx="365">
                  <c:v>5.1463241483033183E-2</c:v>
                </c:pt>
                <c:pt idx="366">
                  <c:v>5.1180815448034246E-2</c:v>
                </c:pt>
                <c:pt idx="367">
                  <c:v>5.0899899588694841E-2</c:v>
                </c:pt>
                <c:pt idx="368">
                  <c:v>5.0620484364862876E-2</c:v>
                </c:pt>
                <c:pt idx="369">
                  <c:v>5.034256031654679E-2</c:v>
                </c:pt>
                <c:pt idx="370">
                  <c:v>5.0066118063042904E-2</c:v>
                </c:pt>
                <c:pt idx="371">
                  <c:v>4.9791148302074741E-2</c:v>
                </c:pt>
                <c:pt idx="372">
                  <c:v>4.9517641808943483E-2</c:v>
                </c:pt>
                <c:pt idx="373">
                  <c:v>4.9245589435690129E-2</c:v>
                </c:pt>
                <c:pt idx="374">
                  <c:v>4.8974982110268746E-2</c:v>
                </c:pt>
                <c:pt idx="375">
                  <c:v>4.8705810835730612E-2</c:v>
                </c:pt>
                <c:pt idx="376">
                  <c:v>4.8438066689419419E-2</c:v>
                </c:pt>
                <c:pt idx="377">
                  <c:v>4.8171740822177005E-2</c:v>
                </c:pt>
                <c:pt idx="378">
                  <c:v>4.7906824457559748E-2</c:v>
                </c:pt>
                <c:pt idx="379">
                  <c:v>4.7643308891064773E-2</c:v>
                </c:pt>
                <c:pt idx="380">
                  <c:v>4.738118548936731E-2</c:v>
                </c:pt>
                <c:pt idx="381">
                  <c:v>4.7120445689566894E-2</c:v>
                </c:pt>
                <c:pt idx="382">
                  <c:v>4.6861080998444396E-2</c:v>
                </c:pt>
                <c:pt idx="383">
                  <c:v>4.660308299172819E-2</c:v>
                </c:pt>
                <c:pt idx="384">
                  <c:v>4.6346443313370123E-2</c:v>
                </c:pt>
                <c:pt idx="385">
                  <c:v>4.609115367483068E-2</c:v>
                </c:pt>
                <c:pt idx="386">
                  <c:v>4.5837205854373661E-2</c:v>
                </c:pt>
                <c:pt idx="387">
                  <c:v>4.5584591696369678E-2</c:v>
                </c:pt>
                <c:pt idx="388">
                  <c:v>4.5333303110608972E-2</c:v>
                </c:pt>
                <c:pt idx="389">
                  <c:v>4.5083332071622691E-2</c:v>
                </c:pt>
                <c:pt idx="390">
                  <c:v>4.4834670618013196E-2</c:v>
                </c:pt>
                <c:pt idx="391">
                  <c:v>4.4587310851792648E-2</c:v>
                </c:pt>
                <c:pt idx="392">
                  <c:v>4.4341244937730243E-2</c:v>
                </c:pt>
                <c:pt idx="393">
                  <c:v>4.4096465102707698E-2</c:v>
                </c:pt>
                <c:pt idx="394">
                  <c:v>4.3852963635082745E-2</c:v>
                </c:pt>
                <c:pt idx="395">
                  <c:v>4.3610732884060997E-2</c:v>
                </c:pt>
                <c:pt idx="396">
                  <c:v>4.3369765259075502E-2</c:v>
                </c:pt>
                <c:pt idx="397">
                  <c:v>4.3130053229174112E-2</c:v>
                </c:pt>
                <c:pt idx="398">
                  <c:v>4.2891589322414811E-2</c:v>
                </c:pt>
                <c:pt idx="399">
                  <c:v>4.2654366125268281E-2</c:v>
                </c:pt>
                <c:pt idx="400">
                  <c:v>4.2418376282028006E-2</c:v>
                </c:pt>
                <c:pt idx="401">
                  <c:v>4.2183612494228161E-2</c:v>
                </c:pt>
                <c:pt idx="402">
                  <c:v>4.1950067520067948E-2</c:v>
                </c:pt>
                <c:pt idx="403">
                  <c:v>4.1717734173843918E-2</c:v>
                </c:pt>
                <c:pt idx="404">
                  <c:v>4.1486605325388726E-2</c:v>
                </c:pt>
                <c:pt idx="405">
                  <c:v>4.1256673899517059E-2</c:v>
                </c:pt>
                <c:pt idx="406">
                  <c:v>4.1027932875478387E-2</c:v>
                </c:pt>
                <c:pt idx="407">
                  <c:v>4.0800375286416328E-2</c:v>
                </c:pt>
                <c:pt idx="408">
                  <c:v>4.0573994218834869E-2</c:v>
                </c:pt>
                <c:pt idx="409">
                  <c:v>4.0348782812070869E-2</c:v>
                </c:pt>
                <c:pt idx="410">
                  <c:v>4.012473425777309E-2</c:v>
                </c:pt>
                <c:pt idx="411">
                  <c:v>3.990184179938755E-2</c:v>
                </c:pt>
                <c:pt idx="412">
                  <c:v>3.9680098731649377E-2</c:v>
                </c:pt>
                <c:pt idx="413">
                  <c:v>3.9459498400080256E-2</c:v>
                </c:pt>
                <c:pt idx="414">
                  <c:v>3.9240034200492636E-2</c:v>
                </c:pt>
                <c:pt idx="415">
                  <c:v>3.9021699578499269E-2</c:v>
                </c:pt>
                <c:pt idx="416">
                  <c:v>3.8804488029029201E-2</c:v>
                </c:pt>
                <c:pt idx="417">
                  <c:v>3.8588393095849195E-2</c:v>
                </c:pt>
                <c:pt idx="418">
                  <c:v>3.8373408371090996E-2</c:v>
                </c:pt>
                <c:pt idx="419">
                  <c:v>3.8159527494784379E-2</c:v>
                </c:pt>
                <c:pt idx="420">
                  <c:v>3.7946744154395508E-2</c:v>
                </c:pt>
                <c:pt idx="421">
                  <c:v>3.7735052084370987E-2</c:v>
                </c:pt>
                <c:pt idx="422">
                  <c:v>3.7524445065687306E-2</c:v>
                </c:pt>
                <c:pt idx="423">
                  <c:v>3.7314916925405429E-2</c:v>
                </c:pt>
                <c:pt idx="424">
                  <c:v>3.7106461536230907E-2</c:v>
                </c:pt>
                <c:pt idx="425">
                  <c:v>3.6899072816078946E-2</c:v>
                </c:pt>
                <c:pt idx="426">
                  <c:v>3.6692744727644777E-2</c:v>
                </c:pt>
                <c:pt idx="427">
                  <c:v>3.6487471277978877E-2</c:v>
                </c:pt>
                <c:pt idx="428">
                  <c:v>3.6283246518067323E-2</c:v>
                </c:pt>
                <c:pt idx="429">
                  <c:v>3.6080064542417016E-2</c:v>
                </c:pt>
                <c:pt idx="430">
                  <c:v>3.5877919488645424E-2</c:v>
                </c:pt>
                <c:pt idx="431">
                  <c:v>3.5676805537075779E-2</c:v>
                </c:pt>
                <c:pt idx="432">
                  <c:v>3.5476716910336194E-2</c:v>
                </c:pt>
                <c:pt idx="433">
                  <c:v>3.5277647872964016E-2</c:v>
                </c:pt>
                <c:pt idx="434">
                  <c:v>3.5079592731014325E-2</c:v>
                </c:pt>
                <c:pt idx="435">
                  <c:v>3.4882545831673224E-2</c:v>
                </c:pt>
                <c:pt idx="436">
                  <c:v>3.4686501562875401E-2</c:v>
                </c:pt>
                <c:pt idx="437">
                  <c:v>3.4491454352926144E-2</c:v>
                </c:pt>
                <c:pt idx="438">
                  <c:v>3.4297398670127807E-2</c:v>
                </c:pt>
                <c:pt idx="439">
                  <c:v>3.4104329022410181E-2</c:v>
                </c:pt>
                <c:pt idx="440">
                  <c:v>3.3912239956965434E-2</c:v>
                </c:pt>
                <c:pt idx="441">
                  <c:v>3.3721126059887092E-2</c:v>
                </c:pt>
                <c:pt idx="442">
                  <c:v>3.3530981955812951E-2</c:v>
                </c:pt>
                <c:pt idx="443">
                  <c:v>3.3341802307572291E-2</c:v>
                </c:pt>
                <c:pt idx="444">
                  <c:v>3.3153581815836872E-2</c:v>
                </c:pt>
                <c:pt idx="445">
                  <c:v>3.2966315218775945E-2</c:v>
                </c:pt>
                <c:pt idx="446">
                  <c:v>3.2779997291715102E-2</c:v>
                </c:pt>
                <c:pt idx="447">
                  <c:v>3.259462284679903E-2</c:v>
                </c:pt>
                <c:pt idx="448">
                  <c:v>3.2410186732657914E-2</c:v>
                </c:pt>
                <c:pt idx="449">
                  <c:v>3.2226683834077598E-2</c:v>
                </c:pt>
                <c:pt idx="450">
                  <c:v>3.2044109071673627E-2</c:v>
                </c:pt>
                <c:pt idx="451">
                  <c:v>3.1862457401568497E-2</c:v>
                </c:pt>
                <c:pt idx="452">
                  <c:v>3.1681723815072949E-2</c:v>
                </c:pt>
                <c:pt idx="453">
                  <c:v>3.1501903338370343E-2</c:v>
                </c:pt>
                <c:pt idx="454">
                  <c:v>3.1322991032204948E-2</c:v>
                </c:pt>
                <c:pt idx="455">
                  <c:v>3.1144981991573322E-2</c:v>
                </c:pt>
                <c:pt idx="456">
                  <c:v>3.0967871345419222E-2</c:v>
                </c:pt>
                <c:pt idx="457">
                  <c:v>3.0791654256331954E-2</c:v>
                </c:pt>
                <c:pt idx="458">
                  <c:v>3.0616325920247819E-2</c:v>
                </c:pt>
                <c:pt idx="459">
                  <c:v>3.0441881566155075E-2</c:v>
                </c:pt>
                <c:pt idx="460">
                  <c:v>3.0268316455801827E-2</c:v>
                </c:pt>
                <c:pt idx="461">
                  <c:v>3.0095625883407272E-2</c:v>
                </c:pt>
                <c:pt idx="462">
                  <c:v>2.9923805175376121E-2</c:v>
                </c:pt>
                <c:pt idx="463">
                  <c:v>2.9752849690015983E-2</c:v>
                </c:pt>
                <c:pt idx="464">
                  <c:v>2.95827548172579E-2</c:v>
                </c:pt>
                <c:pt idx="465">
                  <c:v>2.9413515978379792E-2</c:v>
                </c:pt>
                <c:pt idx="466">
                  <c:v>2.924512862573304E-2</c:v>
                </c:pt>
                <c:pt idx="467">
                  <c:v>2.907758824247178E-2</c:v>
                </c:pt>
                <c:pt idx="468">
                  <c:v>2.891089034228541E-2</c:v>
                </c:pt>
                <c:pt idx="469">
                  <c:v>2.8745030469133633E-2</c:v>
                </c:pt>
                <c:pt idx="470">
                  <c:v>2.8580004196984515E-2</c:v>
                </c:pt>
                <c:pt idx="471">
                  <c:v>2.8415807129555316E-2</c:v>
                </c:pt>
                <c:pt idx="472">
                  <c:v>2.8252434900056023E-2</c:v>
                </c:pt>
                <c:pt idx="473">
                  <c:v>2.8089883170935703E-2</c:v>
                </c:pt>
                <c:pt idx="474">
                  <c:v>2.792814763363138E-2</c:v>
                </c:pt>
                <c:pt idx="475">
                  <c:v>2.7767224008319696E-2</c:v>
                </c:pt>
                <c:pt idx="476">
                  <c:v>2.7607108043671166E-2</c:v>
                </c:pt>
                <c:pt idx="477">
                  <c:v>2.7447795516607008E-2</c:v>
                </c:pt>
                <c:pt idx="478">
                  <c:v>2.728928223205852E-2</c:v>
                </c:pt>
                <c:pt idx="479">
                  <c:v>2.713156402272892E-2</c:v>
                </c:pt>
                <c:pt idx="480">
                  <c:v>2.6974636748857871E-2</c:v>
                </c:pt>
                <c:pt idx="481">
                  <c:v>2.6818496297988194E-2</c:v>
                </c:pt>
                <c:pt idx="482">
                  <c:v>2.6663138584735239E-2</c:v>
                </c:pt>
                <c:pt idx="483">
                  <c:v>2.6508559550558537E-2</c:v>
                </c:pt>
                <c:pt idx="484">
                  <c:v>2.6354755163535842E-2</c:v>
                </c:pt>
                <c:pt idx="485">
                  <c:v>2.6201721418139503E-2</c:v>
                </c:pt>
                <c:pt idx="486">
                  <c:v>2.6049454335015217E-2</c:v>
                </c:pt>
                <c:pt idx="487">
                  <c:v>2.5897949960762945E-2</c:v>
                </c:pt>
                <c:pt idx="488">
                  <c:v>2.57472043677201E-2</c:v>
                </c:pt>
                <c:pt idx="489">
                  <c:v>2.559721365374722E-2</c:v>
                </c:pt>
                <c:pt idx="490">
                  <c:v>2.5447973942015398E-2</c:v>
                </c:pt>
                <c:pt idx="491">
                  <c:v>2.5299481380796168E-2</c:v>
                </c:pt>
                <c:pt idx="492">
                  <c:v>2.5151732143253568E-2</c:v>
                </c:pt>
                <c:pt idx="493">
                  <c:v>2.5004722427238141E-2</c:v>
                </c:pt>
                <c:pt idx="494">
                  <c:v>2.4858448455083167E-2</c:v>
                </c:pt>
                <c:pt idx="495">
                  <c:v>2.4712906473402942E-2</c:v>
                </c:pt>
                <c:pt idx="496">
                  <c:v>2.4568092752893022E-2</c:v>
                </c:pt>
                <c:pt idx="497">
                  <c:v>2.4424003588132587E-2</c:v>
                </c:pt>
                <c:pt idx="498">
                  <c:v>2.4280635297388716E-2</c:v>
                </c:pt>
                <c:pt idx="499">
                  <c:v>2.4137984222422752E-2</c:v>
                </c:pt>
                <c:pt idx="500">
                  <c:v>2.3996046728298463E-2</c:v>
                </c:pt>
                <c:pt idx="501">
                  <c:v>2.3854819203192171E-2</c:v>
                </c:pt>
                <c:pt idx="502">
                  <c:v>2.3714298058204918E-2</c:v>
                </c:pt>
                <c:pt idx="503">
                  <c:v>2.3574479727176325E-2</c:v>
                </c:pt>
                <c:pt idx="504">
                  <c:v>2.3435360666500375E-2</c:v>
                </c:pt>
                <c:pt idx="505">
                  <c:v>2.3296937354943075E-2</c:v>
                </c:pt>
                <c:pt idx="506">
                  <c:v>2.3159206293461868E-2</c:v>
                </c:pt>
                <c:pt idx="507">
                  <c:v>2.3022164005026914E-2</c:v>
                </c:pt>
                <c:pt idx="508">
                  <c:v>2.2885807034443924E-2</c:v>
                </c:pt>
                <c:pt idx="509">
                  <c:v>2.2750131948179153E-2</c:v>
                </c:pt>
                <c:pt idx="510">
                  <c:v>2.2615135334185656E-2</c:v>
                </c:pt>
                <c:pt idx="511">
                  <c:v>2.2480813801731541E-2</c:v>
                </c:pt>
                <c:pt idx="512">
                  <c:v>2.2347163981229878E-2</c:v>
                </c:pt>
                <c:pt idx="513">
                  <c:v>2.2214182524070248E-2</c:v>
                </c:pt>
                <c:pt idx="514">
                  <c:v>2.2081866102451737E-2</c:v>
                </c:pt>
                <c:pt idx="515">
                  <c:v>2.1950211409218025E-2</c:v>
                </c:pt>
                <c:pt idx="516">
                  <c:v>2.181921515769359E-2</c:v>
                </c:pt>
                <c:pt idx="517">
                  <c:v>2.1688874081521842E-2</c:v>
                </c:pt>
                <c:pt idx="518">
                  <c:v>2.1559184934504629E-2</c:v>
                </c:pt>
                <c:pt idx="519">
                  <c:v>2.1430144490443514E-2</c:v>
                </c:pt>
                <c:pt idx="520">
                  <c:v>2.1301749542982223E-2</c:v>
                </c:pt>
                <c:pt idx="521">
                  <c:v>2.1173996905451079E-2</c:v>
                </c:pt>
                <c:pt idx="522">
                  <c:v>2.104688341071257E-2</c:v>
                </c:pt>
                <c:pt idx="523">
                  <c:v>2.0920405911008532E-2</c:v>
                </c:pt>
                <c:pt idx="524">
                  <c:v>2.0794561277808914E-2</c:v>
                </c:pt>
                <c:pt idx="525">
                  <c:v>2.0669346401661716E-2</c:v>
                </c:pt>
                <c:pt idx="526">
                  <c:v>2.0544758192044654E-2</c:v>
                </c:pt>
                <c:pt idx="527">
                  <c:v>2.0420793577218051E-2</c:v>
                </c:pt>
                <c:pt idx="528">
                  <c:v>2.0297449504079173E-2</c:v>
                </c:pt>
                <c:pt idx="529">
                  <c:v>2.0174722938018072E-2</c:v>
                </c:pt>
                <c:pt idx="530">
                  <c:v>2.0052610862774628E-2</c:v>
                </c:pt>
                <c:pt idx="531">
                  <c:v>1.9931110280296958E-2</c:v>
                </c:pt>
                <c:pt idx="532">
                  <c:v>1.9810218210601291E-2</c:v>
                </c:pt>
                <c:pt idx="533">
                  <c:v>1.968993169163314E-2</c:v>
                </c:pt>
                <c:pt idx="534">
                  <c:v>1.9570247779129649E-2</c:v>
                </c:pt>
                <c:pt idx="535">
                  <c:v>1.9451163546483415E-2</c:v>
                </c:pt>
                <c:pt idx="536">
                  <c:v>1.9332676084607356E-2</c:v>
                </c:pt>
                <c:pt idx="537">
                  <c:v>1.9214782501801201E-2</c:v>
                </c:pt>
                <c:pt idx="538">
                  <c:v>1.9097479923618838E-2</c:v>
                </c:pt>
                <c:pt idx="539">
                  <c:v>1.8980765492737153E-2</c:v>
                </c:pt>
                <c:pt idx="540">
                  <c:v>1.886463636882605E-2</c:v>
                </c:pt>
                <c:pt idx="541">
                  <c:v>1.8749089728419616E-2</c:v>
                </c:pt>
                <c:pt idx="542">
                  <c:v>1.8634122764788541E-2</c:v>
                </c:pt>
                <c:pt idx="543">
                  <c:v>1.8519732687813657E-2</c:v>
                </c:pt>
                <c:pt idx="544">
                  <c:v>1.8405916723860768E-2</c:v>
                </c:pt>
                <c:pt idx="545">
                  <c:v>1.8292672115656536E-2</c:v>
                </c:pt>
                <c:pt idx="546">
                  <c:v>1.8179996122165473E-2</c:v>
                </c:pt>
                <c:pt idx="547">
                  <c:v>1.8067886018468204E-2</c:v>
                </c:pt>
                <c:pt idx="548">
                  <c:v>1.7956339095640792E-2</c:v>
                </c:pt>
                <c:pt idx="549">
                  <c:v>1.7845352660635055E-2</c:v>
                </c:pt>
                <c:pt idx="550">
                  <c:v>1.7734924036160192E-2</c:v>
                </c:pt>
                <c:pt idx="551">
                  <c:v>1.7625050560565313E-2</c:v>
                </c:pt>
                <c:pt idx="552">
                  <c:v>1.7515729587723163E-2</c:v>
                </c:pt>
                <c:pt idx="553">
                  <c:v>1.7406958486914748E-2</c:v>
                </c:pt>
                <c:pt idx="554">
                  <c:v>1.7298734642715252E-2</c:v>
                </c:pt>
                <c:pt idx="555">
                  <c:v>1.7191055454880717E-2</c:v>
                </c:pt>
                <c:pt idx="556">
                  <c:v>1.7083918338236019E-2</c:v>
                </c:pt>
                <c:pt idx="557">
                  <c:v>1.6977320722563576E-2</c:v>
                </c:pt>
                <c:pt idx="558">
                  <c:v>1.6871260052493349E-2</c:v>
                </c:pt>
                <c:pt idx="559">
                  <c:v>1.6765733787393627E-2</c:v>
                </c:pt>
                <c:pt idx="560">
                  <c:v>1.666073940126285E-2</c:v>
                </c:pt>
                <c:pt idx="561">
                  <c:v>1.6556274382622468E-2</c:v>
                </c:pt>
                <c:pt idx="562">
                  <c:v>1.6452336234410652E-2</c:v>
                </c:pt>
                <c:pt idx="563">
                  <c:v>1.6348922473877116E-2</c:v>
                </c:pt>
                <c:pt idx="564">
                  <c:v>1.6246030632478658E-2</c:v>
                </c:pt>
                <c:pt idx="565">
                  <c:v>1.6143658255775833E-2</c:v>
                </c:pt>
                <c:pt idx="566">
                  <c:v>1.604180290333046E-2</c:v>
                </c:pt>
                <c:pt idx="567">
                  <c:v>1.5940462148604055E-2</c:v>
                </c:pt>
                <c:pt idx="568">
                  <c:v>1.583963357885711E-2</c:v>
                </c:pt>
                <c:pt idx="569">
                  <c:v>1.573931479504943E-2</c:v>
                </c:pt>
                <c:pt idx="570">
                  <c:v>1.5639503411741092E-2</c:v>
                </c:pt>
                <c:pt idx="571">
                  <c:v>1.5540197056994567E-2</c:v>
                </c:pt>
                <c:pt idx="572">
                  <c:v>1.5441393372277467E-2</c:v>
                </c:pt>
                <c:pt idx="573">
                  <c:v>1.5343090012366292E-2</c:v>
                </c:pt>
                <c:pt idx="574">
                  <c:v>1.5245284645250995E-2</c:v>
                </c:pt>
                <c:pt idx="575">
                  <c:v>1.5147974952040276E-2</c:v>
                </c:pt>
                <c:pt idx="576">
                  <c:v>1.5051158626867935E-2</c:v>
                </c:pt>
                <c:pt idx="577">
                  <c:v>1.4954833376799793E-2</c:v>
                </c:pt>
                <c:pt idx="578">
                  <c:v>1.4858996921741602E-2</c:v>
                </c:pt>
                <c:pt idx="579">
                  <c:v>1.4763646994347674E-2</c:v>
                </c:pt>
                <c:pt idx="580">
                  <c:v>1.466878133993031E-2</c:v>
                </c:pt>
                <c:pt idx="581">
                  <c:v>1.4574397716370084E-2</c:v>
                </c:pt>
                <c:pt idx="582">
                  <c:v>1.4480493894026777E-2</c:v>
                </c:pt>
                <c:pt idx="583">
                  <c:v>1.438706765565124E-2</c:v>
                </c:pt>
                <c:pt idx="584">
                  <c:v>1.4294116796297921E-2</c:v>
                </c:pt>
                <c:pt idx="585">
                  <c:v>1.4201639123238113E-2</c:v>
                </c:pt>
                <c:pt idx="586">
                  <c:v>1.4109632455874037E-2</c:v>
                </c:pt>
                <c:pt idx="587">
                  <c:v>1.4018094625653676E-2</c:v>
                </c:pt>
                <c:pt idx="588">
                  <c:v>1.3927023475986204E-2</c:v>
                </c:pt>
                <c:pt idx="589">
                  <c:v>1.3836416862158273E-2</c:v>
                </c:pt>
                <c:pt idx="590">
                  <c:v>1.3746272651251012E-2</c:v>
                </c:pt>
                <c:pt idx="591">
                  <c:v>1.3656588722057626E-2</c:v>
                </c:pt>
                <c:pt idx="592">
                  <c:v>1.3567362965001809E-2</c:v>
                </c:pt>
                <c:pt idx="593">
                  <c:v>1.3478593282056821E-2</c:v>
                </c:pt>
                <c:pt idx="594">
                  <c:v>1.3390277586665247E-2</c:v>
                </c:pt>
                <c:pt idx="595">
                  <c:v>1.330241380365935E-2</c:v>
                </c:pt>
                <c:pt idx="596">
                  <c:v>1.3214999869182363E-2</c:v>
                </c:pt>
                <c:pt idx="597">
                  <c:v>1.3128033730610092E-2</c:v>
                </c:pt>
                <c:pt idx="598">
                  <c:v>1.3041513346473436E-2</c:v>
                </c:pt>
                <c:pt idx="599">
                  <c:v>1.2955436686381491E-2</c:v>
                </c:pt>
                <c:pt idx="600">
                  <c:v>1.2869801730945291E-2</c:v>
                </c:pt>
                <c:pt idx="601">
                  <c:v>1.2784606471702159E-2</c:v>
                </c:pt>
                <c:pt idx="602">
                  <c:v>1.2699848911040767E-2</c:v>
                </c:pt>
                <c:pt idx="603">
                  <c:v>1.2615527062126802E-2</c:v>
                </c:pt>
                <c:pt idx="604">
                  <c:v>1.2531638948829159E-2</c:v>
                </c:pt>
                <c:pt idx="605">
                  <c:v>1.2448182605646911E-2</c:v>
                </c:pt>
                <c:pt idx="606">
                  <c:v>1.2365156077636809E-2</c:v>
                </c:pt>
                <c:pt idx="607">
                  <c:v>1.2282557420341294E-2</c:v>
                </c:pt>
                <c:pt idx="608">
                  <c:v>1.2200384699717286E-2</c:v>
                </c:pt>
                <c:pt idx="609">
                  <c:v>1.2118635992065479E-2</c:v>
                </c:pt>
                <c:pt idx="610">
                  <c:v>1.2037309383960143E-2</c:v>
                </c:pt>
                <c:pt idx="611">
                  <c:v>1.1956402972179654E-2</c:v>
                </c:pt>
                <c:pt idx="612">
                  <c:v>1.1875914863637545E-2</c:v>
                </c:pt>
                <c:pt idx="613">
                  <c:v>1.1795843175314003E-2</c:v>
                </c:pt>
                <c:pt idx="614">
                  <c:v>1.1716186034188154E-2</c:v>
                </c:pt>
                <c:pt idx="615">
                  <c:v>1.1636941577170771E-2</c:v>
                </c:pt>
                <c:pt idx="616">
                  <c:v>1.1558107951037452E-2</c:v>
                </c:pt>
                <c:pt idx="617">
                  <c:v>1.1479683312362581E-2</c:v>
                </c:pt>
                <c:pt idx="618">
                  <c:v>1.1401665827453627E-2</c:v>
                </c:pt>
                <c:pt idx="619">
                  <c:v>1.1324053672286017E-2</c:v>
                </c:pt>
                <c:pt idx="620">
                  <c:v>1.1246845032438673E-2</c:v>
                </c:pt>
                <c:pt idx="621">
                  <c:v>1.1170038103029863E-2</c:v>
                </c:pt>
                <c:pt idx="622">
                  <c:v>1.1093631088653792E-2</c:v>
                </c:pt>
                <c:pt idx="623">
                  <c:v>1.1017622203317494E-2</c:v>
                </c:pt>
                <c:pt idx="624">
                  <c:v>1.0942009670378419E-2</c:v>
                </c:pt>
                <c:pt idx="625">
                  <c:v>1.0866791722482446E-2</c:v>
                </c:pt>
                <c:pt idx="626">
                  <c:v>1.0791966601502367E-2</c:v>
                </c:pt>
                <c:pt idx="627">
                  <c:v>1.0717532558476937E-2</c:v>
                </c:pt>
                <c:pt idx="628">
                  <c:v>1.064348785355035E-2</c:v>
                </c:pt>
                <c:pt idx="629">
                  <c:v>1.0569830755912273E-2</c:v>
                </c:pt>
                <c:pt idx="630">
                  <c:v>1.0496559543738277E-2</c:v>
                </c:pt>
                <c:pt idx="631">
                  <c:v>1.0423672504130854E-2</c:v>
                </c:pt>
                <c:pt idx="632">
                  <c:v>1.035116793306076E-2</c:v>
                </c:pt>
                <c:pt idx="633">
                  <c:v>1.0279044135309041E-2</c:v>
                </c:pt>
                <c:pt idx="634">
                  <c:v>1.0207299424409235E-2</c:v>
                </c:pt>
                <c:pt idx="635">
                  <c:v>1.0135932122590337E-2</c:v>
                </c:pt>
                <c:pt idx="636">
                  <c:v>1.0064940560719998E-2</c:v>
                </c:pt>
                <c:pt idx="637">
                  <c:v>9.9943230782482753E-3</c:v>
                </c:pt>
                <c:pt idx="638">
                  <c:v>9.9240780231518062E-3</c:v>
                </c:pt>
                <c:pt idx="639">
                  <c:v>9.8542037518784421E-3</c:v>
                </c:pt>
                <c:pt idx="640">
                  <c:v>9.7846986292922846E-3</c:v>
                </c:pt>
                <c:pt idx="641">
                  <c:v>9.7155610286192035E-3</c:v>
                </c:pt>
                <c:pt idx="642">
                  <c:v>9.6467893313927598E-3</c:v>
                </c:pt>
                <c:pt idx="643">
                  <c:v>9.5783819274004936E-3</c:v>
                </c:pt>
                <c:pt idx="644">
                  <c:v>9.5103372146307791E-3</c:v>
                </c:pt>
                <c:pt idx="645">
                  <c:v>9.4426535992200248E-3</c:v>
                </c:pt>
                <c:pt idx="646">
                  <c:v>9.3753294954001722E-3</c:v>
                </c:pt>
                <c:pt idx="647">
                  <c:v>9.3083633254468102E-3</c:v>
                </c:pt>
                <c:pt idx="648">
                  <c:v>9.2417535196275772E-3</c:v>
                </c:pt>
                <c:pt idx="649">
                  <c:v>9.1754985161509785E-3</c:v>
                </c:pt>
                <c:pt idx="650">
                  <c:v>9.1095967611156039E-3</c:v>
                </c:pt>
                <c:pt idx="651">
                  <c:v>9.0440467084597822E-3</c:v>
                </c:pt>
                <c:pt idx="652">
                  <c:v>8.9788468199115644E-3</c:v>
                </c:pt>
                <c:pt idx="653">
                  <c:v>8.913995564939145E-3</c:v>
                </c:pt>
                <c:pt idx="654">
                  <c:v>8.849491420701662E-3</c:v>
                </c:pt>
                <c:pt idx="655">
                  <c:v>8.7853328720003347E-3</c:v>
                </c:pt>
                <c:pt idx="656">
                  <c:v>8.7215184112300302E-3</c:v>
                </c:pt>
                <c:pt idx="657">
                  <c:v>8.6580465383311982E-3</c:v>
                </c:pt>
                <c:pt idx="658">
                  <c:v>8.5949157607421618E-3</c:v>
                </c:pt>
                <c:pt idx="659">
                  <c:v>8.5321245933517517E-3</c:v>
                </c:pt>
                <c:pt idx="660">
                  <c:v>8.4696715584523831E-3</c:v>
                </c:pt>
                <c:pt idx="661">
                  <c:v>8.4075551856933727E-3</c:v>
                </c:pt>
                <c:pt idx="662">
                  <c:v>8.3457740120347675E-3</c:v>
                </c:pt>
                <c:pt idx="663">
                  <c:v>8.284326581701364E-3</c:v>
                </c:pt>
                <c:pt idx="664">
                  <c:v>8.2232114461372515E-3</c:v>
                </c:pt>
                <c:pt idx="665">
                  <c:v>8.1624271639605065E-3</c:v>
                </c:pt>
                <c:pt idx="666">
                  <c:v>8.1019723009184193E-3</c:v>
                </c:pt>
                <c:pt idx="667">
                  <c:v>8.0418454298429448E-3</c:v>
                </c:pt>
                <c:pt idx="668">
                  <c:v>7.9820451306065378E-3</c:v>
                </c:pt>
                <c:pt idx="669">
                  <c:v>7.9225699900783205E-3</c:v>
                </c:pt>
                <c:pt idx="670">
                  <c:v>7.8634186020805387E-3</c:v>
                </c:pt>
                <c:pt idx="671">
                  <c:v>7.8045895673454603E-3</c:v>
                </c:pt>
                <c:pt idx="672">
                  <c:v>7.7460814934724644E-3</c:v>
                </c:pt>
                <c:pt idx="673">
                  <c:v>7.6878929948855082E-3</c:v>
                </c:pt>
                <c:pt idx="674">
                  <c:v>7.6300226927910018E-3</c:v>
                </c:pt>
                <c:pt idx="675">
                  <c:v>7.5724692151358424E-3</c:v>
                </c:pt>
                <c:pt idx="676">
                  <c:v>7.515231196565858E-3</c:v>
                </c:pt>
                <c:pt idx="677">
                  <c:v>7.4583072783846183E-3</c:v>
                </c:pt>
                <c:pt idx="678">
                  <c:v>7.4016961085123746E-3</c:v>
                </c:pt>
                <c:pt idx="679">
                  <c:v>7.3453963414455382E-3</c:v>
                </c:pt>
                <c:pt idx="680">
                  <c:v>7.289406638216255E-3</c:v>
                </c:pt>
                <c:pt idx="681">
                  <c:v>7.2337256663524054E-3</c:v>
                </c:pt>
                <c:pt idx="682">
                  <c:v>7.1783520998378843E-3</c:v>
                </c:pt>
                <c:pt idx="683">
                  <c:v>7.1232846190731518E-3</c:v>
                </c:pt>
                <c:pt idx="684">
                  <c:v>7.0685219108360554E-3</c:v>
                </c:pt>
                <c:pt idx="685">
                  <c:v>7.0140626682430552E-3</c:v>
                </c:pt>
                <c:pt idx="686">
                  <c:v>6.9599055907105592E-3</c:v>
                </c:pt>
                <c:pt idx="687">
                  <c:v>6.9060493839167613E-3</c:v>
                </c:pt>
                <c:pt idx="688">
                  <c:v>6.852492759763542E-3</c:v>
                </c:pt>
                <c:pt idx="689">
                  <c:v>6.7992344363388031E-3</c:v>
                </c:pt>
                <c:pt idx="690">
                  <c:v>6.7462731378790655E-3</c:v>
                </c:pt>
                <c:pt idx="691">
                  <c:v>6.6936075947322459E-3</c:v>
                </c:pt>
                <c:pt idx="692">
                  <c:v>6.6412365433208163E-3</c:v>
                </c:pt>
                <c:pt idx="693">
                  <c:v>6.5891587261051902E-3</c:v>
                </c:pt>
                <c:pt idx="694">
                  <c:v>6.5373728915473989E-3</c:v>
                </c:pt>
                <c:pt idx="695">
                  <c:v>6.4858777940749448E-3</c:v>
                </c:pt>
                <c:pt idx="696">
                  <c:v>6.4346721940450689E-3</c:v>
                </c:pt>
                <c:pt idx="697">
                  <c:v>6.3837548577091877E-3</c:v>
                </c:pt>
                <c:pt idx="698">
                  <c:v>6.3331245571775921E-3</c:v>
                </c:pt>
                <c:pt idx="699">
                  <c:v>6.2827800703843997E-3</c:v>
                </c:pt>
                <c:pt idx="700">
                  <c:v>6.2327201810528331E-3</c:v>
                </c:pt>
                <c:pt idx="701">
                  <c:v>6.1829436786606665E-3</c:v>
                </c:pt>
                <c:pt idx="702">
                  <c:v>6.1334493584059846E-3</c:v>
                </c:pt>
                <c:pt idx="703">
                  <c:v>6.0842360211731056E-3</c:v>
                </c:pt>
                <c:pt idx="704">
                  <c:v>6.0353024734988931E-3</c:v>
                </c:pt>
                <c:pt idx="705">
                  <c:v>5.9866475275391863E-3</c:v>
                </c:pt>
                <c:pt idx="706">
                  <c:v>5.938270001035504E-3</c:v>
                </c:pt>
                <c:pt idx="707">
                  <c:v>5.8901687172820544E-3</c:v>
                </c:pt>
                <c:pt idx="708">
                  <c:v>5.8423425050928837E-3</c:v>
                </c:pt>
                <c:pt idx="709">
                  <c:v>5.7947901987693406E-3</c:v>
                </c:pt>
                <c:pt idx="710">
                  <c:v>5.7475106380677531E-3</c:v>
                </c:pt>
                <c:pt idx="711">
                  <c:v>5.7005026681672937E-3</c:v>
                </c:pt>
                <c:pt idx="712">
                  <c:v>5.6537651396381724E-3</c:v>
                </c:pt>
                <c:pt idx="713">
                  <c:v>5.607296908409963E-3</c:v>
                </c:pt>
                <c:pt idx="714">
                  <c:v>5.5610968357402034E-3</c:v>
                </c:pt>
                <c:pt idx="715">
                  <c:v>5.5151637881832114E-3</c:v>
                </c:pt>
                <c:pt idx="716">
                  <c:v>5.4694966375591434E-3</c:v>
                </c:pt>
                <c:pt idx="717">
                  <c:v>5.4240942609232561E-3</c:v>
                </c:pt>
                <c:pt idx="718">
                  <c:v>5.3789555405353668E-3</c:v>
                </c:pt>
                <c:pt idx="719">
                  <c:v>5.334079363829583E-3</c:v>
                </c:pt>
                <c:pt idx="720">
                  <c:v>5.2894646233842052E-3</c:v>
                </c:pt>
                <c:pt idx="721">
                  <c:v>5.2451102168918828E-3</c:v>
                </c:pt>
                <c:pt idx="722">
                  <c:v>5.201015047129923E-3</c:v>
                </c:pt>
                <c:pt idx="723">
                  <c:v>5.1571780219309121E-3</c:v>
                </c:pt>
                <c:pt idx="724">
                  <c:v>5.1135980541533906E-3</c:v>
                </c:pt>
                <c:pt idx="725">
                  <c:v>5.0702740616529436E-3</c:v>
                </c:pt>
                <c:pt idx="726">
                  <c:v>5.0272049672532761E-3</c:v>
                </c:pt>
                <c:pt idx="727">
                  <c:v>4.9843896987176832E-3</c:v>
                </c:pt>
                <c:pt idx="728">
                  <c:v>4.9418271887205706E-3</c:v>
                </c:pt>
                <c:pt idx="729">
                  <c:v>4.8995163748193193E-3</c:v>
                </c:pt>
                <c:pt idx="730">
                  <c:v>4.8574561994262147E-3</c:v>
                </c:pt>
                <c:pt idx="731">
                  <c:v>4.8156456097806473E-3</c:v>
                </c:pt>
                <c:pt idx="732">
                  <c:v>4.7740835579215563E-3</c:v>
                </c:pt>
                <c:pt idx="733">
                  <c:v>4.7327690006599135E-3</c:v>
                </c:pt>
                <c:pt idx="734">
                  <c:v>4.6917008995515782E-3</c:v>
                </c:pt>
                <c:pt idx="735">
                  <c:v>4.6508782208702385E-3</c:v>
                </c:pt>
                <c:pt idx="736">
                  <c:v>4.610299935580541E-3</c:v>
                </c:pt>
                <c:pt idx="737">
                  <c:v>4.5699650193114869E-3</c:v>
                </c:pt>
                <c:pt idx="738">
                  <c:v>4.5298724523299364E-3</c:v>
                </c:pt>
                <c:pt idx="739">
                  <c:v>4.490021219514315E-3</c:v>
                </c:pt>
                <c:pt idx="740">
                  <c:v>4.4504103103285616E-3</c:v>
                </c:pt>
                <c:pt idx="741">
                  <c:v>4.4110387187961632E-3</c:v>
                </c:pt>
                <c:pt idx="742">
                  <c:v>4.371905443474473E-3</c:v>
                </c:pt>
                <c:pt idx="743">
                  <c:v>4.3330094874291158E-3</c:v>
                </c:pt>
                <c:pt idx="744">
                  <c:v>4.2943498582086693E-3</c:v>
                </c:pt>
                <c:pt idx="745">
                  <c:v>4.2559255678194111E-3</c:v>
                </c:pt>
                <c:pt idx="746">
                  <c:v>4.2177356327003576E-3</c:v>
                </c:pt>
                <c:pt idx="747">
                  <c:v>4.1797790736983753E-3</c:v>
                </c:pt>
                <c:pt idx="748">
                  <c:v>4.1420549160435631E-3</c:v>
                </c:pt>
                <c:pt idx="749">
                  <c:v>4.1045621893246956E-3</c:v>
                </c:pt>
                <c:pt idx="750">
                  <c:v>4.067299927464939E-3</c:v>
                </c:pt>
                <c:pt idx="751">
                  <c:v>4.0302671686977065E-3</c:v>
                </c:pt>
                <c:pt idx="752">
                  <c:v>3.9934629555426456E-3</c:v>
                </c:pt>
                <c:pt idx="753">
                  <c:v>3.9568863347818114E-3</c:v>
                </c:pt>
                <c:pt idx="754">
                  <c:v>3.9205363574360535E-3</c:v>
                </c:pt>
                <c:pt idx="755">
                  <c:v>3.8844120787414923E-3</c:v>
                </c:pt>
                <c:pt idx="756">
                  <c:v>3.8485125581262229E-3</c:v>
                </c:pt>
                <c:pt idx="757">
                  <c:v>3.8128368591871056E-3</c:v>
                </c:pt>
                <c:pt idx="758">
                  <c:v>3.7773840496668556E-3</c:v>
                </c:pt>
                <c:pt idx="759">
                  <c:v>3.7421532014310977E-3</c:v>
                </c:pt>
                <c:pt idx="760">
                  <c:v>3.7071433904457629E-3</c:v>
                </c:pt>
                <c:pt idx="761">
                  <c:v>3.6723536967545379E-3</c:v>
                </c:pt>
                <c:pt idx="762">
                  <c:v>3.6377832044564825E-3</c:v>
                </c:pt>
                <c:pt idx="763">
                  <c:v>3.6034310016838664E-3</c:v>
                </c:pt>
                <c:pt idx="764">
                  <c:v>3.5692961805800743E-3</c:v>
                </c:pt>
                <c:pt idx="765">
                  <c:v>3.5353778372777095E-3</c:v>
                </c:pt>
                <c:pt idx="766">
                  <c:v>3.5016750718768462E-3</c:v>
                </c:pt>
                <c:pt idx="767">
                  <c:v>3.4681869884234662E-3</c:v>
                </c:pt>
                <c:pt idx="768">
                  <c:v>3.4349126948879545E-3</c:v>
                </c:pt>
                <c:pt idx="769">
                  <c:v>3.4018513031438542E-3</c:v>
                </c:pt>
                <c:pt idx="770">
                  <c:v>3.3690019289466708E-3</c:v>
                </c:pt>
                <c:pt idx="771">
                  <c:v>3.3363636919129143E-3</c:v>
                </c:pt>
                <c:pt idx="772">
                  <c:v>3.3039357154992224E-3</c:v>
                </c:pt>
                <c:pt idx="773">
                  <c:v>3.2717171269816491E-3</c:v>
                </c:pt>
                <c:pt idx="774">
                  <c:v>3.2397070574350924E-3</c:v>
                </c:pt>
                <c:pt idx="775">
                  <c:v>3.2079046417129112E-3</c:v>
                </c:pt>
                <c:pt idx="776">
                  <c:v>3.1763090184266118E-3</c:v>
                </c:pt>
                <c:pt idx="777">
                  <c:v>3.1449193299257078E-3</c:v>
                </c:pt>
                <c:pt idx="778">
                  <c:v>3.1137347222777558E-3</c:v>
                </c:pt>
                <c:pt idx="779">
                  <c:v>3.082754345248487E-3</c:v>
                </c:pt>
                <c:pt idx="780">
                  <c:v>3.0519773522820564E-3</c:v>
                </c:pt>
                <c:pt idx="781">
                  <c:v>3.0214029004815329E-3</c:v>
                </c:pt>
                <c:pt idx="782">
                  <c:v>2.9910301505894133E-3</c:v>
                </c:pt>
                <c:pt idx="783">
                  <c:v>2.960858266968314E-3</c:v>
                </c:pt>
                <c:pt idx="784">
                  <c:v>2.9308864175818408E-3</c:v>
                </c:pt>
                <c:pt idx="785">
                  <c:v>2.9011137739755211E-3</c:v>
                </c:pt>
                <c:pt idx="786">
                  <c:v>2.8715395112579195E-3</c:v>
                </c:pt>
                <c:pt idx="787">
                  <c:v>2.842162808081894E-3</c:v>
                </c:pt>
                <c:pt idx="788">
                  <c:v>2.8129828466259233E-3</c:v>
                </c:pt>
                <c:pt idx="789">
                  <c:v>2.7839988125756485E-3</c:v>
                </c:pt>
                <c:pt idx="790">
                  <c:v>2.7552098951054865E-3</c:v>
                </c:pt>
                <c:pt idx="791">
                  <c:v>2.7266152868603804E-3</c:v>
                </c:pt>
                <c:pt idx="792">
                  <c:v>2.6982141839377292E-3</c:v>
                </c:pt>
                <c:pt idx="793">
                  <c:v>2.6700057858693917E-3</c:v>
                </c:pt>
                <c:pt idx="794">
                  <c:v>2.6419892956038127E-3</c:v>
                </c:pt>
                <c:pt idx="795">
                  <c:v>2.6141639194883527E-3</c:v>
                </c:pt>
                <c:pt idx="796">
                  <c:v>2.5865288672516614E-3</c:v>
                </c:pt>
                <c:pt idx="797">
                  <c:v>2.5590833519862129E-3</c:v>
                </c:pt>
                <c:pt idx="798">
                  <c:v>2.5318265901309841E-3</c:v>
                </c:pt>
                <c:pt idx="799">
                  <c:v>2.5047578014542305E-3</c:v>
                </c:pt>
                <c:pt idx="800">
                  <c:v>2.4778762090364062E-3</c:v>
                </c:pt>
                <c:pt idx="801">
                  <c:v>2.4511810392531586E-3</c:v>
                </c:pt>
                <c:pt idx="802">
                  <c:v>2.4246715217585819E-3</c:v>
                </c:pt>
                <c:pt idx="803">
                  <c:v>2.3983468894683839E-3</c:v>
                </c:pt>
                <c:pt idx="804">
                  <c:v>2.3722063785433958E-3</c:v>
                </c:pt>
                <c:pt idx="805">
                  <c:v>2.3462492283730148E-3</c:v>
                </c:pt>
                <c:pt idx="806">
                  <c:v>2.3204746815589346E-3</c:v>
                </c:pt>
                <c:pt idx="807">
                  <c:v>2.2948819838988664E-3</c:v>
                </c:pt>
                <c:pt idx="808">
                  <c:v>2.2694703843704617E-3</c:v>
                </c:pt>
                <c:pt idx="809">
                  <c:v>2.2442391351153034E-3</c:v>
                </c:pt>
                <c:pt idx="810">
                  <c:v>2.2191874914230668E-3</c:v>
                </c:pt>
                <c:pt idx="811">
                  <c:v>2.1943147117157659E-3</c:v>
                </c:pt>
                <c:pt idx="812">
                  <c:v>2.169620057532122E-3</c:v>
                </c:pt>
                <c:pt idx="813">
                  <c:v>2.1451027935120693E-3</c:v>
                </c:pt>
                <c:pt idx="814">
                  <c:v>2.1207621873813916E-3</c:v>
                </c:pt>
                <c:pt idx="815">
                  <c:v>2.0965975099363982E-3</c:v>
                </c:pt>
                <c:pt idx="816">
                  <c:v>2.0726080350288306E-3</c:v>
                </c:pt>
                <c:pt idx="817">
                  <c:v>2.0487930395508428E-3</c:v>
                </c:pt>
                <c:pt idx="818">
                  <c:v>2.0251518034200226E-3</c:v>
                </c:pt>
                <c:pt idx="819">
                  <c:v>2.0016836095646646E-3</c:v>
                </c:pt>
                <c:pt idx="820">
                  <c:v>1.9783877439090783E-3</c:v>
                </c:pt>
                <c:pt idx="821">
                  <c:v>1.9552634953590151E-3</c:v>
                </c:pt>
                <c:pt idx="822">
                  <c:v>1.9323101557872683E-3</c:v>
                </c:pt>
                <c:pt idx="823">
                  <c:v>1.9095270200193064E-3</c:v>
                </c:pt>
                <c:pt idx="824">
                  <c:v>1.8869133858190651E-3</c:v>
                </c:pt>
                <c:pt idx="825">
                  <c:v>1.8644685538749609E-3</c:v>
                </c:pt>
                <c:pt idx="826">
                  <c:v>1.8421918277857926E-3</c:v>
                </c:pt>
                <c:pt idx="827">
                  <c:v>1.8200825140469682E-3</c:v>
                </c:pt>
                <c:pt idx="828">
                  <c:v>1.7981399220367668E-3</c:v>
                </c:pt>
                <c:pt idx="829">
                  <c:v>1.7763633640026576E-3</c:v>
                </c:pt>
                <c:pt idx="830">
                  <c:v>1.7547521550479075E-3</c:v>
                </c:pt>
                <c:pt idx="831">
                  <c:v>1.7333056131181395E-3</c:v>
                </c:pt>
                <c:pt idx="832">
                  <c:v>1.7120230589880666E-3</c:v>
                </c:pt>
                <c:pt idx="833">
                  <c:v>1.6909038162483618E-3</c:v>
                </c:pt>
                <c:pt idx="834">
                  <c:v>1.6699472112926411E-3</c:v>
                </c:pt>
                <c:pt idx="835">
                  <c:v>1.6491525733045808E-3</c:v>
                </c:pt>
                <c:pt idx="836">
                  <c:v>1.6285192342450384E-3</c:v>
                </c:pt>
                <c:pt idx="837">
                  <c:v>1.6080465288395244E-3</c:v>
                </c:pt>
                <c:pt idx="838">
                  <c:v>1.5877337945655549E-3</c:v>
                </c:pt>
                <c:pt idx="839">
                  <c:v>1.567580371640236E-3</c:v>
                </c:pt>
                <c:pt idx="840">
                  <c:v>1.5475856030079845E-3</c:v>
                </c:pt>
                <c:pt idx="841">
                  <c:v>1.5277488343283646E-3</c:v>
                </c:pt>
                <c:pt idx="842">
                  <c:v>1.508069413963968E-3</c:v>
                </c:pt>
                <c:pt idx="843">
                  <c:v>1.4885466929685386E-3</c:v>
                </c:pt>
                <c:pt idx="844">
                  <c:v>1.4691800250750794E-3</c:v>
                </c:pt>
                <c:pt idx="845">
                  <c:v>1.4499687666842641E-3</c:v>
                </c:pt>
                <c:pt idx="846">
                  <c:v>1.4309122768527813E-3</c:v>
                </c:pt>
                <c:pt idx="847">
                  <c:v>1.4120099172819432E-3</c:v>
                </c:pt>
                <c:pt idx="848">
                  <c:v>1.3932610523063301E-3</c:v>
                </c:pt>
                <c:pt idx="849">
                  <c:v>1.3746650488826563E-3</c:v>
                </c:pt>
                <c:pt idx="850">
                  <c:v>1.356221276578688E-3</c:v>
                </c:pt>
                <c:pt idx="851">
                  <c:v>1.3379291075623324E-3</c:v>
                </c:pt>
                <c:pt idx="852">
                  <c:v>1.3197879165907547E-3</c:v>
                </c:pt>
                <c:pt idx="853">
                  <c:v>1.3017970809998621E-3</c:v>
                </c:pt>
                <c:pt idx="854">
                  <c:v>1.2839559806936622E-3</c:v>
                </c:pt>
                <c:pt idx="855">
                  <c:v>1.2662639981338738E-3</c:v>
                </c:pt>
                <c:pt idx="856">
                  <c:v>1.2487205183297078E-3</c:v>
                </c:pt>
                <c:pt idx="857">
                  <c:v>1.231324928827761E-3</c:v>
                </c:pt>
                <c:pt idx="858">
                  <c:v>1.2140766197019355E-3</c:v>
                </c:pt>
                <c:pt idx="859">
                  <c:v>1.1969749835436974E-3</c:v>
                </c:pt>
                <c:pt idx="860">
                  <c:v>1.1800194154523071E-3</c:v>
                </c:pt>
                <c:pt idx="861">
                  <c:v>1.1632093130253575E-3</c:v>
                </c:pt>
                <c:pt idx="862">
                  <c:v>1.1465440763492106E-3</c:v>
                </c:pt>
                <c:pt idx="863">
                  <c:v>1.1300231079899095E-3</c:v>
                </c:pt>
                <c:pt idx="864">
                  <c:v>1.1136458129839561E-3</c:v>
                </c:pt>
                <c:pt idx="865">
                  <c:v>1.0974115988293877E-3</c:v>
                </c:pt>
                <c:pt idx="866">
                  <c:v>1.0813198754769833E-3</c:v>
                </c:pt>
                <c:pt idx="867">
                  <c:v>1.0653700553216263E-3</c:v>
                </c:pt>
                <c:pt idx="868">
                  <c:v>1.0495615531938049E-3</c:v>
                </c:pt>
                <c:pt idx="869">
                  <c:v>1.033893786351308E-3</c:v>
                </c:pt>
                <c:pt idx="870">
                  <c:v>1.0183661744710807E-3</c:v>
                </c:pt>
                <c:pt idx="871">
                  <c:v>1.0029781396412242E-3</c:v>
                </c:pt>
                <c:pt idx="872">
                  <c:v>9.8772910635321542E-4</c:v>
                </c:pt>
                <c:pt idx="873">
                  <c:v>9.7261850149425299E-4</c:v>
                </c:pt>
                <c:pt idx="874">
                  <c:v>9.5764575433981904E-4</c:v>
                </c:pt>
                <c:pt idx="875">
                  <c:v>9.4281029654641674E-4</c:v>
                </c:pt>
                <c:pt idx="876">
                  <c:v>9.2811156214447931E-4</c:v>
                </c:pt>
                <c:pt idx="877">
                  <c:v>9.1354898753150224E-4</c:v>
                </c:pt>
                <c:pt idx="878">
                  <c:v>8.9912201146533175E-4</c:v>
                </c:pt>
                <c:pt idx="879">
                  <c:v>8.8483007505769712E-4</c:v>
                </c:pt>
                <c:pt idx="880">
                  <c:v>8.7067262176792259E-4</c:v>
                </c:pt>
                <c:pt idx="881">
                  <c:v>8.5664909739685091E-4</c:v>
                </c:pt>
                <c:pt idx="882">
                  <c:v>8.4275895008099769E-4</c:v>
                </c:pt>
                <c:pt idx="883">
                  <c:v>8.2900163028691283E-4</c:v>
                </c:pt>
                <c:pt idx="884">
                  <c:v>8.1537659080578562E-4</c:v>
                </c:pt>
                <c:pt idx="885">
                  <c:v>8.01883286748273E-4</c:v>
                </c:pt>
                <c:pt idx="886">
                  <c:v>7.8852117553955981E-4</c:v>
                </c:pt>
                <c:pt idx="887">
                  <c:v>7.7528971691469717E-4</c:v>
                </c:pt>
                <c:pt idx="888">
                  <c:v>7.621883729141618E-4</c:v>
                </c:pt>
                <c:pt idx="889">
                  <c:v>7.4921660787970667E-4</c:v>
                </c:pt>
                <c:pt idx="890">
                  <c:v>7.3637388845045396E-4</c:v>
                </c:pt>
                <c:pt idx="891">
                  <c:v>7.2365968355929281E-4</c:v>
                </c:pt>
                <c:pt idx="892">
                  <c:v>7.1107346442955092E-4</c:v>
                </c:pt>
                <c:pt idx="893">
                  <c:v>6.9861470457196237E-4</c:v>
                </c:pt>
                <c:pt idx="894">
                  <c:v>6.862828797819531E-4</c:v>
                </c:pt>
                <c:pt idx="895">
                  <c:v>6.740774681372317E-4</c:v>
                </c:pt>
                <c:pt idx="896">
                  <c:v>6.61997949995711E-4</c:v>
                </c:pt>
                <c:pt idx="897">
                  <c:v>6.5004380799377898E-4</c:v>
                </c:pt>
                <c:pt idx="898">
                  <c:v>6.3821452704490567E-4</c:v>
                </c:pt>
                <c:pt idx="899">
                  <c:v>6.2650959433862413E-4</c:v>
                </c:pt>
                <c:pt idx="900">
                  <c:v>6.1492849933989435E-4</c:v>
                </c:pt>
                <c:pt idx="901">
                  <c:v>6.0347073378883313E-4</c:v>
                </c:pt>
                <c:pt idx="902">
                  <c:v>5.9213579170089401E-4</c:v>
                </c:pt>
                <c:pt idx="903">
                  <c:v>5.8092316936742439E-4</c:v>
                </c:pt>
                <c:pt idx="904">
                  <c:v>5.6983236535669318E-4</c:v>
                </c:pt>
                <c:pt idx="905">
                  <c:v>5.5886288051535294E-4</c:v>
                </c:pt>
                <c:pt idx="906">
                  <c:v>5.4801421797039866E-4</c:v>
                </c:pt>
                <c:pt idx="907">
                  <c:v>5.3728588313160634E-4</c:v>
                </c:pt>
                <c:pt idx="908">
                  <c:v>5.2667738369449038E-4</c:v>
                </c:pt>
                <c:pt idx="909">
                  <c:v>5.1618822964380061E-4</c:v>
                </c:pt>
                <c:pt idx="910">
                  <c:v>5.0581793325757819E-4</c:v>
                </c:pt>
                <c:pt idx="911">
                  <c:v>4.9556600911179641E-4</c:v>
                </c:pt>
                <c:pt idx="912">
                  <c:v>4.854319740856125E-4</c:v>
                </c:pt>
                <c:pt idx="913">
                  <c:v>4.7541534736726844E-4</c:v>
                </c:pt>
                <c:pt idx="914">
                  <c:v>4.6551565046064379E-4</c:v>
                </c:pt>
                <c:pt idx="915">
                  <c:v>4.5573240719250626E-4</c:v>
                </c:pt>
                <c:pt idx="916">
                  <c:v>4.4606514372052647E-4</c:v>
                </c:pt>
                <c:pt idx="917">
                  <c:v>4.3651338854202513E-4</c:v>
                </c:pt>
                <c:pt idx="918">
                  <c:v>4.2707667250353742E-4</c:v>
                </c:pt>
                <c:pt idx="919">
                  <c:v>4.177545288112269E-4</c:v>
                </c:pt>
                <c:pt idx="920">
                  <c:v>4.0854649304218225E-4</c:v>
                </c:pt>
                <c:pt idx="921">
                  <c:v>3.9945210315664426E-4</c:v>
                </c:pt>
                <c:pt idx="922">
                  <c:v>3.9047089951122334E-4</c:v>
                </c:pt>
                <c:pt idx="923">
                  <c:v>3.8160242487312457E-4</c:v>
                </c:pt>
                <c:pt idx="924">
                  <c:v>3.7284622443548558E-4</c:v>
                </c:pt>
                <c:pt idx="925">
                  <c:v>3.6420184583384278E-4</c:v>
                </c:pt>
                <c:pt idx="926">
                  <c:v>3.5566883916380004E-4</c:v>
                </c:pt>
                <c:pt idx="927">
                  <c:v>3.472467569999979E-4</c:v>
                </c:pt>
                <c:pt idx="928">
                  <c:v>3.3893515441637601E-4</c:v>
                </c:pt>
                <c:pt idx="929">
                  <c:v>3.3073358900789947E-4</c:v>
                </c:pt>
                <c:pt idx="930">
                  <c:v>3.2264162091377854E-4</c:v>
                </c:pt>
                <c:pt idx="931">
                  <c:v>3.1465881284225921E-4</c:v>
                </c:pt>
                <c:pt idx="932">
                  <c:v>3.0678473009710338E-4</c:v>
                </c:pt>
                <c:pt idx="933">
                  <c:v>2.9901894060587717E-4</c:v>
                </c:pt>
                <c:pt idx="934">
                  <c:v>2.9136101495009023E-4</c:v>
                </c:pt>
                <c:pt idx="935">
                  <c:v>2.83810526397376E-4</c:v>
                </c:pt>
                <c:pt idx="936">
                  <c:v>2.7636705093579206E-4</c:v>
                </c:pt>
                <c:pt idx="937">
                  <c:v>2.6903016731039017E-4</c:v>
                </c:pt>
                <c:pt idx="938">
                  <c:v>2.6179945706220927E-4</c:v>
                </c:pt>
                <c:pt idx="939">
                  <c:v>2.546745045698382E-4</c:v>
                </c:pt>
                <c:pt idx="940">
                  <c:v>2.4765489709371928E-4</c:v>
                </c:pt>
                <c:pt idx="941">
                  <c:v>2.4074022482338314E-4</c:v>
                </c:pt>
                <c:pt idx="942">
                  <c:v>2.3393008092781608E-4</c:v>
                </c:pt>
                <c:pt idx="943">
                  <c:v>2.2722406160916451E-4</c:v>
                </c:pt>
                <c:pt idx="944">
                  <c:v>2.2062176616002719E-4</c:v>
                </c:pt>
                <c:pt idx="945">
                  <c:v>2.1412279702457939E-4</c:v>
                </c:pt>
                <c:pt idx="946">
                  <c:v>2.0772675986381373E-4</c:v>
                </c:pt>
                <c:pt idx="947">
                  <c:v>2.0143326362519816E-4</c:v>
                </c:pt>
                <c:pt idx="948">
                  <c:v>1.9524192061708243E-4</c:v>
                </c:pt>
                <c:pt idx="949">
                  <c:v>1.891523465882164E-4</c:v>
                </c:pt>
                <c:pt idx="950">
                  <c:v>1.8316416081277148E-4</c:v>
                </c:pt>
                <c:pt idx="951">
                  <c:v>1.7727698618130109E-4</c:v>
                </c:pt>
                <c:pt idx="952">
                  <c:v>1.714904492981151E-4</c:v>
                </c:pt>
                <c:pt idx="953">
                  <c:v>1.6580418058558891E-4</c:v>
                </c:pt>
                <c:pt idx="954">
                  <c:v>1.6021781439598114E-4</c:v>
                </c:pt>
                <c:pt idx="955">
                  <c:v>1.5473098913139534E-4</c:v>
                </c:pt>
                <c:pt idx="956">
                  <c:v>1.4934334737257536E-4</c:v>
                </c:pt>
                <c:pt idx="957">
                  <c:v>1.4405453601732315E-4</c:v>
                </c:pt>
                <c:pt idx="958">
                  <c:v>1.3886420642937321E-4</c:v>
                </c:pt>
                <c:pt idx="959">
                  <c:v>1.337720145986918E-4</c:v>
                </c:pt>
                <c:pt idx="960">
                  <c:v>1.2877762131424295E-4</c:v>
                </c:pt>
                <c:pt idx="961">
                  <c:v>1.2388069235040545E-4</c:v>
                </c:pt>
                <c:pt idx="962">
                  <c:v>1.1908089866834737E-4</c:v>
                </c:pt>
                <c:pt idx="963">
                  <c:v>1.1437791663383067E-4</c:v>
                </c:pt>
                <c:pt idx="964">
                  <c:v>1.0977142825309111E-4</c:v>
                </c:pt>
                <c:pt idx="965">
                  <c:v>1.0526112142864308E-4</c:v>
                </c:pt>
                <c:pt idx="966">
                  <c:v>1.0084669023709319E-4</c:v>
                </c:pt>
                <c:pt idx="967">
                  <c:v>9.6527835231322221E-5</c:v>
                </c:pt>
                <c:pt idx="968">
                  <c:v>9.2304263769695243E-5</c:v>
                </c:pt>
                <c:pt idx="969">
                  <c:v>8.8175690375337588E-5</c:v>
                </c:pt>
                <c:pt idx="970">
                  <c:v>8.4141837128911173E-5</c:v>
                </c:pt>
                <c:pt idx="971">
                  <c:v>8.0202434098850632E-5</c:v>
                </c:pt>
                <c:pt idx="972">
                  <c:v>7.6357219813559147E-5</c:v>
                </c:pt>
                <c:pt idx="973">
                  <c:v>7.2605941780763008E-5</c:v>
                </c:pt>
                <c:pt idx="974">
                  <c:v>6.8948357060020295E-5</c:v>
                </c:pt>
                <c:pt idx="975">
                  <c:v>6.5384232895319183E-5</c:v>
                </c:pt>
                <c:pt idx="976">
                  <c:v>6.1913347415838328E-5</c:v>
                </c:pt>
                <c:pt idx="977">
                  <c:v>5.8535490414296447E-5</c:v>
                </c:pt>
                <c:pt idx="978">
                  <c:v>5.5250464213937101E-5</c:v>
                </c:pt>
                <c:pt idx="979">
                  <c:v>5.2058084637175776E-5</c:v>
                </c:pt>
                <c:pt idx="980">
                  <c:v>4.8958182091321569E-5</c:v>
                </c:pt>
                <c:pt idx="981">
                  <c:v>4.5950602789729636E-5</c:v>
                </c:pt>
                <c:pt idx="982">
                  <c:v>4.3035210130340568E-5</c:v>
                </c:pt>
                <c:pt idx="983">
                  <c:v>4.02118862580587E-5</c:v>
                </c:pt>
                <c:pt idx="984">
                  <c:v>3.7480533843007208E-5</c:v>
                </c:pt>
                <c:pt idx="985">
                  <c:v>3.4841078113757034E-5</c:v>
                </c:pt>
                <c:pt idx="986">
                  <c:v>3.2293469193576119E-5</c:v>
                </c:pt>
                <c:pt idx="987">
                  <c:v>2.9837684799221604E-5</c:v>
                </c:pt>
                <c:pt idx="988">
                  <c:v>2.7473733376642962E-5</c:v>
                </c:pt>
                <c:pt idx="989">
                  <c:v>2.5201657767388047E-5</c:v>
                </c:pt>
                <c:pt idx="990">
                  <c:v>2.3021539525196013E-5</c:v>
                </c:pt>
                <c:pt idx="991">
                  <c:v>2.093350403669035E-5</c:v>
                </c:pt>
                <c:pt idx="992">
                  <c:v>1.8937726646860181E-5</c:v>
                </c:pt>
                <c:pt idx="993">
                  <c:v>1.7034440054528746E-5</c:v>
                </c:pt>
                <c:pt idx="994">
                  <c:v>1.522394333351818E-5</c:v>
                </c:pt>
                <c:pt idx="995">
                  <c:v>1.3506613064573888E-5</c:v>
                </c:pt>
                <c:pt idx="996">
                  <c:v>1.1882917251941203E-5</c:v>
                </c:pt>
                <c:pt idx="997">
                  <c:v>1.0353432980710854E-5</c:v>
                </c:pt>
                <c:pt idx="998">
                  <c:v>8.918869204412959E-6</c:v>
                </c:pt>
                <c:pt idx="999">
                  <c:v>7.580096738667165E-6</c:v>
                </c:pt>
                <c:pt idx="1000">
                  <c:v>6.3381886634183815E-6</c:v>
                </c:pt>
                <c:pt idx="1001">
                  <c:v>5.1944762658372224E-6</c:v>
                </c:pt>
                <c:pt idx="1002">
                  <c:v>4.1506291315295519E-6</c:v>
                </c:pt>
                <c:pt idx="1003">
                  <c:v>3.208774649529102E-6</c:v>
                </c:pt>
                <c:pt idx="1004">
                  <c:v>2.3716859703953152E-6</c:v>
                </c:pt>
                <c:pt idx="1005">
                  <c:v>1.6430989321169265E-6</c:v>
                </c:pt>
                <c:pt idx="1006">
                  <c:v>1.0283007751786559E-6</c:v>
                </c:pt>
                <c:pt idx="1007">
                  <c:v>5.3539552799505922E-7</c:v>
                </c:pt>
                <c:pt idx="1008">
                  <c:v>1.7881255670375402E-7</c:v>
                </c:pt>
                <c:pt idx="100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F94-4E51-87E5-7F09E0CCF2E7}"/>
            </c:ext>
          </c:extLst>
        </c:ser>
        <c:ser>
          <c:idx val="4"/>
          <c:order val="9"/>
          <c:tx>
            <c:strRef>
              <c:f>'Signal detection theory Exp (2'!$J$2:$J$3</c:f>
              <c:strCache>
                <c:ptCount val="2"/>
                <c:pt idx="0">
                  <c:v>Quiet Exposure 1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'Signal detection theory Exp (2'!$U$2</c:f>
              <c:numCache>
                <c:formatCode>0.00000</c:formatCode>
                <c:ptCount val="1"/>
                <c:pt idx="0">
                  <c:v>2.0143691667226215E-4</c:v>
                </c:pt>
              </c:numCache>
            </c:numRef>
          </c:xVal>
          <c:yVal>
            <c:numRef>
              <c:f>'Signal detection theory Exp (2'!$U$3</c:f>
              <c:numCache>
                <c:formatCode>0.00000</c:formatCode>
                <c:ptCount val="1"/>
                <c:pt idx="0">
                  <c:v>1.3961605584642234E-2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F94-4E51-87E5-7F09E0CCF2E7}"/>
            </c:ext>
          </c:extLst>
        </c:ser>
        <c:ser>
          <c:idx val="6"/>
          <c:order val="10"/>
          <c:tx>
            <c:strRef>
              <c:f>'Signal detection theory Exp (2'!$J$6:$J$7</c:f>
              <c:strCache>
                <c:ptCount val="2"/>
                <c:pt idx="0">
                  <c:v>Quiet Exposure2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'Signal detection theory Exp (2'!$U$6</c:f>
              <c:numCache>
                <c:formatCode>0.00000</c:formatCode>
                <c:ptCount val="1"/>
                <c:pt idx="0">
                  <c:v>2.3865534758446696E-4</c:v>
                </c:pt>
              </c:numCache>
            </c:numRef>
          </c:xVal>
          <c:yVal>
            <c:numRef>
              <c:f>'Signal detection theory Exp (2'!$U$7</c:f>
              <c:numCache>
                <c:formatCode>0.00000</c:formatCode>
                <c:ptCount val="1"/>
                <c:pt idx="0">
                  <c:v>2.4304332511447691E-2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F94-4E51-87E5-7F09E0CCF2E7}"/>
            </c:ext>
          </c:extLst>
        </c:ser>
        <c:ser>
          <c:idx val="12"/>
          <c:order val="11"/>
          <c:tx>
            <c:strRef>
              <c:f>'Signal detection theory Exp (2'!$J$10:$J$11</c:f>
              <c:strCache>
                <c:ptCount val="2"/>
                <c:pt idx="0">
                  <c:v>Quiet Exposure 3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'Signal detection theory Exp (2'!$U$10</c:f>
              <c:numCache>
                <c:formatCode>0.00000</c:formatCode>
                <c:ptCount val="1"/>
                <c:pt idx="0">
                  <c:v>1.966310545978895E-4</c:v>
                </c:pt>
              </c:numCache>
            </c:numRef>
          </c:xVal>
          <c:yVal>
            <c:numRef>
              <c:f>'Signal detection theory Exp (2'!$U$11</c:f>
              <c:numCache>
                <c:formatCode>0.00000</c:formatCode>
                <c:ptCount val="1"/>
                <c:pt idx="0">
                  <c:v>1.5485687470671047E-2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F94-4E51-87E5-7F09E0CCF2E7}"/>
            </c:ext>
          </c:extLst>
        </c:ser>
        <c:ser>
          <c:idx val="13"/>
          <c:order val="12"/>
          <c:tx>
            <c:strRef>
              <c:f>'Signal detection theory Exp (2'!$J$14:$J$15</c:f>
              <c:strCache>
                <c:ptCount val="2"/>
                <c:pt idx="0">
                  <c:v>Quiet Exposure 4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'Signal detection theory Exp (2'!$U$14</c:f>
              <c:numCache>
                <c:formatCode>0.00000</c:formatCode>
                <c:ptCount val="1"/>
                <c:pt idx="0">
                  <c:v>1.6861131719160991E-4</c:v>
                </c:pt>
              </c:numCache>
            </c:numRef>
          </c:xVal>
          <c:yVal>
            <c:numRef>
              <c:f>'Signal detection theory Exp (2'!$U$15</c:f>
              <c:numCache>
                <c:formatCode>0.00000</c:formatCode>
                <c:ptCount val="1"/>
                <c:pt idx="0">
                  <c:v>2.7433924389427902E-2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F94-4E51-87E5-7F09E0CCF2E7}"/>
            </c:ext>
          </c:extLst>
        </c:ser>
        <c:ser>
          <c:idx val="20"/>
          <c:order val="13"/>
          <c:tx>
            <c:strRef>
              <c:f>'Signal detection theory Exp (2'!$S$18:$S$19</c:f>
              <c:strCache>
                <c:ptCount val="2"/>
                <c:pt idx="0">
                  <c:v>Quiet All Exposures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'Signal detection theory Exp (2'!$U$18</c:f>
              <c:numCache>
                <c:formatCode>0.00000</c:formatCode>
                <c:ptCount val="1"/>
                <c:pt idx="0">
                  <c:v>2.0119880957371002E-4</c:v>
                </c:pt>
              </c:numCache>
            </c:numRef>
          </c:xVal>
          <c:yVal>
            <c:numRef>
              <c:f>'Signal detection theory Exp (2'!$U$19</c:f>
              <c:numCache>
                <c:formatCode>0.00000</c:formatCode>
                <c:ptCount val="1"/>
                <c:pt idx="0">
                  <c:v>2.0694752402069475E-2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C78-4BA2-A4AE-1F966C48C81D}"/>
            </c:ext>
          </c:extLst>
        </c:ser>
        <c:ser>
          <c:idx val="14"/>
          <c:order val="14"/>
          <c:tx>
            <c:strRef>
              <c:f>'Signal detection theory Exp (2'!$J$4:$J$5</c:f>
              <c:strCache>
                <c:ptCount val="2"/>
                <c:pt idx="0">
                  <c:v>Noisy Exposure 1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8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'Signal detection theory Exp (2'!$U$4</c:f>
              <c:numCache>
                <c:formatCode>0.00000</c:formatCode>
                <c:ptCount val="1"/>
                <c:pt idx="0">
                  <c:v>1.4229708145781909E-3</c:v>
                </c:pt>
              </c:numCache>
            </c:numRef>
          </c:xVal>
          <c:yVal>
            <c:numRef>
              <c:f>'Signal detection theory Exp (2'!$U$5</c:f>
              <c:numCache>
                <c:formatCode>0.00000</c:formatCode>
                <c:ptCount val="1"/>
                <c:pt idx="0">
                  <c:v>0.2462686567164179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F94-4E51-87E5-7F09E0CCF2E7}"/>
            </c:ext>
          </c:extLst>
        </c:ser>
        <c:ser>
          <c:idx val="15"/>
          <c:order val="15"/>
          <c:tx>
            <c:strRef>
              <c:f>'Signal detection theory Exp (2'!$J$8:$J$9</c:f>
              <c:strCache>
                <c:ptCount val="2"/>
                <c:pt idx="0">
                  <c:v>Noisy Exposure 2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'Signal detection theory Exp (2'!$U$8</c:f>
              <c:numCache>
                <c:formatCode>0.00000</c:formatCode>
                <c:ptCount val="1"/>
                <c:pt idx="0">
                  <c:v>6.9656073138876795E-4</c:v>
                </c:pt>
              </c:numCache>
            </c:numRef>
          </c:xVal>
          <c:yVal>
            <c:numRef>
              <c:f>'Signal detection theory Exp (2'!$U$9</c:f>
              <c:numCache>
                <c:formatCode>0.00000</c:formatCode>
                <c:ptCount val="1"/>
                <c:pt idx="0">
                  <c:v>0.32710280373831774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F94-4E51-87E5-7F09E0CCF2E7}"/>
            </c:ext>
          </c:extLst>
        </c:ser>
        <c:ser>
          <c:idx val="16"/>
          <c:order val="16"/>
          <c:tx>
            <c:strRef>
              <c:f>'Signal detection theory Exp (2'!$J$12:$J$13</c:f>
              <c:strCache>
                <c:ptCount val="2"/>
                <c:pt idx="0">
                  <c:v>Noisy Exposure 3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8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'Signal detection theory Exp (2'!$U$12</c:f>
              <c:numCache>
                <c:formatCode>0.00000</c:formatCode>
                <c:ptCount val="1"/>
                <c:pt idx="0">
                  <c:v>9.5816033216224845E-4</c:v>
                </c:pt>
              </c:numCache>
            </c:numRef>
          </c:xVal>
          <c:yVal>
            <c:numRef>
              <c:f>'Signal detection theory Exp (2'!$U$13</c:f>
              <c:numCache>
                <c:formatCode>0.00000</c:formatCode>
                <c:ptCount val="1"/>
                <c:pt idx="0">
                  <c:v>0.43076923076923079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F94-4E51-87E5-7F09E0CCF2E7}"/>
            </c:ext>
          </c:extLst>
        </c:ser>
        <c:ser>
          <c:idx val="17"/>
          <c:order val="17"/>
          <c:tx>
            <c:strRef>
              <c:f>'Signal detection theory Exp (2'!$J$16:$J$17</c:f>
              <c:strCache>
                <c:ptCount val="2"/>
                <c:pt idx="0">
                  <c:v>Noisy Exposure 4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'Signal detection theory Exp (2'!$U$16</c:f>
              <c:numCache>
                <c:formatCode>0.00000</c:formatCode>
                <c:ptCount val="1"/>
                <c:pt idx="0">
                  <c:v>9.290712191156403E-4</c:v>
                </c:pt>
              </c:numCache>
            </c:numRef>
          </c:xVal>
          <c:yVal>
            <c:numRef>
              <c:f>'Signal detection theory Exp (2'!$U$17</c:f>
              <c:numCache>
                <c:formatCode>0.00000</c:formatCode>
                <c:ptCount val="1"/>
                <c:pt idx="0">
                  <c:v>0.51666666666666672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F94-4E51-87E5-7F09E0CCF2E7}"/>
            </c:ext>
          </c:extLst>
        </c:ser>
        <c:ser>
          <c:idx val="21"/>
          <c:order val="18"/>
          <c:tx>
            <c:strRef>
              <c:f>'Signal detection theory Exp (2'!$S$20:$S$21</c:f>
              <c:strCache>
                <c:ptCount val="2"/>
                <c:pt idx="0">
                  <c:v>Noisy All Exposures</c:v>
                </c:pt>
              </c:strCache>
            </c:strRef>
          </c:tx>
          <c:spPr>
            <a:ln>
              <a:noFill/>
            </a:ln>
          </c:spPr>
          <c:marker>
            <c:symbol val="plus"/>
            <c:size val="9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'Signal detection theory Exp (2'!$U$20</c:f>
              <c:numCache>
                <c:formatCode>0.00000</c:formatCode>
                <c:ptCount val="1"/>
                <c:pt idx="0">
                  <c:v>1.0016403675584653E-3</c:v>
                </c:pt>
              </c:numCache>
            </c:numRef>
          </c:xVal>
          <c:yVal>
            <c:numRef>
              <c:f>'Signal detection theory Exp (2'!$U$21</c:f>
              <c:numCache>
                <c:formatCode>0.00000</c:formatCode>
                <c:ptCount val="1"/>
                <c:pt idx="0">
                  <c:v>0.37881873727087578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C78-4BA2-A4AE-1F966C48C81D}"/>
            </c:ext>
          </c:extLst>
        </c:ser>
        <c:ser>
          <c:idx val="3"/>
          <c:order val="19"/>
          <c:tx>
            <c:strRef>
              <c:f>'Signal detection theory Exp (2'!$AE$1</c:f>
              <c:strCache>
                <c:ptCount val="1"/>
                <c:pt idx="0">
                  <c:v>FAR d' = 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1"/>
            <c:trendlineLbl>
              <c:layout>
                <c:manualLayout>
                  <c:x val="-0.40732422963564036"/>
                  <c:y val="3.5601404636561591E-2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aseline="0"/>
                      <a:t>d' = 4</a:t>
                    </a:r>
                    <a:endParaRPr lang="en-US" sz="1200"/>
                  </a:p>
                </c:rich>
              </c:tx>
              <c:numFmt formatCode="General" sourceLinked="0"/>
            </c:trendlineLbl>
          </c:trendline>
          <c:xVal>
            <c:numRef>
              <c:f>'Signal detection theory Exp (2'!$AE$2:$AE$201</c:f>
              <c:numCache>
                <c:formatCode>0.00</c:formatCode>
                <c:ptCount val="200"/>
                <c:pt idx="0">
                  <c:v>0</c:v>
                </c:pt>
                <c:pt idx="1">
                  <c:v>6.6946448384896939E-13</c:v>
                </c:pt>
                <c:pt idx="2">
                  <c:v>3.0314639687389899E-12</c:v>
                </c:pt>
                <c:pt idx="3">
                  <c:v>7.5061068471882209E-12</c:v>
                </c:pt>
                <c:pt idx="4">
                  <c:v>1.4449996754706262E-11</c:v>
                </c:pt>
                <c:pt idx="5">
                  <c:v>2.4191315617372311E-11</c:v>
                </c:pt>
                <c:pt idx="6">
                  <c:v>3.704270223892081E-11</c:v>
                </c:pt>
                <c:pt idx="7">
                  <c:v>5.3306581371259654E-11</c:v>
                </c:pt>
                <c:pt idx="8">
                  <c:v>7.3279160517358832E-11</c:v>
                </c:pt>
                <c:pt idx="9">
                  <c:v>9.7252428332694763E-11</c:v>
                </c:pt>
                <c:pt idx="10">
                  <c:v>1.2551581995978722E-10</c:v>
                </c:pt>
                <c:pt idx="11">
                  <c:v>7.0756567271956783E-10</c:v>
                </c:pt>
                <c:pt idx="12">
                  <c:v>2.0415201751333711E-9</c:v>
                </c:pt>
                <c:pt idx="13">
                  <c:v>4.4441010871310027E-9</c:v>
                </c:pt>
                <c:pt idx="14">
                  <c:v>8.2660920330823728E-9</c:v>
                </c:pt>
                <c:pt idx="15">
                  <c:v>1.3898590611738371E-8</c:v>
                </c:pt>
                <c:pt idx="16">
                  <c:v>2.1778073122646902E-8</c:v>
                </c:pt>
                <c:pt idx="17">
                  <c:v>3.2391261894915147E-8</c:v>
                </c:pt>
                <c:pt idx="18">
                  <c:v>4.6280130727716084E-8</c:v>
                </c:pt>
                <c:pt idx="19">
                  <c:v>6.4047208980788639E-8</c:v>
                </c:pt>
                <c:pt idx="20">
                  <c:v>8.6361280571267685E-8</c:v>
                </c:pt>
                <c:pt idx="21">
                  <c:v>1.1396355203974196E-7</c:v>
                </c:pt>
                <c:pt idx="22">
                  <c:v>1.4767435718709976E-7</c:v>
                </c:pt>
                <c:pt idx="23">
                  <c:v>1.8840046012158496E-7</c:v>
                </c:pt>
                <c:pt idx="24">
                  <c:v>2.3714302532784615E-7</c:v>
                </c:pt>
                <c:pt idx="25">
                  <c:v>2.950063254791857E-7</c:v>
                </c:pt>
                <c:pt idx="26">
                  <c:v>3.632072640424866E-7</c:v>
                </c:pt>
                <c:pt idx="27">
                  <c:v>4.4308579727481145E-7</c:v>
                </c:pt>
                <c:pt idx="28">
                  <c:v>5.3611635031369786E-7</c:v>
                </c:pt>
                <c:pt idx="29">
                  <c:v>6.4392032950166822E-7</c:v>
                </c:pt>
                <c:pt idx="30">
                  <c:v>7.6827984762939394E-7</c:v>
                </c:pt>
                <c:pt idx="31">
                  <c:v>9.1115278910702813E-7</c:v>
                </c:pt>
                <c:pt idx="32">
                  <c:v>1.0746893579494099E-6</c:v>
                </c:pt>
                <c:pt idx="33">
                  <c:v>1.2612502691133898E-6</c:v>
                </c:pt>
                <c:pt idx="34">
                  <c:v>1.4734267598237594E-6</c:v>
                </c:pt>
                <c:pt idx="35">
                  <c:v>1.7140626227263311E-6</c:v>
                </c:pt>
                <c:pt idx="36">
                  <c:v>1.9862784818025503E-6</c:v>
                </c:pt>
                <c:pt idx="37">
                  <c:v>2.2934985647315997E-6</c:v>
                </c:pt>
                <c:pt idx="38">
                  <c:v>2.6394802524754013E-6</c:v>
                </c:pt>
                <c:pt idx="39">
                  <c:v>3.0283467239433648E-6</c:v>
                </c:pt>
                <c:pt idx="40">
                  <c:v>3.4646230543389223E-6</c:v>
                </c:pt>
                <c:pt idx="41">
                  <c:v>3.9532761700877828E-6</c:v>
                </c:pt>
                <c:pt idx="42">
                  <c:v>4.4997591174267271E-6</c:v>
                </c:pt>
                <c:pt idx="43">
                  <c:v>5.1100601619058494E-6</c:v>
                </c:pt>
                <c:pt idx="44">
                  <c:v>5.7907573036697357E-6</c:v>
                </c:pt>
                <c:pt idx="45">
                  <c:v>6.5490788736521921E-6</c:v>
                </c:pt>
                <c:pt idx="46">
                  <c:v>7.3929709678566269E-6</c:v>
                </c:pt>
                <c:pt idx="47">
                  <c:v>8.3311725801449299E-6</c:v>
                </c:pt>
                <c:pt idx="48">
                  <c:v>9.3732994178585827E-6</c:v>
                </c:pt>
                <c:pt idx="49">
                  <c:v>1.0529937522263388E-5</c:v>
                </c:pt>
                <c:pt idx="50">
                  <c:v>1.1812747983452887E-5</c:v>
                </c:pt>
                <c:pt idx="51">
                  <c:v>1.3234584224197654E-5</c:v>
                </c:pt>
                <c:pt idx="52">
                  <c:v>1.4809623552491935E-5</c:v>
                </c:pt>
                <c:pt idx="53">
                  <c:v>1.6553514937123204E-5</c:v>
                </c:pt>
                <c:pt idx="54">
                  <c:v>1.8483545266900769E-5</c:v>
                </c:pt>
                <c:pt idx="55">
                  <c:v>2.0618826704010829E-5</c:v>
                </c:pt>
                <c:pt idx="56">
                  <c:v>2.2980508163628066E-5</c:v>
                </c:pt>
                <c:pt idx="57">
                  <c:v>2.5592014440634081E-5</c:v>
                </c:pt>
                <c:pt idx="58">
                  <c:v>2.8479317086715916E-5</c:v>
                </c:pt>
                <c:pt idx="59">
                  <c:v>3.1671241833119979E-5</c:v>
                </c:pt>
                <c:pt idx="60">
                  <c:v>3.5199818171904873E-5</c:v>
                </c:pt>
                <c:pt idx="61">
                  <c:v>3.9100677689640762E-5</c:v>
                </c:pt>
                <c:pt idx="62">
                  <c:v>4.3413508919010191E-5</c:v>
                </c:pt>
                <c:pt idx="63">
                  <c:v>4.8182577879751776E-5</c:v>
                </c:pt>
                <c:pt idx="64">
                  <c:v>5.3457325176919923E-5</c:v>
                </c:pt>
                <c:pt idx="65">
                  <c:v>5.9293052573461402E-5</c:v>
                </c:pt>
                <c:pt idx="66">
                  <c:v>6.5751714441342202E-5</c:v>
                </c:pt>
                <c:pt idx="67">
                  <c:v>7.2902832528476402E-5</c:v>
                </c:pt>
                <c:pt idx="68">
                  <c:v>8.0824556182856888E-5</c:v>
                </c:pt>
                <c:pt idx="69">
                  <c:v>8.9604894734529594E-5</c:v>
                </c:pt>
                <c:pt idx="70">
                  <c:v>9.9343154351672069E-5</c:v>
                </c:pt>
                <c:pt idx="71">
                  <c:v>1.1015161865768341E-4</c:v>
                </c:pt>
                <c:pt idx="72">
                  <c:v>1.2215752107325173E-4</c:v>
                </c:pt>
                <c:pt idx="73">
                  <c:v>1.3550536771267385E-4</c:v>
                </c:pt>
                <c:pt idx="74">
                  <c:v>1.503596833444254E-4</c:v>
                </c:pt>
                <c:pt idx="75">
                  <c:v>1.6690827023690957E-4</c:v>
                </c:pt>
                <c:pt idx="76">
                  <c:v>1.8536609176222907E-4</c:v>
                </c:pt>
                <c:pt idx="77">
                  <c:v>2.0597992088511319E-4</c:v>
                </c:pt>
                <c:pt idx="78">
                  <c:v>2.2903393011075579E-4</c:v>
                </c:pt>
                <c:pt idx="79">
                  <c:v>2.5485644681388919E-4</c:v>
                </c:pt>
                <c:pt idx="80">
                  <c:v>2.8382815983829524E-4</c:v>
                </c:pt>
                <c:pt idx="81">
                  <c:v>3.1639214499712409E-4</c:v>
                </c:pt>
                <c:pt idx="82">
                  <c:v>3.5306618584729499E-4</c:v>
                </c:pt>
                <c:pt idx="83">
                  <c:v>3.9445801206872133E-4</c:v>
                </c:pt>
                <c:pt idx="84">
                  <c:v>4.412842755884272E-4</c:v>
                </c:pt>
                <c:pt idx="85">
                  <c:v>4.9439435542308896E-4</c:v>
                </c:pt>
                <c:pt idx="86">
                  <c:v>5.5480045716227444E-4</c:v>
                </c:pt>
                <c:pt idx="87">
                  <c:v>6.2371599828692226E-4</c:v>
                </c:pt>
                <c:pt idx="88">
                  <c:v>7.0260501590757585E-4</c:v>
                </c:pt>
                <c:pt idx="89">
                  <c:v>7.9324640605871188E-4</c:v>
                </c:pt>
                <c:pt idx="90">
                  <c:v>8.978183705088405E-4</c:v>
                </c:pt>
                <c:pt idx="91">
                  <c:v>1.0190107740336574E-3</c:v>
                </c:pt>
                <c:pt idx="92">
                  <c:v>1.1601766341409192E-3</c:v>
                </c:pt>
                <c:pt idx="93">
                  <c:v>1.3255393940990734E-3</c:v>
                </c:pt>
                <c:pt idx="94">
                  <c:v>1.5204811920582761E-3</c:v>
                </c:pt>
                <c:pt idx="95">
                  <c:v>1.7519511778403274E-3</c:v>
                </c:pt>
                <c:pt idx="96">
                  <c:v>2.0290559207561953E-3</c:v>
                </c:pt>
                <c:pt idx="97">
                  <c:v>2.3639333552242237E-3</c:v>
                </c:pt>
                <c:pt idx="98">
                  <c:v>2.7730816706771355E-3</c:v>
                </c:pt>
                <c:pt idx="99">
                  <c:v>3.2794439155456878E-3</c:v>
                </c:pt>
                <c:pt idx="100">
                  <c:v>3.9157998679654193E-3</c:v>
                </c:pt>
                <c:pt idx="101">
                  <c:v>4.7305307489245996E-3</c:v>
                </c:pt>
                <c:pt idx="102">
                  <c:v>5.7979487250603423E-3</c:v>
                </c:pt>
                <c:pt idx="103">
                  <c:v>7.2380617716633067E-3</c:v>
                </c:pt>
                <c:pt idx="104">
                  <c:v>9.2577053734955728E-3</c:v>
                </c:pt>
                <c:pt idx="105">
                  <c:v>1.2246265131777734E-2</c:v>
                </c:pt>
                <c:pt idx="106">
                  <c:v>1.703651417630947E-2</c:v>
                </c:pt>
                <c:pt idx="107">
                  <c:v>2.5812292840833195E-2</c:v>
                </c:pt>
                <c:pt idx="108">
                  <c:v>4.7099493843954399E-2</c:v>
                </c:pt>
                <c:pt idx="109">
                  <c:v>5.1089346001226277E-2</c:v>
                </c:pt>
                <c:pt idx="110">
                  <c:v>5.5795285307503328E-2</c:v>
                </c:pt>
                <c:pt idx="111">
                  <c:v>6.144734769254423E-2</c:v>
                </c:pt>
                <c:pt idx="112">
                  <c:v>6.8394480016697012E-2</c:v>
                </c:pt>
                <c:pt idx="113">
                  <c:v>7.7198532686935772E-2</c:v>
                </c:pt>
                <c:pt idx="114">
                  <c:v>8.8840418102291374E-2</c:v>
                </c:pt>
                <c:pt idx="115">
                  <c:v>0.10524510746308746</c:v>
                </c:pt>
                <c:pt idx="116">
                  <c:v>0.13096560750616171</c:v>
                </c:pt>
                <c:pt idx="117">
                  <c:v>0.181472517725071</c:v>
                </c:pt>
                <c:pt idx="118">
                  <c:v>0.18980615524863542</c:v>
                </c:pt>
                <c:pt idx="119">
                  <c:v>0.19069926962459216</c:v>
                </c:pt>
                <c:pt idx="120">
                  <c:v>0.19160427136193448</c:v>
                </c:pt>
                <c:pt idx="121">
                  <c:v>0.1925214453103542</c:v>
                </c:pt>
                <c:pt idx="122">
                  <c:v>0.1934510863855976</c:v>
                </c:pt>
                <c:pt idx="123">
                  <c:v>0.19439350004410727</c:v>
                </c:pt>
                <c:pt idx="124">
                  <c:v>0.19534900278581946</c:v>
                </c:pt>
                <c:pt idx="125">
                  <c:v>0.19631792268714565</c:v>
                </c:pt>
                <c:pt idx="126">
                  <c:v>0.19730059996633575</c:v>
                </c:pt>
                <c:pt idx="127">
                  <c:v>0.1982973875835996</c:v>
                </c:pt>
                <c:pt idx="128">
                  <c:v>0.19930865187857982</c:v>
                </c:pt>
                <c:pt idx="129">
                  <c:v>0.20033477324799143</c:v>
                </c:pt>
                <c:pt idx="130">
                  <c:v>0.20137614686650218</c:v>
                </c:pt>
                <c:pt idx="131">
                  <c:v>0.20243318345418582</c:v>
                </c:pt>
                <c:pt idx="132">
                  <c:v>0.2035063100942115</c:v>
                </c:pt>
                <c:pt idx="133">
                  <c:v>0.20459597110474526</c:v>
                </c:pt>
                <c:pt idx="134">
                  <c:v>0.20570262896943214</c:v>
                </c:pt>
                <c:pt idx="135">
                  <c:v>0.20682676533122879</c:v>
                </c:pt>
                <c:pt idx="136">
                  <c:v>0.20796888205482489</c:v>
                </c:pt>
                <c:pt idx="137">
                  <c:v>0.20912950236339589</c:v>
                </c:pt>
                <c:pt idx="138">
                  <c:v>0.21030917205600286</c:v>
                </c:pt>
                <c:pt idx="139">
                  <c:v>0.21150846081258878</c:v>
                </c:pt>
                <c:pt idx="140">
                  <c:v>0.21272796359422486</c:v>
                </c:pt>
                <c:pt idx="141">
                  <c:v>0.21396830214705509</c:v>
                </c:pt>
                <c:pt idx="142">
                  <c:v>0.21523012661927332</c:v>
                </c:pt>
                <c:pt idx="143">
                  <c:v>0.2165141173014582</c:v>
                </c:pt>
                <c:pt idx="144">
                  <c:v>0.21782098650170756</c:v>
                </c:pt>
                <c:pt idx="145">
                  <c:v>0.21915148056827505</c:v>
                </c:pt>
                <c:pt idx="146">
                  <c:v>0.22050638207382722</c:v>
                </c:pt>
                <c:pt idx="147">
                  <c:v>0.22188651217702704</c:v>
                </c:pt>
                <c:pt idx="148">
                  <c:v>0.22329273317898357</c:v>
                </c:pt>
                <c:pt idx="149">
                  <c:v>0.22472595129413597</c:v>
                </c:pt>
                <c:pt idx="150">
                  <c:v>0.22618711965748917</c:v>
                </c:pt>
                <c:pt idx="151">
                  <c:v>0.22767724159276392</c:v>
                </c:pt>
                <c:pt idx="152">
                  <c:v>0.22919737416905606</c:v>
                </c:pt>
                <c:pt idx="153">
                  <c:v>0.23074863207705965</c:v>
                </c:pt>
                <c:pt idx="154">
                  <c:v>0.23233219185988241</c:v>
                </c:pt>
                <c:pt idx="155">
                  <c:v>0.23394929653802909</c:v>
                </c:pt>
                <c:pt idx="156">
                  <c:v>0.23560126067339149</c:v>
                </c:pt>
                <c:pt idx="157">
                  <c:v>0.23728947592312499</c:v>
                </c:pt>
                <c:pt idx="158">
                  <c:v>0.2390154171413208</c:v>
                </c:pt>
                <c:pt idx="159">
                  <c:v>0.2407806490945108</c:v>
                </c:pt>
                <c:pt idx="160">
                  <c:v>0.24258683386651547</c:v>
                </c:pt>
                <c:pt idx="161">
                  <c:v>0.24443573903920968</c:v>
                </c:pt>
                <c:pt idx="162">
                  <c:v>0.24632924674871803</c:v>
                </c:pt>
                <c:pt idx="163">
                  <c:v>0.248269363731767</c:v>
                </c:pt>
                <c:pt idx="164">
                  <c:v>0.25025823249483803</c:v>
                </c:pt>
                <c:pt idx="165">
                  <c:v>0.25229814375996262</c:v>
                </c:pt>
                <c:pt idx="166">
                  <c:v>0.25439155036615424</c:v>
                </c:pt>
                <c:pt idx="167">
                  <c:v>0.25654108283544041</c:v>
                </c:pt>
                <c:pt idx="168">
                  <c:v>0.25874956684829453</c:v>
                </c:pt>
                <c:pt idx="169">
                  <c:v>0.26102004291631986</c:v>
                </c:pt>
                <c:pt idx="170">
                  <c:v>0.26335578859194375</c:v>
                </c:pt>
                <c:pt idx="171">
                  <c:v>0.26576034361778456</c:v>
                </c:pt>
                <c:pt idx="172">
                  <c:v>0.26823753849493015</c:v>
                </c:pt>
                <c:pt idx="173">
                  <c:v>0.27079152704303489</c:v>
                </c:pt>
                <c:pt idx="174">
                  <c:v>0.27342682364036897</c:v>
                </c:pt>
                <c:pt idx="175">
                  <c:v>0.27614834597442417</c:v>
                </c:pt>
                <c:pt idx="176">
                  <c:v>0.27896146431092006</c:v>
                </c:pt>
                <c:pt idx="177">
                  <c:v>0.28187205851087649</c:v>
                </c:pt>
                <c:pt idx="178">
                  <c:v>0.28488658430488822</c:v>
                </c:pt>
                <c:pt idx="179">
                  <c:v>0.28801215068822561</c:v>
                </c:pt>
                <c:pt idx="180">
                  <c:v>0.29125661075343534</c:v>
                </c:pt>
                <c:pt idx="181">
                  <c:v>0.29462866886058525</c:v>
                </c:pt>
                <c:pt idx="182">
                  <c:v>0.29813800780310529</c:v>
                </c:pt>
                <c:pt idx="183">
                  <c:v>0.30179544062020691</c:v>
                </c:pt>
                <c:pt idx="184">
                  <c:v>0.30561309302062667</c:v>
                </c:pt>
                <c:pt idx="185">
                  <c:v>0.30960462413849288</c:v>
                </c:pt>
                <c:pt idx="186">
                  <c:v>0.31378549571550229</c:v>
                </c:pt>
                <c:pt idx="187">
                  <c:v>0.31817330304981883</c:v>
                </c:pt>
                <c:pt idx="188">
                  <c:v>0.32278818555025746</c:v>
                </c:pt>
                <c:pt idx="189">
                  <c:v>0.32765334105545807</c:v>
                </c:pt>
                <c:pt idx="190">
                  <c:v>0.33279567709863822</c:v>
                </c:pt>
                <c:pt idx="191">
                  <c:v>0.33824664539108196</c:v>
                </c:pt>
                <c:pt idx="192">
                  <c:v>0.3440433251560836</c:v>
                </c:pt>
                <c:pt idx="193">
                  <c:v>0.35022985016331865</c:v>
                </c:pt>
                <c:pt idx="194">
                  <c:v>0.35685931943536497</c:v>
                </c:pt>
                <c:pt idx="195">
                  <c:v>0.36399640309148351</c:v>
                </c:pt>
                <c:pt idx="196">
                  <c:v>0.37172097140344684</c:v>
                </c:pt>
                <c:pt idx="197">
                  <c:v>0.3801332717155792</c:v>
                </c:pt>
                <c:pt idx="198">
                  <c:v>0.38936152207850494</c:v>
                </c:pt>
                <c:pt idx="199">
                  <c:v>0.39957342029825804</c:v>
                </c:pt>
              </c:numCache>
            </c:numRef>
          </c:xVal>
          <c:yVal>
            <c:numRef>
              <c:f>'Signal detection theory Exp (2'!$Z$2:$Z$201</c:f>
              <c:numCache>
                <c:formatCode>0.00000</c:formatCode>
                <c:ptCount val="200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0.02</c:v>
                </c:pt>
                <c:pt idx="12">
                  <c:v>0.03</c:v>
                </c:pt>
                <c:pt idx="13">
                  <c:v>0.04</c:v>
                </c:pt>
                <c:pt idx="14">
                  <c:v>0.05</c:v>
                </c:pt>
                <c:pt idx="15">
                  <c:v>6.0000000000000005E-2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9.9999999999999992E-2</c:v>
                </c:pt>
                <c:pt idx="20">
                  <c:v>0.10999999999999999</c:v>
                </c:pt>
                <c:pt idx="21">
                  <c:v>0.11999999999999998</c:v>
                </c:pt>
                <c:pt idx="22">
                  <c:v>0.12999999999999998</c:v>
                </c:pt>
                <c:pt idx="23">
                  <c:v>0.13999999999999999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0.18000000000000002</c:v>
                </c:pt>
                <c:pt idx="28">
                  <c:v>0.19000000000000003</c:v>
                </c:pt>
                <c:pt idx="29">
                  <c:v>0.20000000000000004</c:v>
                </c:pt>
                <c:pt idx="30">
                  <c:v>0.21000000000000005</c:v>
                </c:pt>
                <c:pt idx="31">
                  <c:v>0.22000000000000006</c:v>
                </c:pt>
                <c:pt idx="32">
                  <c:v>0.23000000000000007</c:v>
                </c:pt>
                <c:pt idx="33">
                  <c:v>0.24000000000000007</c:v>
                </c:pt>
                <c:pt idx="34">
                  <c:v>0.25000000000000006</c:v>
                </c:pt>
                <c:pt idx="35">
                  <c:v>0.26000000000000006</c:v>
                </c:pt>
                <c:pt idx="36">
                  <c:v>0.27000000000000007</c:v>
                </c:pt>
                <c:pt idx="37">
                  <c:v>0.28000000000000008</c:v>
                </c:pt>
                <c:pt idx="38">
                  <c:v>0.29000000000000009</c:v>
                </c:pt>
                <c:pt idx="39">
                  <c:v>0.3000000000000001</c:v>
                </c:pt>
                <c:pt idx="40">
                  <c:v>0.31000000000000011</c:v>
                </c:pt>
                <c:pt idx="41">
                  <c:v>0.32000000000000012</c:v>
                </c:pt>
                <c:pt idx="42">
                  <c:v>0.33000000000000013</c:v>
                </c:pt>
                <c:pt idx="43">
                  <c:v>0.34000000000000014</c:v>
                </c:pt>
                <c:pt idx="44">
                  <c:v>0.35000000000000014</c:v>
                </c:pt>
                <c:pt idx="45">
                  <c:v>0.36000000000000015</c:v>
                </c:pt>
                <c:pt idx="46">
                  <c:v>0.37000000000000016</c:v>
                </c:pt>
                <c:pt idx="47">
                  <c:v>0.38000000000000017</c:v>
                </c:pt>
                <c:pt idx="48">
                  <c:v>0.39000000000000018</c:v>
                </c:pt>
                <c:pt idx="49">
                  <c:v>0.40000000000000019</c:v>
                </c:pt>
                <c:pt idx="50">
                  <c:v>0.4100000000000002</c:v>
                </c:pt>
                <c:pt idx="51">
                  <c:v>0.42000000000000021</c:v>
                </c:pt>
                <c:pt idx="52">
                  <c:v>0.43000000000000022</c:v>
                </c:pt>
                <c:pt idx="53">
                  <c:v>0.44000000000000022</c:v>
                </c:pt>
                <c:pt idx="54">
                  <c:v>0.45000000000000023</c:v>
                </c:pt>
                <c:pt idx="55">
                  <c:v>0.46000000000000024</c:v>
                </c:pt>
                <c:pt idx="56">
                  <c:v>0.47000000000000025</c:v>
                </c:pt>
                <c:pt idx="57">
                  <c:v>0.48000000000000026</c:v>
                </c:pt>
                <c:pt idx="58">
                  <c:v>0.49000000000000027</c:v>
                </c:pt>
                <c:pt idx="59">
                  <c:v>0.50000000000000022</c:v>
                </c:pt>
                <c:pt idx="60">
                  <c:v>0.51000000000000023</c:v>
                </c:pt>
                <c:pt idx="61">
                  <c:v>0.52000000000000024</c:v>
                </c:pt>
                <c:pt idx="62">
                  <c:v>0.53000000000000025</c:v>
                </c:pt>
                <c:pt idx="63">
                  <c:v>0.54000000000000026</c:v>
                </c:pt>
                <c:pt idx="64">
                  <c:v>0.55000000000000027</c:v>
                </c:pt>
                <c:pt idx="65">
                  <c:v>0.56000000000000028</c:v>
                </c:pt>
                <c:pt idx="66">
                  <c:v>0.57000000000000028</c:v>
                </c:pt>
                <c:pt idx="67">
                  <c:v>0.58000000000000029</c:v>
                </c:pt>
                <c:pt idx="68">
                  <c:v>0.5900000000000003</c:v>
                </c:pt>
                <c:pt idx="69">
                  <c:v>0.60000000000000031</c:v>
                </c:pt>
                <c:pt idx="70">
                  <c:v>0.61000000000000032</c:v>
                </c:pt>
                <c:pt idx="71">
                  <c:v>0.62000000000000033</c:v>
                </c:pt>
                <c:pt idx="72">
                  <c:v>0.63000000000000034</c:v>
                </c:pt>
                <c:pt idx="73">
                  <c:v>0.64000000000000035</c:v>
                </c:pt>
                <c:pt idx="74">
                  <c:v>0.65000000000000036</c:v>
                </c:pt>
                <c:pt idx="75">
                  <c:v>0.66000000000000036</c:v>
                </c:pt>
                <c:pt idx="76">
                  <c:v>0.67000000000000037</c:v>
                </c:pt>
                <c:pt idx="77">
                  <c:v>0.68000000000000038</c:v>
                </c:pt>
                <c:pt idx="78">
                  <c:v>0.69000000000000039</c:v>
                </c:pt>
                <c:pt idx="79">
                  <c:v>0.7000000000000004</c:v>
                </c:pt>
                <c:pt idx="80">
                  <c:v>0.71000000000000041</c:v>
                </c:pt>
                <c:pt idx="81">
                  <c:v>0.72000000000000042</c:v>
                </c:pt>
                <c:pt idx="82">
                  <c:v>0.73000000000000043</c:v>
                </c:pt>
                <c:pt idx="83">
                  <c:v>0.74000000000000044</c:v>
                </c:pt>
                <c:pt idx="84">
                  <c:v>0.75000000000000044</c:v>
                </c:pt>
                <c:pt idx="85">
                  <c:v>0.76000000000000045</c:v>
                </c:pt>
                <c:pt idx="86">
                  <c:v>0.77000000000000046</c:v>
                </c:pt>
                <c:pt idx="87">
                  <c:v>0.78000000000000047</c:v>
                </c:pt>
                <c:pt idx="88">
                  <c:v>0.79000000000000048</c:v>
                </c:pt>
                <c:pt idx="89">
                  <c:v>0.80000000000000049</c:v>
                </c:pt>
                <c:pt idx="90">
                  <c:v>0.8100000000000005</c:v>
                </c:pt>
                <c:pt idx="91">
                  <c:v>0.82000000000000051</c:v>
                </c:pt>
                <c:pt idx="92">
                  <c:v>0.83000000000000052</c:v>
                </c:pt>
                <c:pt idx="93">
                  <c:v>0.84000000000000052</c:v>
                </c:pt>
                <c:pt idx="94">
                  <c:v>0.85000000000000053</c:v>
                </c:pt>
                <c:pt idx="95">
                  <c:v>0.86000000000000054</c:v>
                </c:pt>
                <c:pt idx="96">
                  <c:v>0.87000000000000055</c:v>
                </c:pt>
                <c:pt idx="97">
                  <c:v>0.88000000000000056</c:v>
                </c:pt>
                <c:pt idx="98">
                  <c:v>0.89000000000000057</c:v>
                </c:pt>
                <c:pt idx="99">
                  <c:v>0.90000000000000058</c:v>
                </c:pt>
                <c:pt idx="100">
                  <c:v>0.91000000000000059</c:v>
                </c:pt>
                <c:pt idx="101">
                  <c:v>0.9200000000000006</c:v>
                </c:pt>
                <c:pt idx="102">
                  <c:v>0.9300000000000006</c:v>
                </c:pt>
                <c:pt idx="103">
                  <c:v>0.94000000000000061</c:v>
                </c:pt>
                <c:pt idx="104">
                  <c:v>0.95000000000000062</c:v>
                </c:pt>
                <c:pt idx="105">
                  <c:v>0.96000000000000063</c:v>
                </c:pt>
                <c:pt idx="106">
                  <c:v>0.97000000000000064</c:v>
                </c:pt>
                <c:pt idx="107">
                  <c:v>0.98000000000000065</c:v>
                </c:pt>
                <c:pt idx="108">
                  <c:v>0.99000000000000066</c:v>
                </c:pt>
                <c:pt idx="109">
                  <c:v>0.99100000000000066</c:v>
                </c:pt>
                <c:pt idx="110">
                  <c:v>0.99200000000000066</c:v>
                </c:pt>
                <c:pt idx="111">
                  <c:v>0.99300000000000066</c:v>
                </c:pt>
                <c:pt idx="112">
                  <c:v>0.99400000000000066</c:v>
                </c:pt>
                <c:pt idx="113">
                  <c:v>0.99500000000000066</c:v>
                </c:pt>
                <c:pt idx="114">
                  <c:v>0.99600000000000066</c:v>
                </c:pt>
                <c:pt idx="115">
                  <c:v>0.99700000000000066</c:v>
                </c:pt>
                <c:pt idx="116">
                  <c:v>0.99800000000000066</c:v>
                </c:pt>
                <c:pt idx="117">
                  <c:v>0.99900000000000067</c:v>
                </c:pt>
                <c:pt idx="118">
                  <c:v>0.99910000000000065</c:v>
                </c:pt>
                <c:pt idx="119">
                  <c:v>0.99911000000000061</c:v>
                </c:pt>
                <c:pt idx="120">
                  <c:v>0.99912000000000056</c:v>
                </c:pt>
                <c:pt idx="121">
                  <c:v>0.99913000000000052</c:v>
                </c:pt>
                <c:pt idx="122">
                  <c:v>0.99914000000000047</c:v>
                </c:pt>
                <c:pt idx="123">
                  <c:v>0.99915000000000043</c:v>
                </c:pt>
                <c:pt idx="124">
                  <c:v>0.99916000000000038</c:v>
                </c:pt>
                <c:pt idx="125">
                  <c:v>0.99917000000000034</c:v>
                </c:pt>
                <c:pt idx="126">
                  <c:v>0.99918000000000029</c:v>
                </c:pt>
                <c:pt idx="127">
                  <c:v>0.99919000000000024</c:v>
                </c:pt>
                <c:pt idx="128">
                  <c:v>0.9992000000000002</c:v>
                </c:pt>
                <c:pt idx="129">
                  <c:v>0.99921000000000015</c:v>
                </c:pt>
                <c:pt idx="130">
                  <c:v>0.99922000000000011</c:v>
                </c:pt>
                <c:pt idx="131">
                  <c:v>0.99923000000000006</c:v>
                </c:pt>
                <c:pt idx="132">
                  <c:v>0.99924000000000002</c:v>
                </c:pt>
                <c:pt idx="133">
                  <c:v>0.99924999999999997</c:v>
                </c:pt>
                <c:pt idx="134">
                  <c:v>0.99925999999999993</c:v>
                </c:pt>
                <c:pt idx="135">
                  <c:v>0.99926999999999988</c:v>
                </c:pt>
                <c:pt idx="136">
                  <c:v>0.99927999999999984</c:v>
                </c:pt>
                <c:pt idx="137">
                  <c:v>0.99928999999999979</c:v>
                </c:pt>
                <c:pt idx="138">
                  <c:v>0.99929999999999974</c:v>
                </c:pt>
                <c:pt idx="139">
                  <c:v>0.9993099999999997</c:v>
                </c:pt>
                <c:pt idx="140">
                  <c:v>0.99931999999999965</c:v>
                </c:pt>
                <c:pt idx="141">
                  <c:v>0.99932999999999961</c:v>
                </c:pt>
                <c:pt idx="142">
                  <c:v>0.99933999999999956</c:v>
                </c:pt>
                <c:pt idx="143">
                  <c:v>0.99934999999999952</c:v>
                </c:pt>
                <c:pt idx="144">
                  <c:v>0.99935999999999947</c:v>
                </c:pt>
                <c:pt idx="145">
                  <c:v>0.99936999999999943</c:v>
                </c:pt>
                <c:pt idx="146">
                  <c:v>0.99937999999999938</c:v>
                </c:pt>
                <c:pt idx="147">
                  <c:v>0.99938999999999933</c:v>
                </c:pt>
                <c:pt idx="148">
                  <c:v>0.99939999999999929</c:v>
                </c:pt>
                <c:pt idx="149">
                  <c:v>0.99940999999999924</c:v>
                </c:pt>
                <c:pt idx="150">
                  <c:v>0.9994199999999992</c:v>
                </c:pt>
                <c:pt idx="151">
                  <c:v>0.99942999999999915</c:v>
                </c:pt>
                <c:pt idx="152">
                  <c:v>0.99943999999999911</c:v>
                </c:pt>
                <c:pt idx="153">
                  <c:v>0.99944999999999906</c:v>
                </c:pt>
                <c:pt idx="154">
                  <c:v>0.99945999999999902</c:v>
                </c:pt>
                <c:pt idx="155">
                  <c:v>0.99946999999999897</c:v>
                </c:pt>
                <c:pt idx="156">
                  <c:v>0.99947999999999892</c:v>
                </c:pt>
                <c:pt idx="157">
                  <c:v>0.99948999999999888</c:v>
                </c:pt>
                <c:pt idx="158">
                  <c:v>0.99949999999999883</c:v>
                </c:pt>
                <c:pt idx="159">
                  <c:v>0.99950999999999879</c:v>
                </c:pt>
                <c:pt idx="160">
                  <c:v>0.99951999999999874</c:v>
                </c:pt>
                <c:pt idx="161">
                  <c:v>0.9995299999999987</c:v>
                </c:pt>
                <c:pt idx="162">
                  <c:v>0.99953999999999865</c:v>
                </c:pt>
                <c:pt idx="163">
                  <c:v>0.99954999999999861</c:v>
                </c:pt>
                <c:pt idx="164">
                  <c:v>0.99955999999999856</c:v>
                </c:pt>
                <c:pt idx="165">
                  <c:v>0.99956999999999852</c:v>
                </c:pt>
                <c:pt idx="166">
                  <c:v>0.99957999999999847</c:v>
                </c:pt>
                <c:pt idx="167">
                  <c:v>0.99958999999999842</c:v>
                </c:pt>
                <c:pt idx="168">
                  <c:v>0.99959999999999838</c:v>
                </c:pt>
                <c:pt idx="169">
                  <c:v>0.99960999999999833</c:v>
                </c:pt>
                <c:pt idx="170">
                  <c:v>0.99961999999999829</c:v>
                </c:pt>
                <c:pt idx="171">
                  <c:v>0.99962999999999824</c:v>
                </c:pt>
                <c:pt idx="172">
                  <c:v>0.9996399999999982</c:v>
                </c:pt>
                <c:pt idx="173">
                  <c:v>0.99964999999999815</c:v>
                </c:pt>
                <c:pt idx="174">
                  <c:v>0.99965999999999811</c:v>
                </c:pt>
                <c:pt idx="175">
                  <c:v>0.99966999999999806</c:v>
                </c:pt>
                <c:pt idx="176">
                  <c:v>0.99967999999999801</c:v>
                </c:pt>
                <c:pt idx="177">
                  <c:v>0.99968999999999797</c:v>
                </c:pt>
                <c:pt idx="178">
                  <c:v>0.99969999999999792</c:v>
                </c:pt>
                <c:pt idx="179">
                  <c:v>0.99970999999999788</c:v>
                </c:pt>
                <c:pt idx="180">
                  <c:v>0.99971999999999783</c:v>
                </c:pt>
                <c:pt idx="181">
                  <c:v>0.99972999999999779</c:v>
                </c:pt>
                <c:pt idx="182">
                  <c:v>0.99973999999999774</c:v>
                </c:pt>
                <c:pt idx="183">
                  <c:v>0.9997499999999977</c:v>
                </c:pt>
                <c:pt idx="184">
                  <c:v>0.99975999999999765</c:v>
                </c:pt>
                <c:pt idx="185">
                  <c:v>0.99976999999999761</c:v>
                </c:pt>
                <c:pt idx="186">
                  <c:v>0.99977999999999756</c:v>
                </c:pt>
                <c:pt idx="187">
                  <c:v>0.99978999999999751</c:v>
                </c:pt>
                <c:pt idx="188">
                  <c:v>0.99979999999999747</c:v>
                </c:pt>
                <c:pt idx="189">
                  <c:v>0.99980999999999742</c:v>
                </c:pt>
                <c:pt idx="190">
                  <c:v>0.99981999999999738</c:v>
                </c:pt>
                <c:pt idx="191">
                  <c:v>0.99982999999999733</c:v>
                </c:pt>
                <c:pt idx="192">
                  <c:v>0.99983999999999729</c:v>
                </c:pt>
                <c:pt idx="193">
                  <c:v>0.99984999999999724</c:v>
                </c:pt>
                <c:pt idx="194">
                  <c:v>0.9998599999999972</c:v>
                </c:pt>
                <c:pt idx="195">
                  <c:v>0.99986999999999715</c:v>
                </c:pt>
                <c:pt idx="196">
                  <c:v>0.9998799999999971</c:v>
                </c:pt>
                <c:pt idx="197">
                  <c:v>0.99988999999999706</c:v>
                </c:pt>
                <c:pt idx="198">
                  <c:v>0.99989999999999701</c:v>
                </c:pt>
                <c:pt idx="199">
                  <c:v>0.99990999999999697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0F94-4E51-87E5-7F09E0CCF2E7}"/>
            </c:ext>
          </c:extLst>
        </c:ser>
        <c:ser>
          <c:idx val="18"/>
          <c:order val="20"/>
          <c:tx>
            <c:strRef>
              <c:f>'Signal detection theory Exp (2'!$AA$1</c:f>
              <c:strCache>
                <c:ptCount val="1"/>
                <c:pt idx="0">
                  <c:v>FAR d' = 0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1"/>
            <c:trendlineLbl>
              <c:layout>
                <c:manualLayout>
                  <c:x val="-0.120011580651181"/>
                  <c:y val="0.42362817737832686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aseline="0"/>
                      <a:t>d' = 0</a:t>
                    </a:r>
                    <a:endParaRPr lang="en-US" sz="1200"/>
                  </a:p>
                </c:rich>
              </c:tx>
              <c:numFmt formatCode="General" sourceLinked="0"/>
            </c:trendlineLbl>
          </c:trendline>
          <c:xVal>
            <c:numRef>
              <c:f>'Signal detection theory Exp (2'!$AA$2:$AA$210</c:f>
              <c:numCache>
                <c:formatCode>0.00000</c:formatCode>
                <c:ptCount val="209"/>
                <c:pt idx="0">
                  <c:v>0</c:v>
                </c:pt>
                <c:pt idx="1">
                  <c:v>1.0000000000000009E-3</c:v>
                </c:pt>
                <c:pt idx="2">
                  <c:v>2.0000000000000018E-3</c:v>
                </c:pt>
                <c:pt idx="3">
                  <c:v>3.0000000000000027E-3</c:v>
                </c:pt>
                <c:pt idx="4">
                  <c:v>4.0000000000000036E-3</c:v>
                </c:pt>
                <c:pt idx="5">
                  <c:v>5.0000000000000044E-3</c:v>
                </c:pt>
                <c:pt idx="6">
                  <c:v>6.0000000000000053E-3</c:v>
                </c:pt>
                <c:pt idx="7">
                  <c:v>7.0000000000000062E-3</c:v>
                </c:pt>
                <c:pt idx="8">
                  <c:v>8.0000000000000071E-3</c:v>
                </c:pt>
                <c:pt idx="9">
                  <c:v>9.000000000000008E-3</c:v>
                </c:pt>
                <c:pt idx="10">
                  <c:v>1.0000000000000009E-2</c:v>
                </c:pt>
                <c:pt idx="11">
                  <c:v>2.0000000000000018E-2</c:v>
                </c:pt>
                <c:pt idx="12">
                  <c:v>3.0000000000000027E-2</c:v>
                </c:pt>
                <c:pt idx="13">
                  <c:v>4.0000000000000036E-2</c:v>
                </c:pt>
                <c:pt idx="14">
                  <c:v>5.0000000000000044E-2</c:v>
                </c:pt>
                <c:pt idx="15">
                  <c:v>6.0000000000000053E-2</c:v>
                </c:pt>
                <c:pt idx="16">
                  <c:v>7.0000000000000062E-2</c:v>
                </c:pt>
                <c:pt idx="17">
                  <c:v>7.9999999999999516E-2</c:v>
                </c:pt>
                <c:pt idx="18">
                  <c:v>8.9999999999999969E-2</c:v>
                </c:pt>
                <c:pt idx="19">
                  <c:v>9.9999999999999978E-2</c:v>
                </c:pt>
                <c:pt idx="20">
                  <c:v>0.10999999999999988</c:v>
                </c:pt>
                <c:pt idx="21">
                  <c:v>0.11999999999999988</c:v>
                </c:pt>
                <c:pt idx="22">
                  <c:v>0.12999999999999989</c:v>
                </c:pt>
                <c:pt idx="23">
                  <c:v>0.1399999999999999</c:v>
                </c:pt>
                <c:pt idx="24">
                  <c:v>0.14999999999999991</c:v>
                </c:pt>
                <c:pt idx="25">
                  <c:v>0.16000000000000081</c:v>
                </c:pt>
                <c:pt idx="26">
                  <c:v>0.16999999999999971</c:v>
                </c:pt>
                <c:pt idx="27">
                  <c:v>0.18000000000000038</c:v>
                </c:pt>
                <c:pt idx="28">
                  <c:v>0.19000000000000017</c:v>
                </c:pt>
                <c:pt idx="29">
                  <c:v>0.20000000000000018</c:v>
                </c:pt>
                <c:pt idx="30">
                  <c:v>0.21000000000000008</c:v>
                </c:pt>
                <c:pt idx="31">
                  <c:v>0.21999999999999997</c:v>
                </c:pt>
                <c:pt idx="32">
                  <c:v>0.23000000000000009</c:v>
                </c:pt>
                <c:pt idx="33">
                  <c:v>0.2400000000000001</c:v>
                </c:pt>
                <c:pt idx="34">
                  <c:v>0.25</c:v>
                </c:pt>
                <c:pt idx="35">
                  <c:v>0.2599999999999999</c:v>
                </c:pt>
                <c:pt idx="36">
                  <c:v>0.27</c:v>
                </c:pt>
                <c:pt idx="37">
                  <c:v>0.28000000000000003</c:v>
                </c:pt>
                <c:pt idx="38">
                  <c:v>0.29000000000000015</c:v>
                </c:pt>
                <c:pt idx="39">
                  <c:v>0.30000000000000004</c:v>
                </c:pt>
                <c:pt idx="40">
                  <c:v>0.31000000000000005</c:v>
                </c:pt>
                <c:pt idx="41">
                  <c:v>0.32000000000000006</c:v>
                </c:pt>
                <c:pt idx="42">
                  <c:v>0.33000000000000007</c:v>
                </c:pt>
                <c:pt idx="43">
                  <c:v>0.34000000000000008</c:v>
                </c:pt>
                <c:pt idx="44">
                  <c:v>0.35000000000000009</c:v>
                </c:pt>
                <c:pt idx="45">
                  <c:v>0.3600000000000001</c:v>
                </c:pt>
                <c:pt idx="46">
                  <c:v>0.37000000000000011</c:v>
                </c:pt>
                <c:pt idx="47">
                  <c:v>0.38000000000000012</c:v>
                </c:pt>
                <c:pt idx="48">
                  <c:v>0.39000000000000012</c:v>
                </c:pt>
                <c:pt idx="49">
                  <c:v>0.40000000000000013</c:v>
                </c:pt>
                <c:pt idx="50">
                  <c:v>0.41000000000000014</c:v>
                </c:pt>
                <c:pt idx="51">
                  <c:v>0.42000000000000015</c:v>
                </c:pt>
                <c:pt idx="52">
                  <c:v>0.43000000000000016</c:v>
                </c:pt>
                <c:pt idx="53">
                  <c:v>0.44000000000000017</c:v>
                </c:pt>
                <c:pt idx="54">
                  <c:v>0.45000000000000018</c:v>
                </c:pt>
                <c:pt idx="55">
                  <c:v>0.46000000000000019</c:v>
                </c:pt>
                <c:pt idx="56">
                  <c:v>0.4700000000000002</c:v>
                </c:pt>
                <c:pt idx="57">
                  <c:v>0.4800000000000002</c:v>
                </c:pt>
                <c:pt idx="58">
                  <c:v>0.49000000000000021</c:v>
                </c:pt>
                <c:pt idx="59">
                  <c:v>0.50000000000000022</c:v>
                </c:pt>
                <c:pt idx="60">
                  <c:v>0.51000000000000023</c:v>
                </c:pt>
                <c:pt idx="61">
                  <c:v>0.52000000000000024</c:v>
                </c:pt>
                <c:pt idx="62">
                  <c:v>0.53000000000000025</c:v>
                </c:pt>
                <c:pt idx="63">
                  <c:v>0.54000000000000026</c:v>
                </c:pt>
                <c:pt idx="64">
                  <c:v>0.55000000000000027</c:v>
                </c:pt>
                <c:pt idx="65">
                  <c:v>0.56000000000000028</c:v>
                </c:pt>
                <c:pt idx="66">
                  <c:v>0.57000000000000028</c:v>
                </c:pt>
                <c:pt idx="67">
                  <c:v>0.58000000000000029</c:v>
                </c:pt>
                <c:pt idx="68">
                  <c:v>0.5900000000000003</c:v>
                </c:pt>
                <c:pt idx="69">
                  <c:v>0.60000000000000031</c:v>
                </c:pt>
                <c:pt idx="70">
                  <c:v>0.61000000000000032</c:v>
                </c:pt>
                <c:pt idx="71">
                  <c:v>0.62000000000000033</c:v>
                </c:pt>
                <c:pt idx="72">
                  <c:v>0.63000000000000034</c:v>
                </c:pt>
                <c:pt idx="73">
                  <c:v>0.64000000000000035</c:v>
                </c:pt>
                <c:pt idx="74">
                  <c:v>0.65000000000000036</c:v>
                </c:pt>
                <c:pt idx="75">
                  <c:v>0.66000000000000036</c:v>
                </c:pt>
                <c:pt idx="76">
                  <c:v>0.67000000000000048</c:v>
                </c:pt>
                <c:pt idx="77">
                  <c:v>0.68000000000000038</c:v>
                </c:pt>
                <c:pt idx="78">
                  <c:v>0.69000000000000039</c:v>
                </c:pt>
                <c:pt idx="79">
                  <c:v>0.7000000000000004</c:v>
                </c:pt>
                <c:pt idx="80">
                  <c:v>0.71000000000000041</c:v>
                </c:pt>
                <c:pt idx="81">
                  <c:v>0.72000000000000042</c:v>
                </c:pt>
                <c:pt idx="82">
                  <c:v>0.73000000000000043</c:v>
                </c:pt>
                <c:pt idx="83">
                  <c:v>0.74000000000000055</c:v>
                </c:pt>
                <c:pt idx="84">
                  <c:v>0.75000000000000044</c:v>
                </c:pt>
                <c:pt idx="85">
                  <c:v>0.76000000000000045</c:v>
                </c:pt>
                <c:pt idx="86">
                  <c:v>0.77000000000000046</c:v>
                </c:pt>
                <c:pt idx="87">
                  <c:v>0.78000000000000058</c:v>
                </c:pt>
                <c:pt idx="88">
                  <c:v>0.79000000000000037</c:v>
                </c:pt>
                <c:pt idx="89">
                  <c:v>0.80000000000000049</c:v>
                </c:pt>
                <c:pt idx="90">
                  <c:v>0.81000000000000072</c:v>
                </c:pt>
                <c:pt idx="91">
                  <c:v>0.82000000000000028</c:v>
                </c:pt>
                <c:pt idx="92">
                  <c:v>0.83000000000000074</c:v>
                </c:pt>
                <c:pt idx="93">
                  <c:v>0.84000000000000052</c:v>
                </c:pt>
                <c:pt idx="94">
                  <c:v>0.8500000000000002</c:v>
                </c:pt>
                <c:pt idx="95">
                  <c:v>0.86000000000000065</c:v>
                </c:pt>
                <c:pt idx="96">
                  <c:v>0.87000000000000066</c:v>
                </c:pt>
                <c:pt idx="97">
                  <c:v>0.88000000000000056</c:v>
                </c:pt>
                <c:pt idx="98">
                  <c:v>0.89000000000000057</c:v>
                </c:pt>
                <c:pt idx="99">
                  <c:v>0.90000000000000047</c:v>
                </c:pt>
                <c:pt idx="100">
                  <c:v>0.9100000000000007</c:v>
                </c:pt>
                <c:pt idx="101">
                  <c:v>0.92000000000000071</c:v>
                </c:pt>
                <c:pt idx="102">
                  <c:v>0.93000000000000071</c:v>
                </c:pt>
                <c:pt idx="103">
                  <c:v>0.94000000000000061</c:v>
                </c:pt>
                <c:pt idx="104">
                  <c:v>0.95000000000000062</c:v>
                </c:pt>
                <c:pt idx="105">
                  <c:v>0.96000000000000063</c:v>
                </c:pt>
                <c:pt idx="106">
                  <c:v>0.97000000000000064</c:v>
                </c:pt>
                <c:pt idx="107">
                  <c:v>0.98000000000000065</c:v>
                </c:pt>
                <c:pt idx="108">
                  <c:v>0.99000000000000066</c:v>
                </c:pt>
                <c:pt idx="109">
                  <c:v>0.99100000000000066</c:v>
                </c:pt>
                <c:pt idx="110">
                  <c:v>0.99200000000000066</c:v>
                </c:pt>
                <c:pt idx="111">
                  <c:v>0.99300000000000066</c:v>
                </c:pt>
                <c:pt idx="112">
                  <c:v>0.99400000000000066</c:v>
                </c:pt>
                <c:pt idx="113">
                  <c:v>0.99500000000000066</c:v>
                </c:pt>
                <c:pt idx="114">
                  <c:v>0.99600000000000066</c:v>
                </c:pt>
                <c:pt idx="115">
                  <c:v>0.99700000000000066</c:v>
                </c:pt>
                <c:pt idx="116">
                  <c:v>0.99800000000000066</c:v>
                </c:pt>
                <c:pt idx="117">
                  <c:v>0.99900000000000067</c:v>
                </c:pt>
                <c:pt idx="118">
                  <c:v>0.99910000000000065</c:v>
                </c:pt>
                <c:pt idx="119">
                  <c:v>0.99911000000000061</c:v>
                </c:pt>
                <c:pt idx="120">
                  <c:v>0.99912000000000056</c:v>
                </c:pt>
                <c:pt idx="121">
                  <c:v>0.99913000000000052</c:v>
                </c:pt>
                <c:pt idx="122">
                  <c:v>0.99914000000000047</c:v>
                </c:pt>
                <c:pt idx="123">
                  <c:v>0.99915000000000043</c:v>
                </c:pt>
                <c:pt idx="124">
                  <c:v>0.99916000000000038</c:v>
                </c:pt>
                <c:pt idx="125">
                  <c:v>0.99917000000000034</c:v>
                </c:pt>
                <c:pt idx="126">
                  <c:v>0.99918000000000029</c:v>
                </c:pt>
                <c:pt idx="127">
                  <c:v>0.99919000000000024</c:v>
                </c:pt>
                <c:pt idx="128">
                  <c:v>0.9992000000000002</c:v>
                </c:pt>
                <c:pt idx="129">
                  <c:v>0.99921000000000015</c:v>
                </c:pt>
                <c:pt idx="130">
                  <c:v>0.99922000000000011</c:v>
                </c:pt>
                <c:pt idx="131">
                  <c:v>0.99923000000000006</c:v>
                </c:pt>
                <c:pt idx="132">
                  <c:v>0.99924000000000002</c:v>
                </c:pt>
                <c:pt idx="133">
                  <c:v>0.99924999999999997</c:v>
                </c:pt>
                <c:pt idx="134">
                  <c:v>0.99925999999999993</c:v>
                </c:pt>
                <c:pt idx="135">
                  <c:v>0.99926999999999988</c:v>
                </c:pt>
                <c:pt idx="136">
                  <c:v>0.99927999999999984</c:v>
                </c:pt>
                <c:pt idx="137">
                  <c:v>0.99928999999999979</c:v>
                </c:pt>
                <c:pt idx="138">
                  <c:v>0.99929999999999974</c:v>
                </c:pt>
                <c:pt idx="139">
                  <c:v>0.9993099999999997</c:v>
                </c:pt>
                <c:pt idx="140">
                  <c:v>0.99931999999999965</c:v>
                </c:pt>
                <c:pt idx="141">
                  <c:v>0.99932999999999961</c:v>
                </c:pt>
                <c:pt idx="142">
                  <c:v>0.99933999999999956</c:v>
                </c:pt>
                <c:pt idx="143">
                  <c:v>0.99934999999999952</c:v>
                </c:pt>
                <c:pt idx="144">
                  <c:v>0.99935999999999947</c:v>
                </c:pt>
                <c:pt idx="145">
                  <c:v>0.99936999999999943</c:v>
                </c:pt>
                <c:pt idx="146">
                  <c:v>0.99937999999999938</c:v>
                </c:pt>
                <c:pt idx="147">
                  <c:v>0.99938999999999933</c:v>
                </c:pt>
                <c:pt idx="148">
                  <c:v>0.99939999999999929</c:v>
                </c:pt>
                <c:pt idx="149">
                  <c:v>0.99940999999999924</c:v>
                </c:pt>
                <c:pt idx="150">
                  <c:v>0.9994199999999992</c:v>
                </c:pt>
                <c:pt idx="151">
                  <c:v>0.99942999999999915</c:v>
                </c:pt>
                <c:pt idx="152">
                  <c:v>0.99943999999999911</c:v>
                </c:pt>
                <c:pt idx="153">
                  <c:v>0.99944999999999906</c:v>
                </c:pt>
                <c:pt idx="154">
                  <c:v>0.99945999999999902</c:v>
                </c:pt>
                <c:pt idx="155">
                  <c:v>0.99946999999999897</c:v>
                </c:pt>
                <c:pt idx="156">
                  <c:v>0.99947999999999892</c:v>
                </c:pt>
                <c:pt idx="157">
                  <c:v>0.99948999999999888</c:v>
                </c:pt>
                <c:pt idx="158">
                  <c:v>0.99949999999999883</c:v>
                </c:pt>
                <c:pt idx="159">
                  <c:v>0.99950999999999879</c:v>
                </c:pt>
                <c:pt idx="160">
                  <c:v>0.99951999999999874</c:v>
                </c:pt>
                <c:pt idx="161">
                  <c:v>0.9995299999999987</c:v>
                </c:pt>
                <c:pt idx="162">
                  <c:v>0.99953999999999865</c:v>
                </c:pt>
                <c:pt idx="163">
                  <c:v>0.99954999999999861</c:v>
                </c:pt>
                <c:pt idx="164">
                  <c:v>0.99955999999999856</c:v>
                </c:pt>
                <c:pt idx="165">
                  <c:v>0.99956999999999852</c:v>
                </c:pt>
                <c:pt idx="166">
                  <c:v>0.99957999999999847</c:v>
                </c:pt>
                <c:pt idx="167">
                  <c:v>0.99958999999999842</c:v>
                </c:pt>
                <c:pt idx="168">
                  <c:v>0.99959999999999838</c:v>
                </c:pt>
                <c:pt idx="169">
                  <c:v>0.99960999999999833</c:v>
                </c:pt>
                <c:pt idx="170">
                  <c:v>0.99961999999999829</c:v>
                </c:pt>
                <c:pt idx="171">
                  <c:v>0.99962999999999824</c:v>
                </c:pt>
                <c:pt idx="172">
                  <c:v>0.9996399999999982</c:v>
                </c:pt>
                <c:pt idx="173">
                  <c:v>0.99964999999999815</c:v>
                </c:pt>
                <c:pt idx="174">
                  <c:v>0.99965999999999811</c:v>
                </c:pt>
                <c:pt idx="175">
                  <c:v>0.99966999999999806</c:v>
                </c:pt>
                <c:pt idx="176">
                  <c:v>0.99967999999999801</c:v>
                </c:pt>
                <c:pt idx="177">
                  <c:v>0.99968999999999797</c:v>
                </c:pt>
                <c:pt idx="178">
                  <c:v>0.99969999999999792</c:v>
                </c:pt>
                <c:pt idx="179">
                  <c:v>0.99970999999999788</c:v>
                </c:pt>
                <c:pt idx="180">
                  <c:v>0.99971999999999783</c:v>
                </c:pt>
                <c:pt idx="181">
                  <c:v>0.99972999999999779</c:v>
                </c:pt>
                <c:pt idx="182">
                  <c:v>0.99973999999999774</c:v>
                </c:pt>
                <c:pt idx="183">
                  <c:v>0.9997499999999977</c:v>
                </c:pt>
                <c:pt idx="184">
                  <c:v>0.99975999999999765</c:v>
                </c:pt>
                <c:pt idx="185">
                  <c:v>0.99976999999999761</c:v>
                </c:pt>
                <c:pt idx="186">
                  <c:v>0.99977999999999756</c:v>
                </c:pt>
                <c:pt idx="187">
                  <c:v>0.99978999999999751</c:v>
                </c:pt>
                <c:pt idx="188">
                  <c:v>0.99979999999999747</c:v>
                </c:pt>
                <c:pt idx="189">
                  <c:v>0.99980999999999742</c:v>
                </c:pt>
                <c:pt idx="190">
                  <c:v>0.99981999999999738</c:v>
                </c:pt>
                <c:pt idx="191">
                  <c:v>0.99982999999999733</c:v>
                </c:pt>
                <c:pt idx="192">
                  <c:v>0.99983999999999729</c:v>
                </c:pt>
                <c:pt idx="193">
                  <c:v>0.99984999999999724</c:v>
                </c:pt>
                <c:pt idx="194">
                  <c:v>0.9998599999999972</c:v>
                </c:pt>
                <c:pt idx="195">
                  <c:v>0.99986999999999715</c:v>
                </c:pt>
                <c:pt idx="196">
                  <c:v>0.9998799999999971</c:v>
                </c:pt>
                <c:pt idx="197">
                  <c:v>0.99988999999999706</c:v>
                </c:pt>
                <c:pt idx="198">
                  <c:v>0.99989999999999701</c:v>
                </c:pt>
                <c:pt idx="199">
                  <c:v>0.99990999999999697</c:v>
                </c:pt>
                <c:pt idx="200">
                  <c:v>0.99991999999999692</c:v>
                </c:pt>
                <c:pt idx="201">
                  <c:v>0.99992999999999688</c:v>
                </c:pt>
                <c:pt idx="202">
                  <c:v>0.99993999999999683</c:v>
                </c:pt>
                <c:pt idx="203">
                  <c:v>0.99994999999999679</c:v>
                </c:pt>
                <c:pt idx="204">
                  <c:v>0.99995999999999674</c:v>
                </c:pt>
                <c:pt idx="205">
                  <c:v>0.99996999999999669</c:v>
                </c:pt>
                <c:pt idx="206">
                  <c:v>0.99997999999999665</c:v>
                </c:pt>
                <c:pt idx="207">
                  <c:v>0.9999899999999966</c:v>
                </c:pt>
                <c:pt idx="208">
                  <c:v>1</c:v>
                </c:pt>
              </c:numCache>
            </c:numRef>
          </c:xVal>
          <c:yVal>
            <c:numRef>
              <c:f>'Signal detection theory Exp (2'!$Z$2:$Z$210</c:f>
              <c:numCache>
                <c:formatCode>0.00000</c:formatCode>
                <c:ptCount val="20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0.02</c:v>
                </c:pt>
                <c:pt idx="12">
                  <c:v>0.03</c:v>
                </c:pt>
                <c:pt idx="13">
                  <c:v>0.04</c:v>
                </c:pt>
                <c:pt idx="14">
                  <c:v>0.05</c:v>
                </c:pt>
                <c:pt idx="15">
                  <c:v>6.0000000000000005E-2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9.9999999999999992E-2</c:v>
                </c:pt>
                <c:pt idx="20">
                  <c:v>0.10999999999999999</c:v>
                </c:pt>
                <c:pt idx="21">
                  <c:v>0.11999999999999998</c:v>
                </c:pt>
                <c:pt idx="22">
                  <c:v>0.12999999999999998</c:v>
                </c:pt>
                <c:pt idx="23">
                  <c:v>0.13999999999999999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0.18000000000000002</c:v>
                </c:pt>
                <c:pt idx="28">
                  <c:v>0.19000000000000003</c:v>
                </c:pt>
                <c:pt idx="29">
                  <c:v>0.20000000000000004</c:v>
                </c:pt>
                <c:pt idx="30">
                  <c:v>0.21000000000000005</c:v>
                </c:pt>
                <c:pt idx="31">
                  <c:v>0.22000000000000006</c:v>
                </c:pt>
                <c:pt idx="32">
                  <c:v>0.23000000000000007</c:v>
                </c:pt>
                <c:pt idx="33">
                  <c:v>0.24000000000000007</c:v>
                </c:pt>
                <c:pt idx="34">
                  <c:v>0.25000000000000006</c:v>
                </c:pt>
                <c:pt idx="35">
                  <c:v>0.26000000000000006</c:v>
                </c:pt>
                <c:pt idx="36">
                  <c:v>0.27000000000000007</c:v>
                </c:pt>
                <c:pt idx="37">
                  <c:v>0.28000000000000008</c:v>
                </c:pt>
                <c:pt idx="38">
                  <c:v>0.29000000000000009</c:v>
                </c:pt>
                <c:pt idx="39">
                  <c:v>0.3000000000000001</c:v>
                </c:pt>
                <c:pt idx="40">
                  <c:v>0.31000000000000011</c:v>
                </c:pt>
                <c:pt idx="41">
                  <c:v>0.32000000000000012</c:v>
                </c:pt>
                <c:pt idx="42">
                  <c:v>0.33000000000000013</c:v>
                </c:pt>
                <c:pt idx="43">
                  <c:v>0.34000000000000014</c:v>
                </c:pt>
                <c:pt idx="44">
                  <c:v>0.35000000000000014</c:v>
                </c:pt>
                <c:pt idx="45">
                  <c:v>0.36000000000000015</c:v>
                </c:pt>
                <c:pt idx="46">
                  <c:v>0.37000000000000016</c:v>
                </c:pt>
                <c:pt idx="47">
                  <c:v>0.38000000000000017</c:v>
                </c:pt>
                <c:pt idx="48">
                  <c:v>0.39000000000000018</c:v>
                </c:pt>
                <c:pt idx="49">
                  <c:v>0.40000000000000019</c:v>
                </c:pt>
                <c:pt idx="50">
                  <c:v>0.4100000000000002</c:v>
                </c:pt>
                <c:pt idx="51">
                  <c:v>0.42000000000000021</c:v>
                </c:pt>
                <c:pt idx="52">
                  <c:v>0.43000000000000022</c:v>
                </c:pt>
                <c:pt idx="53">
                  <c:v>0.44000000000000022</c:v>
                </c:pt>
                <c:pt idx="54">
                  <c:v>0.45000000000000023</c:v>
                </c:pt>
                <c:pt idx="55">
                  <c:v>0.46000000000000024</c:v>
                </c:pt>
                <c:pt idx="56">
                  <c:v>0.47000000000000025</c:v>
                </c:pt>
                <c:pt idx="57">
                  <c:v>0.48000000000000026</c:v>
                </c:pt>
                <c:pt idx="58">
                  <c:v>0.49000000000000027</c:v>
                </c:pt>
                <c:pt idx="59">
                  <c:v>0.50000000000000022</c:v>
                </c:pt>
                <c:pt idx="60">
                  <c:v>0.51000000000000023</c:v>
                </c:pt>
                <c:pt idx="61">
                  <c:v>0.52000000000000024</c:v>
                </c:pt>
                <c:pt idx="62">
                  <c:v>0.53000000000000025</c:v>
                </c:pt>
                <c:pt idx="63">
                  <c:v>0.54000000000000026</c:v>
                </c:pt>
                <c:pt idx="64">
                  <c:v>0.55000000000000027</c:v>
                </c:pt>
                <c:pt idx="65">
                  <c:v>0.56000000000000028</c:v>
                </c:pt>
                <c:pt idx="66">
                  <c:v>0.57000000000000028</c:v>
                </c:pt>
                <c:pt idx="67">
                  <c:v>0.58000000000000029</c:v>
                </c:pt>
                <c:pt idx="68">
                  <c:v>0.5900000000000003</c:v>
                </c:pt>
                <c:pt idx="69">
                  <c:v>0.60000000000000031</c:v>
                </c:pt>
                <c:pt idx="70">
                  <c:v>0.61000000000000032</c:v>
                </c:pt>
                <c:pt idx="71">
                  <c:v>0.62000000000000033</c:v>
                </c:pt>
                <c:pt idx="72">
                  <c:v>0.63000000000000034</c:v>
                </c:pt>
                <c:pt idx="73">
                  <c:v>0.64000000000000035</c:v>
                </c:pt>
                <c:pt idx="74">
                  <c:v>0.65000000000000036</c:v>
                </c:pt>
                <c:pt idx="75">
                  <c:v>0.66000000000000036</c:v>
                </c:pt>
                <c:pt idx="76">
                  <c:v>0.67000000000000037</c:v>
                </c:pt>
                <c:pt idx="77">
                  <c:v>0.68000000000000038</c:v>
                </c:pt>
                <c:pt idx="78">
                  <c:v>0.69000000000000039</c:v>
                </c:pt>
                <c:pt idx="79">
                  <c:v>0.7000000000000004</c:v>
                </c:pt>
                <c:pt idx="80">
                  <c:v>0.71000000000000041</c:v>
                </c:pt>
                <c:pt idx="81">
                  <c:v>0.72000000000000042</c:v>
                </c:pt>
                <c:pt idx="82">
                  <c:v>0.73000000000000043</c:v>
                </c:pt>
                <c:pt idx="83">
                  <c:v>0.74000000000000044</c:v>
                </c:pt>
                <c:pt idx="84">
                  <c:v>0.75000000000000044</c:v>
                </c:pt>
                <c:pt idx="85">
                  <c:v>0.76000000000000045</c:v>
                </c:pt>
                <c:pt idx="86">
                  <c:v>0.77000000000000046</c:v>
                </c:pt>
                <c:pt idx="87">
                  <c:v>0.78000000000000047</c:v>
                </c:pt>
                <c:pt idx="88">
                  <c:v>0.79000000000000048</c:v>
                </c:pt>
                <c:pt idx="89">
                  <c:v>0.80000000000000049</c:v>
                </c:pt>
                <c:pt idx="90">
                  <c:v>0.8100000000000005</c:v>
                </c:pt>
                <c:pt idx="91">
                  <c:v>0.82000000000000051</c:v>
                </c:pt>
                <c:pt idx="92">
                  <c:v>0.83000000000000052</c:v>
                </c:pt>
                <c:pt idx="93">
                  <c:v>0.84000000000000052</c:v>
                </c:pt>
                <c:pt idx="94">
                  <c:v>0.85000000000000053</c:v>
                </c:pt>
                <c:pt idx="95">
                  <c:v>0.86000000000000054</c:v>
                </c:pt>
                <c:pt idx="96">
                  <c:v>0.87000000000000055</c:v>
                </c:pt>
                <c:pt idx="97">
                  <c:v>0.88000000000000056</c:v>
                </c:pt>
                <c:pt idx="98">
                  <c:v>0.89000000000000057</c:v>
                </c:pt>
                <c:pt idx="99">
                  <c:v>0.90000000000000058</c:v>
                </c:pt>
                <c:pt idx="100">
                  <c:v>0.91000000000000059</c:v>
                </c:pt>
                <c:pt idx="101">
                  <c:v>0.9200000000000006</c:v>
                </c:pt>
                <c:pt idx="102">
                  <c:v>0.9300000000000006</c:v>
                </c:pt>
                <c:pt idx="103">
                  <c:v>0.94000000000000061</c:v>
                </c:pt>
                <c:pt idx="104">
                  <c:v>0.95000000000000062</c:v>
                </c:pt>
                <c:pt idx="105">
                  <c:v>0.96000000000000063</c:v>
                </c:pt>
                <c:pt idx="106">
                  <c:v>0.97000000000000064</c:v>
                </c:pt>
                <c:pt idx="107">
                  <c:v>0.98000000000000065</c:v>
                </c:pt>
                <c:pt idx="108">
                  <c:v>0.99000000000000066</c:v>
                </c:pt>
                <c:pt idx="109">
                  <c:v>0.99100000000000066</c:v>
                </c:pt>
                <c:pt idx="110">
                  <c:v>0.99200000000000066</c:v>
                </c:pt>
                <c:pt idx="111">
                  <c:v>0.99300000000000066</c:v>
                </c:pt>
                <c:pt idx="112">
                  <c:v>0.99400000000000066</c:v>
                </c:pt>
                <c:pt idx="113">
                  <c:v>0.99500000000000066</c:v>
                </c:pt>
                <c:pt idx="114">
                  <c:v>0.99600000000000066</c:v>
                </c:pt>
                <c:pt idx="115">
                  <c:v>0.99700000000000066</c:v>
                </c:pt>
                <c:pt idx="116">
                  <c:v>0.99800000000000066</c:v>
                </c:pt>
                <c:pt idx="117">
                  <c:v>0.99900000000000067</c:v>
                </c:pt>
                <c:pt idx="118">
                  <c:v>0.99910000000000065</c:v>
                </c:pt>
                <c:pt idx="119">
                  <c:v>0.99911000000000061</c:v>
                </c:pt>
                <c:pt idx="120">
                  <c:v>0.99912000000000056</c:v>
                </c:pt>
                <c:pt idx="121">
                  <c:v>0.99913000000000052</c:v>
                </c:pt>
                <c:pt idx="122">
                  <c:v>0.99914000000000047</c:v>
                </c:pt>
                <c:pt idx="123">
                  <c:v>0.99915000000000043</c:v>
                </c:pt>
                <c:pt idx="124">
                  <c:v>0.99916000000000038</c:v>
                </c:pt>
                <c:pt idx="125">
                  <c:v>0.99917000000000034</c:v>
                </c:pt>
                <c:pt idx="126">
                  <c:v>0.99918000000000029</c:v>
                </c:pt>
                <c:pt idx="127">
                  <c:v>0.99919000000000024</c:v>
                </c:pt>
                <c:pt idx="128">
                  <c:v>0.9992000000000002</c:v>
                </c:pt>
                <c:pt idx="129">
                  <c:v>0.99921000000000015</c:v>
                </c:pt>
                <c:pt idx="130">
                  <c:v>0.99922000000000011</c:v>
                </c:pt>
                <c:pt idx="131">
                  <c:v>0.99923000000000006</c:v>
                </c:pt>
                <c:pt idx="132">
                  <c:v>0.99924000000000002</c:v>
                </c:pt>
                <c:pt idx="133">
                  <c:v>0.99924999999999997</c:v>
                </c:pt>
                <c:pt idx="134">
                  <c:v>0.99925999999999993</c:v>
                </c:pt>
                <c:pt idx="135">
                  <c:v>0.99926999999999988</c:v>
                </c:pt>
                <c:pt idx="136">
                  <c:v>0.99927999999999984</c:v>
                </c:pt>
                <c:pt idx="137">
                  <c:v>0.99928999999999979</c:v>
                </c:pt>
                <c:pt idx="138">
                  <c:v>0.99929999999999974</c:v>
                </c:pt>
                <c:pt idx="139">
                  <c:v>0.9993099999999997</c:v>
                </c:pt>
                <c:pt idx="140">
                  <c:v>0.99931999999999965</c:v>
                </c:pt>
                <c:pt idx="141">
                  <c:v>0.99932999999999961</c:v>
                </c:pt>
                <c:pt idx="142">
                  <c:v>0.99933999999999956</c:v>
                </c:pt>
                <c:pt idx="143">
                  <c:v>0.99934999999999952</c:v>
                </c:pt>
                <c:pt idx="144">
                  <c:v>0.99935999999999947</c:v>
                </c:pt>
                <c:pt idx="145">
                  <c:v>0.99936999999999943</c:v>
                </c:pt>
                <c:pt idx="146">
                  <c:v>0.99937999999999938</c:v>
                </c:pt>
                <c:pt idx="147">
                  <c:v>0.99938999999999933</c:v>
                </c:pt>
                <c:pt idx="148">
                  <c:v>0.99939999999999929</c:v>
                </c:pt>
                <c:pt idx="149">
                  <c:v>0.99940999999999924</c:v>
                </c:pt>
                <c:pt idx="150">
                  <c:v>0.9994199999999992</c:v>
                </c:pt>
                <c:pt idx="151">
                  <c:v>0.99942999999999915</c:v>
                </c:pt>
                <c:pt idx="152">
                  <c:v>0.99943999999999911</c:v>
                </c:pt>
                <c:pt idx="153">
                  <c:v>0.99944999999999906</c:v>
                </c:pt>
                <c:pt idx="154">
                  <c:v>0.99945999999999902</c:v>
                </c:pt>
                <c:pt idx="155">
                  <c:v>0.99946999999999897</c:v>
                </c:pt>
                <c:pt idx="156">
                  <c:v>0.99947999999999892</c:v>
                </c:pt>
                <c:pt idx="157">
                  <c:v>0.99948999999999888</c:v>
                </c:pt>
                <c:pt idx="158">
                  <c:v>0.99949999999999883</c:v>
                </c:pt>
                <c:pt idx="159">
                  <c:v>0.99950999999999879</c:v>
                </c:pt>
                <c:pt idx="160">
                  <c:v>0.99951999999999874</c:v>
                </c:pt>
                <c:pt idx="161">
                  <c:v>0.9995299999999987</c:v>
                </c:pt>
                <c:pt idx="162">
                  <c:v>0.99953999999999865</c:v>
                </c:pt>
                <c:pt idx="163">
                  <c:v>0.99954999999999861</c:v>
                </c:pt>
                <c:pt idx="164">
                  <c:v>0.99955999999999856</c:v>
                </c:pt>
                <c:pt idx="165">
                  <c:v>0.99956999999999852</c:v>
                </c:pt>
                <c:pt idx="166">
                  <c:v>0.99957999999999847</c:v>
                </c:pt>
                <c:pt idx="167">
                  <c:v>0.99958999999999842</c:v>
                </c:pt>
                <c:pt idx="168">
                  <c:v>0.99959999999999838</c:v>
                </c:pt>
                <c:pt idx="169">
                  <c:v>0.99960999999999833</c:v>
                </c:pt>
                <c:pt idx="170">
                  <c:v>0.99961999999999829</c:v>
                </c:pt>
                <c:pt idx="171">
                  <c:v>0.99962999999999824</c:v>
                </c:pt>
                <c:pt idx="172">
                  <c:v>0.9996399999999982</c:v>
                </c:pt>
                <c:pt idx="173">
                  <c:v>0.99964999999999815</c:v>
                </c:pt>
                <c:pt idx="174">
                  <c:v>0.99965999999999811</c:v>
                </c:pt>
                <c:pt idx="175">
                  <c:v>0.99966999999999806</c:v>
                </c:pt>
                <c:pt idx="176">
                  <c:v>0.99967999999999801</c:v>
                </c:pt>
                <c:pt idx="177">
                  <c:v>0.99968999999999797</c:v>
                </c:pt>
                <c:pt idx="178">
                  <c:v>0.99969999999999792</c:v>
                </c:pt>
                <c:pt idx="179">
                  <c:v>0.99970999999999788</c:v>
                </c:pt>
                <c:pt idx="180">
                  <c:v>0.99971999999999783</c:v>
                </c:pt>
                <c:pt idx="181">
                  <c:v>0.99972999999999779</c:v>
                </c:pt>
                <c:pt idx="182">
                  <c:v>0.99973999999999774</c:v>
                </c:pt>
                <c:pt idx="183">
                  <c:v>0.9997499999999977</c:v>
                </c:pt>
                <c:pt idx="184">
                  <c:v>0.99975999999999765</c:v>
                </c:pt>
                <c:pt idx="185">
                  <c:v>0.99976999999999761</c:v>
                </c:pt>
                <c:pt idx="186">
                  <c:v>0.99977999999999756</c:v>
                </c:pt>
                <c:pt idx="187">
                  <c:v>0.99978999999999751</c:v>
                </c:pt>
                <c:pt idx="188">
                  <c:v>0.99979999999999747</c:v>
                </c:pt>
                <c:pt idx="189">
                  <c:v>0.99980999999999742</c:v>
                </c:pt>
                <c:pt idx="190">
                  <c:v>0.99981999999999738</c:v>
                </c:pt>
                <c:pt idx="191">
                  <c:v>0.99982999999999733</c:v>
                </c:pt>
                <c:pt idx="192">
                  <c:v>0.99983999999999729</c:v>
                </c:pt>
                <c:pt idx="193">
                  <c:v>0.99984999999999724</c:v>
                </c:pt>
                <c:pt idx="194">
                  <c:v>0.9998599999999972</c:v>
                </c:pt>
                <c:pt idx="195">
                  <c:v>0.99986999999999715</c:v>
                </c:pt>
                <c:pt idx="196">
                  <c:v>0.9998799999999971</c:v>
                </c:pt>
                <c:pt idx="197">
                  <c:v>0.99988999999999706</c:v>
                </c:pt>
                <c:pt idx="198">
                  <c:v>0.99989999999999701</c:v>
                </c:pt>
                <c:pt idx="199">
                  <c:v>0.99990999999999697</c:v>
                </c:pt>
                <c:pt idx="200">
                  <c:v>0.99991999999999692</c:v>
                </c:pt>
                <c:pt idx="201">
                  <c:v>0.99992999999999688</c:v>
                </c:pt>
                <c:pt idx="202">
                  <c:v>0.99993999999999683</c:v>
                </c:pt>
                <c:pt idx="203">
                  <c:v>0.99994999999999679</c:v>
                </c:pt>
                <c:pt idx="204">
                  <c:v>0.99995999999999674</c:v>
                </c:pt>
                <c:pt idx="205">
                  <c:v>0.99996999999999669</c:v>
                </c:pt>
                <c:pt idx="206">
                  <c:v>0.99997999999999665</c:v>
                </c:pt>
                <c:pt idx="207">
                  <c:v>0.9999899999999966</c:v>
                </c:pt>
                <c:pt idx="20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0F94-4E51-87E5-7F09E0CCF2E7}"/>
            </c:ext>
          </c:extLst>
        </c:ser>
        <c:ser>
          <c:idx val="19"/>
          <c:order val="21"/>
          <c:tx>
            <c:strRef>
              <c:f>'Signal detection theory Exp (2'!$AO$2</c:f>
              <c:strCache>
                <c:ptCount val="1"/>
                <c:pt idx="0">
                  <c:v>2.00000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'Signal detection theory Exp (2'!$AI$3:$AI$1012</c:f>
              <c:numCache>
                <c:formatCode>0.0000</c:formatCode>
                <c:ptCount val="1010"/>
                <c:pt idx="0">
                  <c:v>0</c:v>
                </c:pt>
                <c:pt idx="1">
                  <c:v>9.9999999999999815E-5</c:v>
                </c:pt>
                <c:pt idx="2">
                  <c:v>1.9999999999999982E-4</c:v>
                </c:pt>
                <c:pt idx="3">
                  <c:v>2.9999999999999981E-4</c:v>
                </c:pt>
                <c:pt idx="4">
                  <c:v>3.999999999999998E-4</c:v>
                </c:pt>
                <c:pt idx="5">
                  <c:v>4.9999999999999979E-4</c:v>
                </c:pt>
                <c:pt idx="6">
                  <c:v>5.9999999999999984E-4</c:v>
                </c:pt>
                <c:pt idx="7">
                  <c:v>6.9999999999999988E-4</c:v>
                </c:pt>
                <c:pt idx="8">
                  <c:v>7.9999999999999993E-4</c:v>
                </c:pt>
                <c:pt idx="9">
                  <c:v>8.9999999999999998E-4</c:v>
                </c:pt>
                <c:pt idx="10">
                  <c:v>1E-3</c:v>
                </c:pt>
                <c:pt idx="11">
                  <c:v>2E-3</c:v>
                </c:pt>
                <c:pt idx="12">
                  <c:v>3.0000000000000001E-3</c:v>
                </c:pt>
                <c:pt idx="13">
                  <c:v>4.0000000000000001E-3</c:v>
                </c:pt>
                <c:pt idx="14">
                  <c:v>5.0000000000000001E-3</c:v>
                </c:pt>
                <c:pt idx="15">
                  <c:v>6.0000000000000001E-3</c:v>
                </c:pt>
                <c:pt idx="16">
                  <c:v>7.0000000000000001E-3</c:v>
                </c:pt>
                <c:pt idx="17">
                  <c:v>8.0000000000000002E-3</c:v>
                </c:pt>
                <c:pt idx="18">
                  <c:v>9.0000000000000011E-3</c:v>
                </c:pt>
                <c:pt idx="19">
                  <c:v>1.0000000000000002E-2</c:v>
                </c:pt>
                <c:pt idx="20">
                  <c:v>1.1000000000000003E-2</c:v>
                </c:pt>
                <c:pt idx="21">
                  <c:v>1.2000000000000004E-2</c:v>
                </c:pt>
                <c:pt idx="22">
                  <c:v>1.3000000000000005E-2</c:v>
                </c:pt>
                <c:pt idx="23">
                  <c:v>1.4000000000000005E-2</c:v>
                </c:pt>
                <c:pt idx="24">
                  <c:v>1.5000000000000006E-2</c:v>
                </c:pt>
                <c:pt idx="25">
                  <c:v>1.6000000000000007E-2</c:v>
                </c:pt>
                <c:pt idx="26">
                  <c:v>1.7000000000000008E-2</c:v>
                </c:pt>
                <c:pt idx="27">
                  <c:v>1.8000000000000009E-2</c:v>
                </c:pt>
                <c:pt idx="28">
                  <c:v>1.900000000000001E-2</c:v>
                </c:pt>
                <c:pt idx="29">
                  <c:v>2.0000000000000011E-2</c:v>
                </c:pt>
                <c:pt idx="30">
                  <c:v>2.1000000000000012E-2</c:v>
                </c:pt>
                <c:pt idx="31">
                  <c:v>2.2000000000000013E-2</c:v>
                </c:pt>
                <c:pt idx="32">
                  <c:v>2.3000000000000013E-2</c:v>
                </c:pt>
                <c:pt idx="33">
                  <c:v>2.4000000000000014E-2</c:v>
                </c:pt>
                <c:pt idx="34">
                  <c:v>2.5000000000000015E-2</c:v>
                </c:pt>
                <c:pt idx="35">
                  <c:v>2.6000000000000016E-2</c:v>
                </c:pt>
                <c:pt idx="36">
                  <c:v>2.7000000000000017E-2</c:v>
                </c:pt>
                <c:pt idx="37">
                  <c:v>2.8000000000000018E-2</c:v>
                </c:pt>
                <c:pt idx="38">
                  <c:v>2.9000000000000019E-2</c:v>
                </c:pt>
                <c:pt idx="39">
                  <c:v>3.000000000000002E-2</c:v>
                </c:pt>
                <c:pt idx="40">
                  <c:v>3.1000000000000021E-2</c:v>
                </c:pt>
                <c:pt idx="41">
                  <c:v>3.2000000000000021E-2</c:v>
                </c:pt>
                <c:pt idx="42">
                  <c:v>3.3000000000000022E-2</c:v>
                </c:pt>
                <c:pt idx="43">
                  <c:v>3.4000000000000023E-2</c:v>
                </c:pt>
                <c:pt idx="44">
                  <c:v>3.5000000000000024E-2</c:v>
                </c:pt>
                <c:pt idx="45">
                  <c:v>3.6000000000000025E-2</c:v>
                </c:pt>
                <c:pt idx="46">
                  <c:v>3.7000000000000026E-2</c:v>
                </c:pt>
                <c:pt idx="47">
                  <c:v>3.8000000000000027E-2</c:v>
                </c:pt>
                <c:pt idx="48">
                  <c:v>3.9000000000000028E-2</c:v>
                </c:pt>
                <c:pt idx="49">
                  <c:v>4.0000000000000029E-2</c:v>
                </c:pt>
                <c:pt idx="50">
                  <c:v>4.1000000000000029E-2</c:v>
                </c:pt>
                <c:pt idx="51">
                  <c:v>4.200000000000003E-2</c:v>
                </c:pt>
                <c:pt idx="52">
                  <c:v>4.3000000000000031E-2</c:v>
                </c:pt>
                <c:pt idx="53">
                  <c:v>4.4000000000000032E-2</c:v>
                </c:pt>
                <c:pt idx="54">
                  <c:v>4.5000000000000033E-2</c:v>
                </c:pt>
                <c:pt idx="55">
                  <c:v>4.6000000000000034E-2</c:v>
                </c:pt>
                <c:pt idx="56">
                  <c:v>4.7000000000000035E-2</c:v>
                </c:pt>
                <c:pt idx="57">
                  <c:v>4.8000000000000036E-2</c:v>
                </c:pt>
                <c:pt idx="58">
                  <c:v>4.9000000000000037E-2</c:v>
                </c:pt>
                <c:pt idx="59">
                  <c:v>5.0000000000000037E-2</c:v>
                </c:pt>
                <c:pt idx="60">
                  <c:v>5.1000000000000038E-2</c:v>
                </c:pt>
                <c:pt idx="61">
                  <c:v>5.2000000000000039E-2</c:v>
                </c:pt>
                <c:pt idx="62">
                  <c:v>5.300000000000004E-2</c:v>
                </c:pt>
                <c:pt idx="63">
                  <c:v>5.4000000000000041E-2</c:v>
                </c:pt>
                <c:pt idx="64">
                  <c:v>5.5000000000000042E-2</c:v>
                </c:pt>
                <c:pt idx="65">
                  <c:v>5.6000000000000043E-2</c:v>
                </c:pt>
                <c:pt idx="66">
                  <c:v>5.7000000000000044E-2</c:v>
                </c:pt>
                <c:pt idx="67">
                  <c:v>5.8000000000000045E-2</c:v>
                </c:pt>
                <c:pt idx="68">
                  <c:v>5.9000000000000045E-2</c:v>
                </c:pt>
                <c:pt idx="69">
                  <c:v>6.0000000000000046E-2</c:v>
                </c:pt>
                <c:pt idx="70">
                  <c:v>6.1000000000000047E-2</c:v>
                </c:pt>
                <c:pt idx="71">
                  <c:v>6.2000000000000048E-2</c:v>
                </c:pt>
                <c:pt idx="72">
                  <c:v>6.3000000000000042E-2</c:v>
                </c:pt>
                <c:pt idx="73">
                  <c:v>6.4000000000000043E-2</c:v>
                </c:pt>
                <c:pt idx="74">
                  <c:v>6.5000000000000044E-2</c:v>
                </c:pt>
                <c:pt idx="75">
                  <c:v>6.6000000000000045E-2</c:v>
                </c:pt>
                <c:pt idx="76">
                  <c:v>6.7000000000000046E-2</c:v>
                </c:pt>
                <c:pt idx="77">
                  <c:v>6.8000000000000047E-2</c:v>
                </c:pt>
                <c:pt idx="78">
                  <c:v>6.9000000000000047E-2</c:v>
                </c:pt>
                <c:pt idx="79">
                  <c:v>7.0000000000000048E-2</c:v>
                </c:pt>
                <c:pt idx="80">
                  <c:v>7.1000000000000049E-2</c:v>
                </c:pt>
                <c:pt idx="81">
                  <c:v>7.200000000000005E-2</c:v>
                </c:pt>
                <c:pt idx="82">
                  <c:v>7.3000000000000051E-2</c:v>
                </c:pt>
                <c:pt idx="83">
                  <c:v>7.4000000000000052E-2</c:v>
                </c:pt>
                <c:pt idx="84">
                  <c:v>7.5000000000000053E-2</c:v>
                </c:pt>
                <c:pt idx="85">
                  <c:v>7.6000000000000054E-2</c:v>
                </c:pt>
                <c:pt idx="86">
                  <c:v>7.7000000000000055E-2</c:v>
                </c:pt>
                <c:pt idx="87">
                  <c:v>7.8000000000000055E-2</c:v>
                </c:pt>
                <c:pt idx="88">
                  <c:v>7.9000000000000056E-2</c:v>
                </c:pt>
                <c:pt idx="89">
                  <c:v>8.0000000000000057E-2</c:v>
                </c:pt>
                <c:pt idx="90">
                  <c:v>8.1000000000000058E-2</c:v>
                </c:pt>
                <c:pt idx="91">
                  <c:v>8.2000000000000059E-2</c:v>
                </c:pt>
                <c:pt idx="92">
                  <c:v>8.300000000000006E-2</c:v>
                </c:pt>
                <c:pt idx="93">
                  <c:v>8.4000000000000061E-2</c:v>
                </c:pt>
                <c:pt idx="94">
                  <c:v>8.5000000000000062E-2</c:v>
                </c:pt>
                <c:pt idx="95">
                  <c:v>8.6000000000000063E-2</c:v>
                </c:pt>
                <c:pt idx="96">
                  <c:v>8.7000000000000063E-2</c:v>
                </c:pt>
                <c:pt idx="97">
                  <c:v>8.8000000000000064E-2</c:v>
                </c:pt>
                <c:pt idx="98">
                  <c:v>8.9000000000000065E-2</c:v>
                </c:pt>
                <c:pt idx="99">
                  <c:v>9.0000000000000066E-2</c:v>
                </c:pt>
                <c:pt idx="100">
                  <c:v>9.1000000000000067E-2</c:v>
                </c:pt>
                <c:pt idx="101">
                  <c:v>9.2000000000000068E-2</c:v>
                </c:pt>
                <c:pt idx="102">
                  <c:v>9.3000000000000069E-2</c:v>
                </c:pt>
                <c:pt idx="103">
                  <c:v>9.400000000000007E-2</c:v>
                </c:pt>
                <c:pt idx="104">
                  <c:v>9.500000000000007E-2</c:v>
                </c:pt>
                <c:pt idx="105">
                  <c:v>9.6000000000000071E-2</c:v>
                </c:pt>
                <c:pt idx="106">
                  <c:v>9.7000000000000072E-2</c:v>
                </c:pt>
                <c:pt idx="107">
                  <c:v>9.8000000000000073E-2</c:v>
                </c:pt>
                <c:pt idx="108">
                  <c:v>9.9000000000000074E-2</c:v>
                </c:pt>
                <c:pt idx="109">
                  <c:v>0.10000000000000007</c:v>
                </c:pt>
                <c:pt idx="110">
                  <c:v>0.10100000000000008</c:v>
                </c:pt>
                <c:pt idx="111">
                  <c:v>0.10200000000000008</c:v>
                </c:pt>
                <c:pt idx="112">
                  <c:v>0.10300000000000008</c:v>
                </c:pt>
                <c:pt idx="113">
                  <c:v>0.10400000000000008</c:v>
                </c:pt>
                <c:pt idx="114">
                  <c:v>0.10500000000000008</c:v>
                </c:pt>
                <c:pt idx="115">
                  <c:v>0.10600000000000008</c:v>
                </c:pt>
                <c:pt idx="116">
                  <c:v>0.10700000000000008</c:v>
                </c:pt>
                <c:pt idx="117">
                  <c:v>0.10800000000000008</c:v>
                </c:pt>
                <c:pt idx="118">
                  <c:v>0.10900000000000008</c:v>
                </c:pt>
                <c:pt idx="119">
                  <c:v>0.11000000000000008</c:v>
                </c:pt>
                <c:pt idx="120">
                  <c:v>0.11100000000000008</c:v>
                </c:pt>
                <c:pt idx="121">
                  <c:v>0.11200000000000009</c:v>
                </c:pt>
                <c:pt idx="122">
                  <c:v>0.11300000000000009</c:v>
                </c:pt>
                <c:pt idx="123">
                  <c:v>0.11400000000000009</c:v>
                </c:pt>
                <c:pt idx="124">
                  <c:v>0.11500000000000009</c:v>
                </c:pt>
                <c:pt idx="125">
                  <c:v>0.11600000000000009</c:v>
                </c:pt>
                <c:pt idx="126">
                  <c:v>0.11700000000000009</c:v>
                </c:pt>
                <c:pt idx="127">
                  <c:v>0.11800000000000009</c:v>
                </c:pt>
                <c:pt idx="128">
                  <c:v>0.11900000000000009</c:v>
                </c:pt>
                <c:pt idx="129">
                  <c:v>0.12000000000000009</c:v>
                </c:pt>
                <c:pt idx="130">
                  <c:v>0.12100000000000009</c:v>
                </c:pt>
                <c:pt idx="131">
                  <c:v>0.12200000000000009</c:v>
                </c:pt>
                <c:pt idx="132">
                  <c:v>0.1230000000000001</c:v>
                </c:pt>
                <c:pt idx="133">
                  <c:v>0.1240000000000001</c:v>
                </c:pt>
                <c:pt idx="134">
                  <c:v>0.12500000000000008</c:v>
                </c:pt>
                <c:pt idx="135">
                  <c:v>0.12600000000000008</c:v>
                </c:pt>
                <c:pt idx="136">
                  <c:v>0.12700000000000009</c:v>
                </c:pt>
                <c:pt idx="137">
                  <c:v>0.12800000000000009</c:v>
                </c:pt>
                <c:pt idx="138">
                  <c:v>0.12900000000000009</c:v>
                </c:pt>
                <c:pt idx="139">
                  <c:v>0.13000000000000009</c:v>
                </c:pt>
                <c:pt idx="140">
                  <c:v>0.13100000000000009</c:v>
                </c:pt>
                <c:pt idx="141">
                  <c:v>0.13200000000000009</c:v>
                </c:pt>
                <c:pt idx="142">
                  <c:v>0.13300000000000009</c:v>
                </c:pt>
                <c:pt idx="143">
                  <c:v>0.13400000000000009</c:v>
                </c:pt>
                <c:pt idx="144">
                  <c:v>0.13500000000000009</c:v>
                </c:pt>
                <c:pt idx="145">
                  <c:v>0.13600000000000009</c:v>
                </c:pt>
                <c:pt idx="146">
                  <c:v>0.13700000000000009</c:v>
                </c:pt>
                <c:pt idx="147">
                  <c:v>0.13800000000000009</c:v>
                </c:pt>
                <c:pt idx="148">
                  <c:v>0.1390000000000001</c:v>
                </c:pt>
                <c:pt idx="149">
                  <c:v>0.1400000000000001</c:v>
                </c:pt>
                <c:pt idx="150">
                  <c:v>0.1410000000000001</c:v>
                </c:pt>
                <c:pt idx="151">
                  <c:v>0.1420000000000001</c:v>
                </c:pt>
                <c:pt idx="152">
                  <c:v>0.1430000000000001</c:v>
                </c:pt>
                <c:pt idx="153">
                  <c:v>0.1440000000000001</c:v>
                </c:pt>
                <c:pt idx="154">
                  <c:v>0.1450000000000001</c:v>
                </c:pt>
                <c:pt idx="155">
                  <c:v>0.1460000000000001</c:v>
                </c:pt>
                <c:pt idx="156">
                  <c:v>0.1470000000000001</c:v>
                </c:pt>
                <c:pt idx="157">
                  <c:v>0.1480000000000001</c:v>
                </c:pt>
                <c:pt idx="158">
                  <c:v>0.1490000000000001</c:v>
                </c:pt>
                <c:pt idx="159">
                  <c:v>0.15000000000000011</c:v>
                </c:pt>
                <c:pt idx="160">
                  <c:v>0.15100000000000011</c:v>
                </c:pt>
                <c:pt idx="161">
                  <c:v>0.15200000000000011</c:v>
                </c:pt>
                <c:pt idx="162">
                  <c:v>0.15300000000000011</c:v>
                </c:pt>
                <c:pt idx="163">
                  <c:v>0.15400000000000011</c:v>
                </c:pt>
                <c:pt idx="164">
                  <c:v>0.15500000000000011</c:v>
                </c:pt>
                <c:pt idx="165">
                  <c:v>0.15600000000000011</c:v>
                </c:pt>
                <c:pt idx="166">
                  <c:v>0.15700000000000011</c:v>
                </c:pt>
                <c:pt idx="167">
                  <c:v>0.15800000000000011</c:v>
                </c:pt>
                <c:pt idx="168">
                  <c:v>0.15900000000000011</c:v>
                </c:pt>
                <c:pt idx="169">
                  <c:v>0.16000000000000011</c:v>
                </c:pt>
                <c:pt idx="170">
                  <c:v>0.16100000000000012</c:v>
                </c:pt>
                <c:pt idx="171">
                  <c:v>0.16200000000000012</c:v>
                </c:pt>
                <c:pt idx="172">
                  <c:v>0.16300000000000012</c:v>
                </c:pt>
                <c:pt idx="173">
                  <c:v>0.16400000000000012</c:v>
                </c:pt>
                <c:pt idx="174">
                  <c:v>0.16500000000000012</c:v>
                </c:pt>
                <c:pt idx="175">
                  <c:v>0.16600000000000012</c:v>
                </c:pt>
                <c:pt idx="176">
                  <c:v>0.16700000000000012</c:v>
                </c:pt>
                <c:pt idx="177">
                  <c:v>0.16800000000000012</c:v>
                </c:pt>
                <c:pt idx="178">
                  <c:v>0.16900000000000012</c:v>
                </c:pt>
                <c:pt idx="179">
                  <c:v>0.17000000000000012</c:v>
                </c:pt>
                <c:pt idx="180">
                  <c:v>0.17100000000000012</c:v>
                </c:pt>
                <c:pt idx="181">
                  <c:v>0.17200000000000013</c:v>
                </c:pt>
                <c:pt idx="182">
                  <c:v>0.17300000000000013</c:v>
                </c:pt>
                <c:pt idx="183">
                  <c:v>0.17400000000000013</c:v>
                </c:pt>
                <c:pt idx="184">
                  <c:v>0.17500000000000013</c:v>
                </c:pt>
                <c:pt idx="185">
                  <c:v>0.17600000000000013</c:v>
                </c:pt>
                <c:pt idx="186">
                  <c:v>0.17700000000000013</c:v>
                </c:pt>
                <c:pt idx="187">
                  <c:v>0.17800000000000013</c:v>
                </c:pt>
                <c:pt idx="188">
                  <c:v>0.17900000000000013</c:v>
                </c:pt>
                <c:pt idx="189">
                  <c:v>0.18000000000000013</c:v>
                </c:pt>
                <c:pt idx="190">
                  <c:v>0.18100000000000013</c:v>
                </c:pt>
                <c:pt idx="191">
                  <c:v>0.18200000000000013</c:v>
                </c:pt>
                <c:pt idx="192">
                  <c:v>0.18300000000000013</c:v>
                </c:pt>
                <c:pt idx="193">
                  <c:v>0.18400000000000014</c:v>
                </c:pt>
                <c:pt idx="194">
                  <c:v>0.18500000000000014</c:v>
                </c:pt>
                <c:pt idx="195">
                  <c:v>0.18600000000000014</c:v>
                </c:pt>
                <c:pt idx="196">
                  <c:v>0.18700000000000014</c:v>
                </c:pt>
                <c:pt idx="197">
                  <c:v>0.18800000000000014</c:v>
                </c:pt>
                <c:pt idx="198">
                  <c:v>0.18900000000000014</c:v>
                </c:pt>
                <c:pt idx="199">
                  <c:v>0.19000000000000014</c:v>
                </c:pt>
                <c:pt idx="200">
                  <c:v>0.19100000000000014</c:v>
                </c:pt>
                <c:pt idx="201">
                  <c:v>0.19200000000000014</c:v>
                </c:pt>
                <c:pt idx="202">
                  <c:v>0.19300000000000014</c:v>
                </c:pt>
                <c:pt idx="203">
                  <c:v>0.19400000000000014</c:v>
                </c:pt>
                <c:pt idx="204">
                  <c:v>0.19500000000000015</c:v>
                </c:pt>
                <c:pt idx="205">
                  <c:v>0.19600000000000015</c:v>
                </c:pt>
                <c:pt idx="206">
                  <c:v>0.19700000000000015</c:v>
                </c:pt>
                <c:pt idx="207">
                  <c:v>0.19800000000000015</c:v>
                </c:pt>
                <c:pt idx="208">
                  <c:v>0.19900000000000015</c:v>
                </c:pt>
                <c:pt idx="209">
                  <c:v>0.20000000000000015</c:v>
                </c:pt>
                <c:pt idx="210">
                  <c:v>0.20100000000000015</c:v>
                </c:pt>
                <c:pt idx="211">
                  <c:v>0.20200000000000015</c:v>
                </c:pt>
                <c:pt idx="212">
                  <c:v>0.20300000000000015</c:v>
                </c:pt>
                <c:pt idx="213">
                  <c:v>0.20400000000000015</c:v>
                </c:pt>
                <c:pt idx="214">
                  <c:v>0.20500000000000015</c:v>
                </c:pt>
                <c:pt idx="215">
                  <c:v>0.20600000000000016</c:v>
                </c:pt>
                <c:pt idx="216">
                  <c:v>0.20700000000000016</c:v>
                </c:pt>
                <c:pt idx="217">
                  <c:v>0.20800000000000016</c:v>
                </c:pt>
                <c:pt idx="218">
                  <c:v>0.20900000000000016</c:v>
                </c:pt>
                <c:pt idx="219">
                  <c:v>0.21000000000000016</c:v>
                </c:pt>
                <c:pt idx="220">
                  <c:v>0.21100000000000016</c:v>
                </c:pt>
                <c:pt idx="221">
                  <c:v>0.21200000000000016</c:v>
                </c:pt>
                <c:pt idx="222">
                  <c:v>0.21300000000000016</c:v>
                </c:pt>
                <c:pt idx="223">
                  <c:v>0.21400000000000016</c:v>
                </c:pt>
                <c:pt idx="224">
                  <c:v>0.21500000000000016</c:v>
                </c:pt>
                <c:pt idx="225">
                  <c:v>0.21600000000000016</c:v>
                </c:pt>
                <c:pt idx="226">
                  <c:v>0.21700000000000016</c:v>
                </c:pt>
                <c:pt idx="227">
                  <c:v>0.21800000000000017</c:v>
                </c:pt>
                <c:pt idx="228">
                  <c:v>0.21900000000000017</c:v>
                </c:pt>
                <c:pt idx="229">
                  <c:v>0.22000000000000017</c:v>
                </c:pt>
                <c:pt idx="230">
                  <c:v>0.22100000000000017</c:v>
                </c:pt>
                <c:pt idx="231">
                  <c:v>0.22200000000000017</c:v>
                </c:pt>
                <c:pt idx="232">
                  <c:v>0.22300000000000017</c:v>
                </c:pt>
                <c:pt idx="233">
                  <c:v>0.22400000000000017</c:v>
                </c:pt>
                <c:pt idx="234">
                  <c:v>0.22500000000000017</c:v>
                </c:pt>
                <c:pt idx="235">
                  <c:v>0.22600000000000017</c:v>
                </c:pt>
                <c:pt idx="236">
                  <c:v>0.22700000000000017</c:v>
                </c:pt>
                <c:pt idx="237">
                  <c:v>0.22800000000000017</c:v>
                </c:pt>
                <c:pt idx="238">
                  <c:v>0.22900000000000018</c:v>
                </c:pt>
                <c:pt idx="239">
                  <c:v>0.23000000000000018</c:v>
                </c:pt>
                <c:pt idx="240">
                  <c:v>0.23100000000000018</c:v>
                </c:pt>
                <c:pt idx="241">
                  <c:v>0.23200000000000018</c:v>
                </c:pt>
                <c:pt idx="242">
                  <c:v>0.23300000000000018</c:v>
                </c:pt>
                <c:pt idx="243">
                  <c:v>0.23400000000000018</c:v>
                </c:pt>
                <c:pt idx="244">
                  <c:v>0.23500000000000018</c:v>
                </c:pt>
                <c:pt idx="245">
                  <c:v>0.23600000000000018</c:v>
                </c:pt>
                <c:pt idx="246">
                  <c:v>0.23700000000000018</c:v>
                </c:pt>
                <c:pt idx="247">
                  <c:v>0.23800000000000018</c:v>
                </c:pt>
                <c:pt idx="248">
                  <c:v>0.23900000000000018</c:v>
                </c:pt>
                <c:pt idx="249">
                  <c:v>0.24000000000000019</c:v>
                </c:pt>
                <c:pt idx="250">
                  <c:v>0.24100000000000019</c:v>
                </c:pt>
                <c:pt idx="251">
                  <c:v>0.24200000000000019</c:v>
                </c:pt>
                <c:pt idx="252">
                  <c:v>0.24300000000000019</c:v>
                </c:pt>
                <c:pt idx="253">
                  <c:v>0.24400000000000019</c:v>
                </c:pt>
                <c:pt idx="254">
                  <c:v>0.24500000000000019</c:v>
                </c:pt>
                <c:pt idx="255">
                  <c:v>0.24600000000000019</c:v>
                </c:pt>
                <c:pt idx="256">
                  <c:v>0.24700000000000019</c:v>
                </c:pt>
                <c:pt idx="257">
                  <c:v>0.24800000000000019</c:v>
                </c:pt>
                <c:pt idx="258">
                  <c:v>0.24900000000000019</c:v>
                </c:pt>
                <c:pt idx="259">
                  <c:v>0.25000000000000017</c:v>
                </c:pt>
                <c:pt idx="260">
                  <c:v>0.25100000000000017</c:v>
                </c:pt>
                <c:pt idx="261">
                  <c:v>0.25200000000000017</c:v>
                </c:pt>
                <c:pt idx="262">
                  <c:v>0.25300000000000017</c:v>
                </c:pt>
                <c:pt idx="263">
                  <c:v>0.25400000000000017</c:v>
                </c:pt>
                <c:pt idx="264">
                  <c:v>0.25500000000000017</c:v>
                </c:pt>
                <c:pt idx="265">
                  <c:v>0.25600000000000017</c:v>
                </c:pt>
                <c:pt idx="266">
                  <c:v>0.25700000000000017</c:v>
                </c:pt>
                <c:pt idx="267">
                  <c:v>0.25800000000000017</c:v>
                </c:pt>
                <c:pt idx="268">
                  <c:v>0.25900000000000017</c:v>
                </c:pt>
                <c:pt idx="269">
                  <c:v>0.26000000000000018</c:v>
                </c:pt>
                <c:pt idx="270">
                  <c:v>0.26100000000000018</c:v>
                </c:pt>
                <c:pt idx="271">
                  <c:v>0.26200000000000018</c:v>
                </c:pt>
                <c:pt idx="272">
                  <c:v>0.26300000000000018</c:v>
                </c:pt>
                <c:pt idx="273">
                  <c:v>0.26400000000000018</c:v>
                </c:pt>
                <c:pt idx="274">
                  <c:v>0.26500000000000018</c:v>
                </c:pt>
                <c:pt idx="275">
                  <c:v>0.26600000000000018</c:v>
                </c:pt>
                <c:pt idx="276">
                  <c:v>0.26700000000000018</c:v>
                </c:pt>
                <c:pt idx="277">
                  <c:v>0.26800000000000018</c:v>
                </c:pt>
                <c:pt idx="278">
                  <c:v>0.26900000000000018</c:v>
                </c:pt>
                <c:pt idx="279">
                  <c:v>0.27000000000000018</c:v>
                </c:pt>
                <c:pt idx="280">
                  <c:v>0.27100000000000019</c:v>
                </c:pt>
                <c:pt idx="281">
                  <c:v>0.27200000000000019</c:v>
                </c:pt>
                <c:pt idx="282">
                  <c:v>0.27300000000000019</c:v>
                </c:pt>
                <c:pt idx="283">
                  <c:v>0.27400000000000019</c:v>
                </c:pt>
                <c:pt idx="284">
                  <c:v>0.27500000000000019</c:v>
                </c:pt>
                <c:pt idx="285">
                  <c:v>0.27600000000000019</c:v>
                </c:pt>
                <c:pt idx="286">
                  <c:v>0.27700000000000019</c:v>
                </c:pt>
                <c:pt idx="287">
                  <c:v>0.27800000000000019</c:v>
                </c:pt>
                <c:pt idx="288">
                  <c:v>0.27900000000000019</c:v>
                </c:pt>
                <c:pt idx="289">
                  <c:v>0.28000000000000019</c:v>
                </c:pt>
                <c:pt idx="290">
                  <c:v>0.28100000000000019</c:v>
                </c:pt>
                <c:pt idx="291">
                  <c:v>0.28200000000000019</c:v>
                </c:pt>
                <c:pt idx="292">
                  <c:v>0.2830000000000002</c:v>
                </c:pt>
                <c:pt idx="293">
                  <c:v>0.2840000000000002</c:v>
                </c:pt>
                <c:pt idx="294">
                  <c:v>0.2850000000000002</c:v>
                </c:pt>
                <c:pt idx="295">
                  <c:v>0.2860000000000002</c:v>
                </c:pt>
                <c:pt idx="296">
                  <c:v>0.2870000000000002</c:v>
                </c:pt>
                <c:pt idx="297">
                  <c:v>0.2880000000000002</c:v>
                </c:pt>
                <c:pt idx="298">
                  <c:v>0.2890000000000002</c:v>
                </c:pt>
                <c:pt idx="299">
                  <c:v>0.2900000000000002</c:v>
                </c:pt>
                <c:pt idx="300">
                  <c:v>0.2910000000000002</c:v>
                </c:pt>
                <c:pt idx="301">
                  <c:v>0.2920000000000002</c:v>
                </c:pt>
                <c:pt idx="302">
                  <c:v>0.2930000000000002</c:v>
                </c:pt>
                <c:pt idx="303">
                  <c:v>0.29400000000000021</c:v>
                </c:pt>
                <c:pt idx="304">
                  <c:v>0.29500000000000021</c:v>
                </c:pt>
                <c:pt idx="305">
                  <c:v>0.29600000000000021</c:v>
                </c:pt>
                <c:pt idx="306">
                  <c:v>0.29700000000000021</c:v>
                </c:pt>
                <c:pt idx="307">
                  <c:v>0.29800000000000021</c:v>
                </c:pt>
                <c:pt idx="308">
                  <c:v>0.29900000000000021</c:v>
                </c:pt>
                <c:pt idx="309">
                  <c:v>0.30000000000000021</c:v>
                </c:pt>
                <c:pt idx="310">
                  <c:v>0.30100000000000021</c:v>
                </c:pt>
                <c:pt idx="311">
                  <c:v>0.30200000000000021</c:v>
                </c:pt>
                <c:pt idx="312">
                  <c:v>0.30300000000000021</c:v>
                </c:pt>
                <c:pt idx="313">
                  <c:v>0.30400000000000021</c:v>
                </c:pt>
                <c:pt idx="314">
                  <c:v>0.30500000000000022</c:v>
                </c:pt>
                <c:pt idx="315">
                  <c:v>0.30600000000000022</c:v>
                </c:pt>
                <c:pt idx="316">
                  <c:v>0.30700000000000022</c:v>
                </c:pt>
                <c:pt idx="317">
                  <c:v>0.30800000000000022</c:v>
                </c:pt>
                <c:pt idx="318">
                  <c:v>0.30900000000000022</c:v>
                </c:pt>
                <c:pt idx="319">
                  <c:v>0.31000000000000022</c:v>
                </c:pt>
                <c:pt idx="320">
                  <c:v>0.31100000000000022</c:v>
                </c:pt>
                <c:pt idx="321">
                  <c:v>0.31200000000000022</c:v>
                </c:pt>
                <c:pt idx="322">
                  <c:v>0.31300000000000022</c:v>
                </c:pt>
                <c:pt idx="323">
                  <c:v>0.31400000000000022</c:v>
                </c:pt>
                <c:pt idx="324">
                  <c:v>0.31500000000000022</c:v>
                </c:pt>
                <c:pt idx="325">
                  <c:v>0.31600000000000023</c:v>
                </c:pt>
                <c:pt idx="326">
                  <c:v>0.31700000000000023</c:v>
                </c:pt>
                <c:pt idx="327">
                  <c:v>0.31800000000000023</c:v>
                </c:pt>
                <c:pt idx="328">
                  <c:v>0.31900000000000023</c:v>
                </c:pt>
                <c:pt idx="329">
                  <c:v>0.32000000000000023</c:v>
                </c:pt>
                <c:pt idx="330">
                  <c:v>0.32100000000000023</c:v>
                </c:pt>
                <c:pt idx="331">
                  <c:v>0.32200000000000023</c:v>
                </c:pt>
                <c:pt idx="332">
                  <c:v>0.32300000000000023</c:v>
                </c:pt>
                <c:pt idx="333">
                  <c:v>0.32400000000000023</c:v>
                </c:pt>
                <c:pt idx="334">
                  <c:v>0.32500000000000023</c:v>
                </c:pt>
                <c:pt idx="335">
                  <c:v>0.32600000000000023</c:v>
                </c:pt>
                <c:pt idx="336">
                  <c:v>0.32700000000000023</c:v>
                </c:pt>
                <c:pt idx="337">
                  <c:v>0.32800000000000024</c:v>
                </c:pt>
                <c:pt idx="338">
                  <c:v>0.32900000000000024</c:v>
                </c:pt>
                <c:pt idx="339">
                  <c:v>0.33000000000000024</c:v>
                </c:pt>
                <c:pt idx="340">
                  <c:v>0.33100000000000024</c:v>
                </c:pt>
                <c:pt idx="341">
                  <c:v>0.33200000000000024</c:v>
                </c:pt>
                <c:pt idx="342">
                  <c:v>0.33300000000000024</c:v>
                </c:pt>
                <c:pt idx="343">
                  <c:v>0.33400000000000024</c:v>
                </c:pt>
                <c:pt idx="344">
                  <c:v>0.33500000000000024</c:v>
                </c:pt>
                <c:pt idx="345">
                  <c:v>0.33600000000000024</c:v>
                </c:pt>
                <c:pt idx="346">
                  <c:v>0.33700000000000024</c:v>
                </c:pt>
                <c:pt idx="347">
                  <c:v>0.33800000000000024</c:v>
                </c:pt>
                <c:pt idx="348">
                  <c:v>0.33900000000000025</c:v>
                </c:pt>
                <c:pt idx="349">
                  <c:v>0.34000000000000025</c:v>
                </c:pt>
                <c:pt idx="350">
                  <c:v>0.34100000000000025</c:v>
                </c:pt>
                <c:pt idx="351">
                  <c:v>0.34200000000000025</c:v>
                </c:pt>
                <c:pt idx="352">
                  <c:v>0.34300000000000025</c:v>
                </c:pt>
                <c:pt idx="353">
                  <c:v>0.34400000000000025</c:v>
                </c:pt>
                <c:pt idx="354">
                  <c:v>0.34500000000000025</c:v>
                </c:pt>
                <c:pt idx="355">
                  <c:v>0.34600000000000025</c:v>
                </c:pt>
                <c:pt idx="356">
                  <c:v>0.34700000000000025</c:v>
                </c:pt>
                <c:pt idx="357">
                  <c:v>0.34800000000000025</c:v>
                </c:pt>
                <c:pt idx="358">
                  <c:v>0.34900000000000025</c:v>
                </c:pt>
                <c:pt idx="359">
                  <c:v>0.35000000000000026</c:v>
                </c:pt>
                <c:pt idx="360">
                  <c:v>0.35100000000000026</c:v>
                </c:pt>
                <c:pt idx="361">
                  <c:v>0.35200000000000026</c:v>
                </c:pt>
                <c:pt idx="362">
                  <c:v>0.35300000000000026</c:v>
                </c:pt>
                <c:pt idx="363">
                  <c:v>0.35400000000000026</c:v>
                </c:pt>
                <c:pt idx="364">
                  <c:v>0.35500000000000026</c:v>
                </c:pt>
                <c:pt idx="365">
                  <c:v>0.35600000000000026</c:v>
                </c:pt>
                <c:pt idx="366">
                  <c:v>0.35700000000000026</c:v>
                </c:pt>
                <c:pt idx="367">
                  <c:v>0.35800000000000026</c:v>
                </c:pt>
                <c:pt idx="368">
                  <c:v>0.35900000000000026</c:v>
                </c:pt>
                <c:pt idx="369">
                  <c:v>0.36000000000000026</c:v>
                </c:pt>
                <c:pt idx="370">
                  <c:v>0.36100000000000027</c:v>
                </c:pt>
                <c:pt idx="371">
                  <c:v>0.36200000000000027</c:v>
                </c:pt>
                <c:pt idx="372">
                  <c:v>0.36300000000000027</c:v>
                </c:pt>
                <c:pt idx="373">
                  <c:v>0.36400000000000027</c:v>
                </c:pt>
                <c:pt idx="374">
                  <c:v>0.36500000000000027</c:v>
                </c:pt>
                <c:pt idx="375">
                  <c:v>0.36600000000000027</c:v>
                </c:pt>
                <c:pt idx="376">
                  <c:v>0.36700000000000027</c:v>
                </c:pt>
                <c:pt idx="377">
                  <c:v>0.36800000000000027</c:v>
                </c:pt>
                <c:pt idx="378">
                  <c:v>0.36900000000000027</c:v>
                </c:pt>
                <c:pt idx="379">
                  <c:v>0.37000000000000027</c:v>
                </c:pt>
                <c:pt idx="380">
                  <c:v>0.37100000000000027</c:v>
                </c:pt>
                <c:pt idx="381">
                  <c:v>0.37200000000000027</c:v>
                </c:pt>
                <c:pt idx="382">
                  <c:v>0.37300000000000028</c:v>
                </c:pt>
                <c:pt idx="383">
                  <c:v>0.37400000000000028</c:v>
                </c:pt>
                <c:pt idx="384">
                  <c:v>0.37500000000000028</c:v>
                </c:pt>
                <c:pt idx="385">
                  <c:v>0.37600000000000028</c:v>
                </c:pt>
                <c:pt idx="386">
                  <c:v>0.37700000000000028</c:v>
                </c:pt>
                <c:pt idx="387">
                  <c:v>0.37800000000000028</c:v>
                </c:pt>
                <c:pt idx="388">
                  <c:v>0.37900000000000028</c:v>
                </c:pt>
                <c:pt idx="389">
                  <c:v>0.38000000000000028</c:v>
                </c:pt>
                <c:pt idx="390">
                  <c:v>0.38100000000000028</c:v>
                </c:pt>
                <c:pt idx="391">
                  <c:v>0.38200000000000028</c:v>
                </c:pt>
                <c:pt idx="392">
                  <c:v>0.38300000000000028</c:v>
                </c:pt>
                <c:pt idx="393">
                  <c:v>0.38400000000000029</c:v>
                </c:pt>
                <c:pt idx="394">
                  <c:v>0.38500000000000029</c:v>
                </c:pt>
                <c:pt idx="395">
                  <c:v>0.38600000000000029</c:v>
                </c:pt>
                <c:pt idx="396">
                  <c:v>0.38700000000000029</c:v>
                </c:pt>
                <c:pt idx="397">
                  <c:v>0.38800000000000029</c:v>
                </c:pt>
                <c:pt idx="398">
                  <c:v>0.38900000000000029</c:v>
                </c:pt>
                <c:pt idx="399">
                  <c:v>0.39000000000000029</c:v>
                </c:pt>
                <c:pt idx="400">
                  <c:v>0.39100000000000029</c:v>
                </c:pt>
                <c:pt idx="401">
                  <c:v>0.39200000000000029</c:v>
                </c:pt>
                <c:pt idx="402">
                  <c:v>0.39300000000000029</c:v>
                </c:pt>
                <c:pt idx="403">
                  <c:v>0.39400000000000029</c:v>
                </c:pt>
                <c:pt idx="404">
                  <c:v>0.3950000000000003</c:v>
                </c:pt>
                <c:pt idx="405">
                  <c:v>0.3960000000000003</c:v>
                </c:pt>
                <c:pt idx="406">
                  <c:v>0.3970000000000003</c:v>
                </c:pt>
                <c:pt idx="407">
                  <c:v>0.3980000000000003</c:v>
                </c:pt>
                <c:pt idx="408">
                  <c:v>0.3990000000000003</c:v>
                </c:pt>
                <c:pt idx="409">
                  <c:v>0.4000000000000003</c:v>
                </c:pt>
                <c:pt idx="410">
                  <c:v>0.4010000000000003</c:v>
                </c:pt>
                <c:pt idx="411">
                  <c:v>0.4020000000000003</c:v>
                </c:pt>
                <c:pt idx="412">
                  <c:v>0.4030000000000003</c:v>
                </c:pt>
                <c:pt idx="413">
                  <c:v>0.4040000000000003</c:v>
                </c:pt>
                <c:pt idx="414">
                  <c:v>0.4050000000000003</c:v>
                </c:pt>
                <c:pt idx="415">
                  <c:v>0.40600000000000031</c:v>
                </c:pt>
                <c:pt idx="416">
                  <c:v>0.40700000000000031</c:v>
                </c:pt>
                <c:pt idx="417">
                  <c:v>0.40800000000000031</c:v>
                </c:pt>
                <c:pt idx="418">
                  <c:v>0.40900000000000031</c:v>
                </c:pt>
                <c:pt idx="419">
                  <c:v>0.41000000000000031</c:v>
                </c:pt>
                <c:pt idx="420">
                  <c:v>0.41100000000000031</c:v>
                </c:pt>
                <c:pt idx="421">
                  <c:v>0.41200000000000031</c:v>
                </c:pt>
                <c:pt idx="422">
                  <c:v>0.41300000000000031</c:v>
                </c:pt>
                <c:pt idx="423">
                  <c:v>0.41400000000000031</c:v>
                </c:pt>
                <c:pt idx="424">
                  <c:v>0.41500000000000031</c:v>
                </c:pt>
                <c:pt idx="425">
                  <c:v>0.41600000000000031</c:v>
                </c:pt>
                <c:pt idx="426">
                  <c:v>0.41700000000000031</c:v>
                </c:pt>
                <c:pt idx="427">
                  <c:v>0.41800000000000032</c:v>
                </c:pt>
                <c:pt idx="428">
                  <c:v>0.41900000000000032</c:v>
                </c:pt>
                <c:pt idx="429">
                  <c:v>0.42000000000000032</c:v>
                </c:pt>
                <c:pt idx="430">
                  <c:v>0.42100000000000032</c:v>
                </c:pt>
                <c:pt idx="431">
                  <c:v>0.42200000000000032</c:v>
                </c:pt>
                <c:pt idx="432">
                  <c:v>0.42300000000000032</c:v>
                </c:pt>
                <c:pt idx="433">
                  <c:v>0.42400000000000032</c:v>
                </c:pt>
                <c:pt idx="434">
                  <c:v>0.42500000000000032</c:v>
                </c:pt>
                <c:pt idx="435">
                  <c:v>0.42600000000000032</c:v>
                </c:pt>
                <c:pt idx="436">
                  <c:v>0.42700000000000032</c:v>
                </c:pt>
                <c:pt idx="437">
                  <c:v>0.42800000000000032</c:v>
                </c:pt>
                <c:pt idx="438">
                  <c:v>0.42900000000000033</c:v>
                </c:pt>
                <c:pt idx="439">
                  <c:v>0.43000000000000033</c:v>
                </c:pt>
                <c:pt idx="440">
                  <c:v>0.43100000000000033</c:v>
                </c:pt>
                <c:pt idx="441">
                  <c:v>0.43200000000000033</c:v>
                </c:pt>
                <c:pt idx="442">
                  <c:v>0.43300000000000033</c:v>
                </c:pt>
                <c:pt idx="443">
                  <c:v>0.43400000000000033</c:v>
                </c:pt>
                <c:pt idx="444">
                  <c:v>0.43500000000000033</c:v>
                </c:pt>
                <c:pt idx="445">
                  <c:v>0.43600000000000033</c:v>
                </c:pt>
                <c:pt idx="446">
                  <c:v>0.43700000000000033</c:v>
                </c:pt>
                <c:pt idx="447">
                  <c:v>0.43800000000000033</c:v>
                </c:pt>
                <c:pt idx="448">
                  <c:v>0.43900000000000033</c:v>
                </c:pt>
                <c:pt idx="449">
                  <c:v>0.44000000000000034</c:v>
                </c:pt>
                <c:pt idx="450">
                  <c:v>0.44100000000000034</c:v>
                </c:pt>
                <c:pt idx="451">
                  <c:v>0.44200000000000034</c:v>
                </c:pt>
                <c:pt idx="452">
                  <c:v>0.44300000000000034</c:v>
                </c:pt>
                <c:pt idx="453">
                  <c:v>0.44400000000000034</c:v>
                </c:pt>
                <c:pt idx="454">
                  <c:v>0.44500000000000034</c:v>
                </c:pt>
                <c:pt idx="455">
                  <c:v>0.44600000000000034</c:v>
                </c:pt>
                <c:pt idx="456">
                  <c:v>0.44700000000000034</c:v>
                </c:pt>
                <c:pt idx="457">
                  <c:v>0.44800000000000034</c:v>
                </c:pt>
                <c:pt idx="458">
                  <c:v>0.44900000000000034</c:v>
                </c:pt>
                <c:pt idx="459">
                  <c:v>0.45000000000000034</c:v>
                </c:pt>
                <c:pt idx="460">
                  <c:v>0.45100000000000035</c:v>
                </c:pt>
                <c:pt idx="461">
                  <c:v>0.45200000000000035</c:v>
                </c:pt>
                <c:pt idx="462">
                  <c:v>0.45300000000000035</c:v>
                </c:pt>
                <c:pt idx="463">
                  <c:v>0.45400000000000035</c:v>
                </c:pt>
                <c:pt idx="464">
                  <c:v>0.45500000000000035</c:v>
                </c:pt>
                <c:pt idx="465">
                  <c:v>0.45600000000000035</c:v>
                </c:pt>
                <c:pt idx="466">
                  <c:v>0.45700000000000035</c:v>
                </c:pt>
                <c:pt idx="467">
                  <c:v>0.45800000000000035</c:v>
                </c:pt>
                <c:pt idx="468">
                  <c:v>0.45900000000000035</c:v>
                </c:pt>
                <c:pt idx="469">
                  <c:v>0.46000000000000035</c:v>
                </c:pt>
                <c:pt idx="470">
                  <c:v>0.46100000000000035</c:v>
                </c:pt>
                <c:pt idx="471">
                  <c:v>0.46200000000000035</c:v>
                </c:pt>
                <c:pt idx="472">
                  <c:v>0.46300000000000036</c:v>
                </c:pt>
                <c:pt idx="473">
                  <c:v>0.46400000000000036</c:v>
                </c:pt>
                <c:pt idx="474">
                  <c:v>0.46500000000000036</c:v>
                </c:pt>
                <c:pt idx="475">
                  <c:v>0.46600000000000036</c:v>
                </c:pt>
                <c:pt idx="476">
                  <c:v>0.46700000000000036</c:v>
                </c:pt>
                <c:pt idx="477">
                  <c:v>0.46800000000000036</c:v>
                </c:pt>
                <c:pt idx="478">
                  <c:v>0.46900000000000036</c:v>
                </c:pt>
                <c:pt idx="479">
                  <c:v>0.47000000000000036</c:v>
                </c:pt>
                <c:pt idx="480">
                  <c:v>0.47100000000000036</c:v>
                </c:pt>
                <c:pt idx="481">
                  <c:v>0.47200000000000036</c:v>
                </c:pt>
                <c:pt idx="482">
                  <c:v>0.47300000000000036</c:v>
                </c:pt>
                <c:pt idx="483">
                  <c:v>0.47400000000000037</c:v>
                </c:pt>
                <c:pt idx="484">
                  <c:v>0.47500000000000037</c:v>
                </c:pt>
                <c:pt idx="485">
                  <c:v>0.47600000000000037</c:v>
                </c:pt>
                <c:pt idx="486">
                  <c:v>0.47700000000000037</c:v>
                </c:pt>
                <c:pt idx="487">
                  <c:v>0.47800000000000037</c:v>
                </c:pt>
                <c:pt idx="488">
                  <c:v>0.47900000000000037</c:v>
                </c:pt>
                <c:pt idx="489">
                  <c:v>0.48000000000000037</c:v>
                </c:pt>
                <c:pt idx="490">
                  <c:v>0.48100000000000037</c:v>
                </c:pt>
                <c:pt idx="491">
                  <c:v>0.48200000000000037</c:v>
                </c:pt>
                <c:pt idx="492">
                  <c:v>0.48300000000000037</c:v>
                </c:pt>
                <c:pt idx="493">
                  <c:v>0.48400000000000037</c:v>
                </c:pt>
                <c:pt idx="494">
                  <c:v>0.48500000000000038</c:v>
                </c:pt>
                <c:pt idx="495">
                  <c:v>0.48600000000000038</c:v>
                </c:pt>
                <c:pt idx="496">
                  <c:v>0.48700000000000038</c:v>
                </c:pt>
                <c:pt idx="497">
                  <c:v>0.48800000000000038</c:v>
                </c:pt>
                <c:pt idx="498">
                  <c:v>0.48900000000000038</c:v>
                </c:pt>
                <c:pt idx="499">
                  <c:v>0.49000000000000038</c:v>
                </c:pt>
                <c:pt idx="500">
                  <c:v>0.49100000000000038</c:v>
                </c:pt>
                <c:pt idx="501">
                  <c:v>0.49200000000000038</c:v>
                </c:pt>
                <c:pt idx="502">
                  <c:v>0.49300000000000038</c:v>
                </c:pt>
                <c:pt idx="503">
                  <c:v>0.49400000000000038</c:v>
                </c:pt>
                <c:pt idx="504">
                  <c:v>0.49500000000000038</c:v>
                </c:pt>
                <c:pt idx="505">
                  <c:v>0.49600000000000039</c:v>
                </c:pt>
                <c:pt idx="506">
                  <c:v>0.49700000000000039</c:v>
                </c:pt>
                <c:pt idx="507">
                  <c:v>0.49800000000000039</c:v>
                </c:pt>
                <c:pt idx="508">
                  <c:v>0.49900000000000039</c:v>
                </c:pt>
                <c:pt idx="509">
                  <c:v>0.50000000000000033</c:v>
                </c:pt>
                <c:pt idx="510">
                  <c:v>0.50100000000000033</c:v>
                </c:pt>
                <c:pt idx="511">
                  <c:v>0.50200000000000033</c:v>
                </c:pt>
                <c:pt idx="512">
                  <c:v>0.50300000000000034</c:v>
                </c:pt>
                <c:pt idx="513">
                  <c:v>0.50400000000000034</c:v>
                </c:pt>
                <c:pt idx="514">
                  <c:v>0.50500000000000034</c:v>
                </c:pt>
                <c:pt idx="515">
                  <c:v>0.50600000000000034</c:v>
                </c:pt>
                <c:pt idx="516">
                  <c:v>0.50700000000000034</c:v>
                </c:pt>
                <c:pt idx="517">
                  <c:v>0.50800000000000034</c:v>
                </c:pt>
                <c:pt idx="518">
                  <c:v>0.50900000000000034</c:v>
                </c:pt>
                <c:pt idx="519">
                  <c:v>0.51000000000000034</c:v>
                </c:pt>
                <c:pt idx="520">
                  <c:v>0.51100000000000034</c:v>
                </c:pt>
                <c:pt idx="521">
                  <c:v>0.51200000000000034</c:v>
                </c:pt>
                <c:pt idx="522">
                  <c:v>0.51300000000000034</c:v>
                </c:pt>
                <c:pt idx="523">
                  <c:v>0.51400000000000035</c:v>
                </c:pt>
                <c:pt idx="524">
                  <c:v>0.51500000000000035</c:v>
                </c:pt>
                <c:pt idx="525">
                  <c:v>0.51600000000000035</c:v>
                </c:pt>
                <c:pt idx="526">
                  <c:v>0.51700000000000035</c:v>
                </c:pt>
                <c:pt idx="527">
                  <c:v>0.51800000000000035</c:v>
                </c:pt>
                <c:pt idx="528">
                  <c:v>0.51900000000000035</c:v>
                </c:pt>
                <c:pt idx="529">
                  <c:v>0.52000000000000035</c:v>
                </c:pt>
                <c:pt idx="530">
                  <c:v>0.52100000000000035</c:v>
                </c:pt>
                <c:pt idx="531">
                  <c:v>0.52200000000000035</c:v>
                </c:pt>
                <c:pt idx="532">
                  <c:v>0.52300000000000035</c:v>
                </c:pt>
                <c:pt idx="533">
                  <c:v>0.52400000000000035</c:v>
                </c:pt>
                <c:pt idx="534">
                  <c:v>0.52500000000000036</c:v>
                </c:pt>
                <c:pt idx="535">
                  <c:v>0.52600000000000036</c:v>
                </c:pt>
                <c:pt idx="536">
                  <c:v>0.52700000000000036</c:v>
                </c:pt>
                <c:pt idx="537">
                  <c:v>0.52800000000000036</c:v>
                </c:pt>
                <c:pt idx="538">
                  <c:v>0.52900000000000036</c:v>
                </c:pt>
                <c:pt idx="539">
                  <c:v>0.53000000000000036</c:v>
                </c:pt>
                <c:pt idx="540">
                  <c:v>0.53100000000000036</c:v>
                </c:pt>
                <c:pt idx="541">
                  <c:v>0.53200000000000036</c:v>
                </c:pt>
                <c:pt idx="542">
                  <c:v>0.53300000000000036</c:v>
                </c:pt>
                <c:pt idx="543">
                  <c:v>0.53400000000000036</c:v>
                </c:pt>
                <c:pt idx="544">
                  <c:v>0.53500000000000036</c:v>
                </c:pt>
                <c:pt idx="545">
                  <c:v>0.53600000000000037</c:v>
                </c:pt>
                <c:pt idx="546">
                  <c:v>0.53700000000000037</c:v>
                </c:pt>
                <c:pt idx="547">
                  <c:v>0.53800000000000037</c:v>
                </c:pt>
                <c:pt idx="548">
                  <c:v>0.53900000000000037</c:v>
                </c:pt>
                <c:pt idx="549">
                  <c:v>0.54000000000000037</c:v>
                </c:pt>
                <c:pt idx="550">
                  <c:v>0.54100000000000037</c:v>
                </c:pt>
                <c:pt idx="551">
                  <c:v>0.54200000000000037</c:v>
                </c:pt>
                <c:pt idx="552">
                  <c:v>0.54300000000000037</c:v>
                </c:pt>
                <c:pt idx="553">
                  <c:v>0.54400000000000037</c:v>
                </c:pt>
                <c:pt idx="554">
                  <c:v>0.54500000000000037</c:v>
                </c:pt>
                <c:pt idx="555">
                  <c:v>0.54600000000000037</c:v>
                </c:pt>
                <c:pt idx="556">
                  <c:v>0.54700000000000037</c:v>
                </c:pt>
                <c:pt idx="557">
                  <c:v>0.54800000000000038</c:v>
                </c:pt>
                <c:pt idx="558">
                  <c:v>0.54900000000000038</c:v>
                </c:pt>
                <c:pt idx="559">
                  <c:v>0.55000000000000038</c:v>
                </c:pt>
                <c:pt idx="560">
                  <c:v>0.55100000000000038</c:v>
                </c:pt>
                <c:pt idx="561">
                  <c:v>0.55200000000000038</c:v>
                </c:pt>
                <c:pt idx="562">
                  <c:v>0.55300000000000038</c:v>
                </c:pt>
                <c:pt idx="563">
                  <c:v>0.55400000000000038</c:v>
                </c:pt>
                <c:pt idx="564">
                  <c:v>0.55500000000000038</c:v>
                </c:pt>
                <c:pt idx="565">
                  <c:v>0.55600000000000038</c:v>
                </c:pt>
                <c:pt idx="566">
                  <c:v>0.55700000000000038</c:v>
                </c:pt>
                <c:pt idx="567">
                  <c:v>0.55800000000000038</c:v>
                </c:pt>
                <c:pt idx="568">
                  <c:v>0.55900000000000039</c:v>
                </c:pt>
                <c:pt idx="569">
                  <c:v>0.56000000000000039</c:v>
                </c:pt>
                <c:pt idx="570">
                  <c:v>0.56100000000000039</c:v>
                </c:pt>
                <c:pt idx="571">
                  <c:v>0.56200000000000039</c:v>
                </c:pt>
                <c:pt idx="572">
                  <c:v>0.56300000000000039</c:v>
                </c:pt>
                <c:pt idx="573">
                  <c:v>0.56400000000000039</c:v>
                </c:pt>
                <c:pt idx="574">
                  <c:v>0.56500000000000039</c:v>
                </c:pt>
                <c:pt idx="575">
                  <c:v>0.56600000000000039</c:v>
                </c:pt>
                <c:pt idx="576">
                  <c:v>0.56700000000000039</c:v>
                </c:pt>
                <c:pt idx="577">
                  <c:v>0.56800000000000039</c:v>
                </c:pt>
                <c:pt idx="578">
                  <c:v>0.56900000000000039</c:v>
                </c:pt>
                <c:pt idx="579">
                  <c:v>0.5700000000000004</c:v>
                </c:pt>
                <c:pt idx="580">
                  <c:v>0.5710000000000004</c:v>
                </c:pt>
                <c:pt idx="581">
                  <c:v>0.5720000000000004</c:v>
                </c:pt>
                <c:pt idx="582">
                  <c:v>0.5730000000000004</c:v>
                </c:pt>
                <c:pt idx="583">
                  <c:v>0.5740000000000004</c:v>
                </c:pt>
                <c:pt idx="584">
                  <c:v>0.5750000000000004</c:v>
                </c:pt>
                <c:pt idx="585">
                  <c:v>0.5760000000000004</c:v>
                </c:pt>
                <c:pt idx="586">
                  <c:v>0.5770000000000004</c:v>
                </c:pt>
                <c:pt idx="587">
                  <c:v>0.5780000000000004</c:v>
                </c:pt>
                <c:pt idx="588">
                  <c:v>0.5790000000000004</c:v>
                </c:pt>
                <c:pt idx="589">
                  <c:v>0.5800000000000004</c:v>
                </c:pt>
                <c:pt idx="590">
                  <c:v>0.58100000000000041</c:v>
                </c:pt>
                <c:pt idx="591">
                  <c:v>0.58200000000000041</c:v>
                </c:pt>
                <c:pt idx="592">
                  <c:v>0.58300000000000041</c:v>
                </c:pt>
                <c:pt idx="593">
                  <c:v>0.58400000000000041</c:v>
                </c:pt>
                <c:pt idx="594">
                  <c:v>0.58500000000000041</c:v>
                </c:pt>
                <c:pt idx="595">
                  <c:v>0.58600000000000041</c:v>
                </c:pt>
                <c:pt idx="596">
                  <c:v>0.58700000000000041</c:v>
                </c:pt>
                <c:pt idx="597">
                  <c:v>0.58800000000000041</c:v>
                </c:pt>
                <c:pt idx="598">
                  <c:v>0.58900000000000041</c:v>
                </c:pt>
                <c:pt idx="599">
                  <c:v>0.59000000000000041</c:v>
                </c:pt>
                <c:pt idx="600">
                  <c:v>0.59100000000000041</c:v>
                </c:pt>
                <c:pt idx="601">
                  <c:v>0.59200000000000041</c:v>
                </c:pt>
                <c:pt idx="602">
                  <c:v>0.59300000000000042</c:v>
                </c:pt>
                <c:pt idx="603">
                  <c:v>0.59400000000000042</c:v>
                </c:pt>
                <c:pt idx="604">
                  <c:v>0.59500000000000042</c:v>
                </c:pt>
                <c:pt idx="605">
                  <c:v>0.59600000000000042</c:v>
                </c:pt>
                <c:pt idx="606">
                  <c:v>0.59700000000000042</c:v>
                </c:pt>
                <c:pt idx="607">
                  <c:v>0.59800000000000042</c:v>
                </c:pt>
                <c:pt idx="608">
                  <c:v>0.59900000000000042</c:v>
                </c:pt>
                <c:pt idx="609">
                  <c:v>0.60000000000000042</c:v>
                </c:pt>
                <c:pt idx="610">
                  <c:v>0.60100000000000042</c:v>
                </c:pt>
                <c:pt idx="611">
                  <c:v>0.60200000000000042</c:v>
                </c:pt>
                <c:pt idx="612">
                  <c:v>0.60300000000000042</c:v>
                </c:pt>
                <c:pt idx="613">
                  <c:v>0.60400000000000043</c:v>
                </c:pt>
                <c:pt idx="614">
                  <c:v>0.60500000000000043</c:v>
                </c:pt>
                <c:pt idx="615">
                  <c:v>0.60600000000000043</c:v>
                </c:pt>
                <c:pt idx="616">
                  <c:v>0.60700000000000043</c:v>
                </c:pt>
                <c:pt idx="617">
                  <c:v>0.60800000000000043</c:v>
                </c:pt>
                <c:pt idx="618">
                  <c:v>0.60900000000000043</c:v>
                </c:pt>
                <c:pt idx="619">
                  <c:v>0.61000000000000043</c:v>
                </c:pt>
                <c:pt idx="620">
                  <c:v>0.61100000000000043</c:v>
                </c:pt>
                <c:pt idx="621">
                  <c:v>0.61200000000000043</c:v>
                </c:pt>
                <c:pt idx="622">
                  <c:v>0.61300000000000043</c:v>
                </c:pt>
                <c:pt idx="623">
                  <c:v>0.61400000000000043</c:v>
                </c:pt>
                <c:pt idx="624">
                  <c:v>0.61500000000000044</c:v>
                </c:pt>
                <c:pt idx="625">
                  <c:v>0.61600000000000044</c:v>
                </c:pt>
                <c:pt idx="626">
                  <c:v>0.61700000000000044</c:v>
                </c:pt>
                <c:pt idx="627">
                  <c:v>0.61800000000000044</c:v>
                </c:pt>
                <c:pt idx="628">
                  <c:v>0.61900000000000044</c:v>
                </c:pt>
                <c:pt idx="629">
                  <c:v>0.62000000000000044</c:v>
                </c:pt>
                <c:pt idx="630">
                  <c:v>0.62100000000000044</c:v>
                </c:pt>
                <c:pt idx="631">
                  <c:v>0.62200000000000044</c:v>
                </c:pt>
                <c:pt idx="632">
                  <c:v>0.62300000000000044</c:v>
                </c:pt>
                <c:pt idx="633">
                  <c:v>0.62400000000000044</c:v>
                </c:pt>
                <c:pt idx="634">
                  <c:v>0.62500000000000044</c:v>
                </c:pt>
                <c:pt idx="635">
                  <c:v>0.62600000000000044</c:v>
                </c:pt>
                <c:pt idx="636">
                  <c:v>0.62700000000000045</c:v>
                </c:pt>
                <c:pt idx="637">
                  <c:v>0.62800000000000045</c:v>
                </c:pt>
                <c:pt idx="638">
                  <c:v>0.62900000000000045</c:v>
                </c:pt>
                <c:pt idx="639">
                  <c:v>0.63000000000000045</c:v>
                </c:pt>
                <c:pt idx="640">
                  <c:v>0.63100000000000045</c:v>
                </c:pt>
                <c:pt idx="641">
                  <c:v>0.63200000000000045</c:v>
                </c:pt>
                <c:pt idx="642">
                  <c:v>0.63300000000000045</c:v>
                </c:pt>
                <c:pt idx="643">
                  <c:v>0.63400000000000045</c:v>
                </c:pt>
                <c:pt idx="644">
                  <c:v>0.63500000000000045</c:v>
                </c:pt>
                <c:pt idx="645">
                  <c:v>0.63600000000000045</c:v>
                </c:pt>
                <c:pt idx="646">
                  <c:v>0.63700000000000045</c:v>
                </c:pt>
                <c:pt idx="647">
                  <c:v>0.63800000000000046</c:v>
                </c:pt>
                <c:pt idx="648">
                  <c:v>0.63900000000000046</c:v>
                </c:pt>
                <c:pt idx="649">
                  <c:v>0.64000000000000046</c:v>
                </c:pt>
                <c:pt idx="650">
                  <c:v>0.64100000000000046</c:v>
                </c:pt>
                <c:pt idx="651">
                  <c:v>0.64200000000000046</c:v>
                </c:pt>
                <c:pt idx="652">
                  <c:v>0.64300000000000046</c:v>
                </c:pt>
                <c:pt idx="653">
                  <c:v>0.64400000000000046</c:v>
                </c:pt>
                <c:pt idx="654">
                  <c:v>0.64500000000000046</c:v>
                </c:pt>
                <c:pt idx="655">
                  <c:v>0.64600000000000046</c:v>
                </c:pt>
                <c:pt idx="656">
                  <c:v>0.64700000000000046</c:v>
                </c:pt>
                <c:pt idx="657">
                  <c:v>0.64800000000000046</c:v>
                </c:pt>
                <c:pt idx="658">
                  <c:v>0.64900000000000047</c:v>
                </c:pt>
                <c:pt idx="659">
                  <c:v>0.65000000000000047</c:v>
                </c:pt>
                <c:pt idx="660">
                  <c:v>0.65100000000000047</c:v>
                </c:pt>
                <c:pt idx="661">
                  <c:v>0.65200000000000047</c:v>
                </c:pt>
                <c:pt idx="662">
                  <c:v>0.65300000000000047</c:v>
                </c:pt>
                <c:pt idx="663">
                  <c:v>0.65400000000000047</c:v>
                </c:pt>
                <c:pt idx="664">
                  <c:v>0.65500000000000047</c:v>
                </c:pt>
                <c:pt idx="665">
                  <c:v>0.65600000000000047</c:v>
                </c:pt>
                <c:pt idx="666">
                  <c:v>0.65700000000000047</c:v>
                </c:pt>
                <c:pt idx="667">
                  <c:v>0.65800000000000047</c:v>
                </c:pt>
                <c:pt idx="668">
                  <c:v>0.65900000000000047</c:v>
                </c:pt>
                <c:pt idx="669">
                  <c:v>0.66000000000000048</c:v>
                </c:pt>
                <c:pt idx="670">
                  <c:v>0.66100000000000048</c:v>
                </c:pt>
                <c:pt idx="671">
                  <c:v>0.66200000000000048</c:v>
                </c:pt>
                <c:pt idx="672">
                  <c:v>0.66300000000000048</c:v>
                </c:pt>
                <c:pt idx="673">
                  <c:v>0.66400000000000048</c:v>
                </c:pt>
                <c:pt idx="674">
                  <c:v>0.66500000000000048</c:v>
                </c:pt>
                <c:pt idx="675">
                  <c:v>0.66600000000000048</c:v>
                </c:pt>
                <c:pt idx="676">
                  <c:v>0.66700000000000048</c:v>
                </c:pt>
                <c:pt idx="677">
                  <c:v>0.66800000000000048</c:v>
                </c:pt>
                <c:pt idx="678">
                  <c:v>0.66900000000000048</c:v>
                </c:pt>
                <c:pt idx="679">
                  <c:v>0.67000000000000048</c:v>
                </c:pt>
                <c:pt idx="680">
                  <c:v>0.67100000000000048</c:v>
                </c:pt>
                <c:pt idx="681">
                  <c:v>0.67200000000000049</c:v>
                </c:pt>
                <c:pt idx="682">
                  <c:v>0.67300000000000049</c:v>
                </c:pt>
                <c:pt idx="683">
                  <c:v>0.67400000000000049</c:v>
                </c:pt>
                <c:pt idx="684">
                  <c:v>0.67500000000000049</c:v>
                </c:pt>
                <c:pt idx="685">
                  <c:v>0.67600000000000049</c:v>
                </c:pt>
                <c:pt idx="686">
                  <c:v>0.67700000000000049</c:v>
                </c:pt>
                <c:pt idx="687">
                  <c:v>0.67800000000000049</c:v>
                </c:pt>
                <c:pt idx="688">
                  <c:v>0.67900000000000049</c:v>
                </c:pt>
                <c:pt idx="689">
                  <c:v>0.68000000000000049</c:v>
                </c:pt>
                <c:pt idx="690">
                  <c:v>0.68100000000000049</c:v>
                </c:pt>
                <c:pt idx="691">
                  <c:v>0.68200000000000049</c:v>
                </c:pt>
                <c:pt idx="692">
                  <c:v>0.6830000000000005</c:v>
                </c:pt>
                <c:pt idx="693">
                  <c:v>0.6840000000000005</c:v>
                </c:pt>
                <c:pt idx="694">
                  <c:v>0.6850000000000005</c:v>
                </c:pt>
                <c:pt idx="695">
                  <c:v>0.6860000000000005</c:v>
                </c:pt>
                <c:pt idx="696">
                  <c:v>0.6870000000000005</c:v>
                </c:pt>
                <c:pt idx="697">
                  <c:v>0.6880000000000005</c:v>
                </c:pt>
                <c:pt idx="698">
                  <c:v>0.6890000000000005</c:v>
                </c:pt>
                <c:pt idx="699">
                  <c:v>0.6900000000000005</c:v>
                </c:pt>
                <c:pt idx="700">
                  <c:v>0.6910000000000005</c:v>
                </c:pt>
                <c:pt idx="701">
                  <c:v>0.6920000000000005</c:v>
                </c:pt>
                <c:pt idx="702">
                  <c:v>0.6930000000000005</c:v>
                </c:pt>
                <c:pt idx="703">
                  <c:v>0.69400000000000051</c:v>
                </c:pt>
                <c:pt idx="704">
                  <c:v>0.69500000000000051</c:v>
                </c:pt>
                <c:pt idx="705">
                  <c:v>0.69600000000000051</c:v>
                </c:pt>
                <c:pt idx="706">
                  <c:v>0.69700000000000051</c:v>
                </c:pt>
                <c:pt idx="707">
                  <c:v>0.69800000000000051</c:v>
                </c:pt>
                <c:pt idx="708">
                  <c:v>0.69900000000000051</c:v>
                </c:pt>
                <c:pt idx="709">
                  <c:v>0.70000000000000051</c:v>
                </c:pt>
                <c:pt idx="710">
                  <c:v>0.70100000000000051</c:v>
                </c:pt>
                <c:pt idx="711">
                  <c:v>0.70200000000000051</c:v>
                </c:pt>
                <c:pt idx="712">
                  <c:v>0.70300000000000051</c:v>
                </c:pt>
                <c:pt idx="713">
                  <c:v>0.70400000000000051</c:v>
                </c:pt>
                <c:pt idx="714">
                  <c:v>0.70500000000000052</c:v>
                </c:pt>
                <c:pt idx="715">
                  <c:v>0.70600000000000052</c:v>
                </c:pt>
                <c:pt idx="716">
                  <c:v>0.70700000000000052</c:v>
                </c:pt>
                <c:pt idx="717">
                  <c:v>0.70800000000000052</c:v>
                </c:pt>
                <c:pt idx="718">
                  <c:v>0.70900000000000052</c:v>
                </c:pt>
                <c:pt idx="719">
                  <c:v>0.71000000000000052</c:v>
                </c:pt>
                <c:pt idx="720">
                  <c:v>0.71100000000000052</c:v>
                </c:pt>
                <c:pt idx="721">
                  <c:v>0.71200000000000052</c:v>
                </c:pt>
                <c:pt idx="722">
                  <c:v>0.71300000000000052</c:v>
                </c:pt>
                <c:pt idx="723">
                  <c:v>0.71400000000000052</c:v>
                </c:pt>
                <c:pt idx="724">
                  <c:v>0.71500000000000052</c:v>
                </c:pt>
                <c:pt idx="725">
                  <c:v>0.71600000000000052</c:v>
                </c:pt>
                <c:pt idx="726">
                  <c:v>0.71700000000000053</c:v>
                </c:pt>
                <c:pt idx="727">
                  <c:v>0.71800000000000053</c:v>
                </c:pt>
                <c:pt idx="728">
                  <c:v>0.71900000000000053</c:v>
                </c:pt>
                <c:pt idx="729">
                  <c:v>0.72000000000000053</c:v>
                </c:pt>
                <c:pt idx="730">
                  <c:v>0.72100000000000053</c:v>
                </c:pt>
                <c:pt idx="731">
                  <c:v>0.72200000000000053</c:v>
                </c:pt>
                <c:pt idx="732">
                  <c:v>0.72300000000000053</c:v>
                </c:pt>
                <c:pt idx="733">
                  <c:v>0.72400000000000053</c:v>
                </c:pt>
                <c:pt idx="734">
                  <c:v>0.72500000000000053</c:v>
                </c:pt>
                <c:pt idx="735">
                  <c:v>0.72600000000000053</c:v>
                </c:pt>
                <c:pt idx="736">
                  <c:v>0.72700000000000053</c:v>
                </c:pt>
                <c:pt idx="737">
                  <c:v>0.72800000000000054</c:v>
                </c:pt>
                <c:pt idx="738">
                  <c:v>0.72900000000000054</c:v>
                </c:pt>
                <c:pt idx="739">
                  <c:v>0.73000000000000054</c:v>
                </c:pt>
                <c:pt idx="740">
                  <c:v>0.73100000000000054</c:v>
                </c:pt>
                <c:pt idx="741">
                  <c:v>0.73200000000000054</c:v>
                </c:pt>
                <c:pt idx="742">
                  <c:v>0.73300000000000054</c:v>
                </c:pt>
                <c:pt idx="743">
                  <c:v>0.73400000000000054</c:v>
                </c:pt>
                <c:pt idx="744">
                  <c:v>0.73500000000000054</c:v>
                </c:pt>
                <c:pt idx="745">
                  <c:v>0.73600000000000054</c:v>
                </c:pt>
                <c:pt idx="746">
                  <c:v>0.73700000000000054</c:v>
                </c:pt>
                <c:pt idx="747">
                  <c:v>0.73800000000000054</c:v>
                </c:pt>
                <c:pt idx="748">
                  <c:v>0.73900000000000055</c:v>
                </c:pt>
                <c:pt idx="749">
                  <c:v>0.74000000000000055</c:v>
                </c:pt>
                <c:pt idx="750">
                  <c:v>0.74100000000000055</c:v>
                </c:pt>
                <c:pt idx="751">
                  <c:v>0.74200000000000055</c:v>
                </c:pt>
                <c:pt idx="752">
                  <c:v>0.74300000000000055</c:v>
                </c:pt>
                <c:pt idx="753">
                  <c:v>0.74400000000000055</c:v>
                </c:pt>
                <c:pt idx="754">
                  <c:v>0.74500000000000055</c:v>
                </c:pt>
                <c:pt idx="755">
                  <c:v>0.74600000000000055</c:v>
                </c:pt>
                <c:pt idx="756">
                  <c:v>0.74700000000000055</c:v>
                </c:pt>
                <c:pt idx="757">
                  <c:v>0.74800000000000055</c:v>
                </c:pt>
                <c:pt idx="758">
                  <c:v>0.74900000000000055</c:v>
                </c:pt>
                <c:pt idx="759">
                  <c:v>0.75000000000000056</c:v>
                </c:pt>
                <c:pt idx="760">
                  <c:v>0.75100000000000056</c:v>
                </c:pt>
                <c:pt idx="761">
                  <c:v>0.75200000000000056</c:v>
                </c:pt>
                <c:pt idx="762">
                  <c:v>0.75300000000000056</c:v>
                </c:pt>
                <c:pt idx="763">
                  <c:v>0.75400000000000056</c:v>
                </c:pt>
                <c:pt idx="764">
                  <c:v>0.75500000000000056</c:v>
                </c:pt>
                <c:pt idx="765">
                  <c:v>0.75600000000000056</c:v>
                </c:pt>
                <c:pt idx="766">
                  <c:v>0.75700000000000056</c:v>
                </c:pt>
                <c:pt idx="767">
                  <c:v>0.75800000000000056</c:v>
                </c:pt>
                <c:pt idx="768">
                  <c:v>0.75900000000000056</c:v>
                </c:pt>
                <c:pt idx="769">
                  <c:v>0.76000000000000056</c:v>
                </c:pt>
                <c:pt idx="770">
                  <c:v>0.76100000000000056</c:v>
                </c:pt>
                <c:pt idx="771">
                  <c:v>0.76200000000000057</c:v>
                </c:pt>
                <c:pt idx="772">
                  <c:v>0.76300000000000057</c:v>
                </c:pt>
                <c:pt idx="773">
                  <c:v>0.76400000000000057</c:v>
                </c:pt>
                <c:pt idx="774">
                  <c:v>0.76500000000000057</c:v>
                </c:pt>
                <c:pt idx="775">
                  <c:v>0.76600000000000057</c:v>
                </c:pt>
                <c:pt idx="776">
                  <c:v>0.76700000000000057</c:v>
                </c:pt>
                <c:pt idx="777">
                  <c:v>0.76800000000000057</c:v>
                </c:pt>
                <c:pt idx="778">
                  <c:v>0.76900000000000057</c:v>
                </c:pt>
                <c:pt idx="779">
                  <c:v>0.77000000000000057</c:v>
                </c:pt>
                <c:pt idx="780">
                  <c:v>0.77100000000000057</c:v>
                </c:pt>
                <c:pt idx="781">
                  <c:v>0.77200000000000057</c:v>
                </c:pt>
                <c:pt idx="782">
                  <c:v>0.77300000000000058</c:v>
                </c:pt>
                <c:pt idx="783">
                  <c:v>0.77400000000000058</c:v>
                </c:pt>
                <c:pt idx="784">
                  <c:v>0.77500000000000058</c:v>
                </c:pt>
                <c:pt idx="785">
                  <c:v>0.77600000000000058</c:v>
                </c:pt>
                <c:pt idx="786">
                  <c:v>0.77700000000000058</c:v>
                </c:pt>
                <c:pt idx="787">
                  <c:v>0.77800000000000058</c:v>
                </c:pt>
                <c:pt idx="788">
                  <c:v>0.77900000000000058</c:v>
                </c:pt>
                <c:pt idx="789">
                  <c:v>0.78000000000000058</c:v>
                </c:pt>
                <c:pt idx="790">
                  <c:v>0.78100000000000058</c:v>
                </c:pt>
                <c:pt idx="791">
                  <c:v>0.78200000000000058</c:v>
                </c:pt>
                <c:pt idx="792">
                  <c:v>0.78300000000000058</c:v>
                </c:pt>
                <c:pt idx="793">
                  <c:v>0.78400000000000059</c:v>
                </c:pt>
                <c:pt idx="794">
                  <c:v>0.78500000000000059</c:v>
                </c:pt>
                <c:pt idx="795">
                  <c:v>0.78600000000000059</c:v>
                </c:pt>
                <c:pt idx="796">
                  <c:v>0.78700000000000059</c:v>
                </c:pt>
                <c:pt idx="797">
                  <c:v>0.78800000000000059</c:v>
                </c:pt>
                <c:pt idx="798">
                  <c:v>0.78900000000000059</c:v>
                </c:pt>
                <c:pt idx="799">
                  <c:v>0.79000000000000059</c:v>
                </c:pt>
                <c:pt idx="800">
                  <c:v>0.79100000000000059</c:v>
                </c:pt>
                <c:pt idx="801">
                  <c:v>0.79200000000000059</c:v>
                </c:pt>
                <c:pt idx="802">
                  <c:v>0.79300000000000059</c:v>
                </c:pt>
                <c:pt idx="803">
                  <c:v>0.79400000000000059</c:v>
                </c:pt>
                <c:pt idx="804">
                  <c:v>0.7950000000000006</c:v>
                </c:pt>
                <c:pt idx="805">
                  <c:v>0.7960000000000006</c:v>
                </c:pt>
                <c:pt idx="806">
                  <c:v>0.7970000000000006</c:v>
                </c:pt>
                <c:pt idx="807">
                  <c:v>0.7980000000000006</c:v>
                </c:pt>
                <c:pt idx="808">
                  <c:v>0.7990000000000006</c:v>
                </c:pt>
                <c:pt idx="809">
                  <c:v>0.8000000000000006</c:v>
                </c:pt>
                <c:pt idx="810">
                  <c:v>0.8010000000000006</c:v>
                </c:pt>
                <c:pt idx="811">
                  <c:v>0.8020000000000006</c:v>
                </c:pt>
                <c:pt idx="812">
                  <c:v>0.8030000000000006</c:v>
                </c:pt>
                <c:pt idx="813">
                  <c:v>0.8040000000000006</c:v>
                </c:pt>
                <c:pt idx="814">
                  <c:v>0.8050000000000006</c:v>
                </c:pt>
                <c:pt idx="815">
                  <c:v>0.8060000000000006</c:v>
                </c:pt>
                <c:pt idx="816">
                  <c:v>0.80700000000000061</c:v>
                </c:pt>
                <c:pt idx="817">
                  <c:v>0.80800000000000061</c:v>
                </c:pt>
                <c:pt idx="818">
                  <c:v>0.80900000000000061</c:v>
                </c:pt>
                <c:pt idx="819">
                  <c:v>0.81000000000000061</c:v>
                </c:pt>
                <c:pt idx="820">
                  <c:v>0.81100000000000061</c:v>
                </c:pt>
                <c:pt idx="821">
                  <c:v>0.81200000000000061</c:v>
                </c:pt>
                <c:pt idx="822">
                  <c:v>0.81300000000000061</c:v>
                </c:pt>
                <c:pt idx="823">
                  <c:v>0.81400000000000061</c:v>
                </c:pt>
                <c:pt idx="824">
                  <c:v>0.81500000000000061</c:v>
                </c:pt>
                <c:pt idx="825">
                  <c:v>0.81600000000000061</c:v>
                </c:pt>
                <c:pt idx="826">
                  <c:v>0.81700000000000061</c:v>
                </c:pt>
                <c:pt idx="827">
                  <c:v>0.81800000000000062</c:v>
                </c:pt>
                <c:pt idx="828">
                  <c:v>0.81900000000000062</c:v>
                </c:pt>
                <c:pt idx="829">
                  <c:v>0.82000000000000062</c:v>
                </c:pt>
                <c:pt idx="830">
                  <c:v>0.82100000000000062</c:v>
                </c:pt>
                <c:pt idx="831">
                  <c:v>0.82200000000000062</c:v>
                </c:pt>
                <c:pt idx="832">
                  <c:v>0.82300000000000062</c:v>
                </c:pt>
                <c:pt idx="833">
                  <c:v>0.82400000000000062</c:v>
                </c:pt>
                <c:pt idx="834">
                  <c:v>0.82500000000000062</c:v>
                </c:pt>
                <c:pt idx="835">
                  <c:v>0.82600000000000062</c:v>
                </c:pt>
                <c:pt idx="836">
                  <c:v>0.82700000000000062</c:v>
                </c:pt>
                <c:pt idx="837">
                  <c:v>0.82800000000000062</c:v>
                </c:pt>
                <c:pt idx="838">
                  <c:v>0.82900000000000063</c:v>
                </c:pt>
                <c:pt idx="839">
                  <c:v>0.83000000000000063</c:v>
                </c:pt>
                <c:pt idx="840">
                  <c:v>0.83100000000000063</c:v>
                </c:pt>
                <c:pt idx="841">
                  <c:v>0.83200000000000063</c:v>
                </c:pt>
                <c:pt idx="842">
                  <c:v>0.83300000000000063</c:v>
                </c:pt>
                <c:pt idx="843">
                  <c:v>0.83400000000000063</c:v>
                </c:pt>
                <c:pt idx="844">
                  <c:v>0.83500000000000063</c:v>
                </c:pt>
                <c:pt idx="845">
                  <c:v>0.83600000000000063</c:v>
                </c:pt>
                <c:pt idx="846">
                  <c:v>0.83700000000000063</c:v>
                </c:pt>
                <c:pt idx="847">
                  <c:v>0.83800000000000063</c:v>
                </c:pt>
                <c:pt idx="848">
                  <c:v>0.83900000000000063</c:v>
                </c:pt>
                <c:pt idx="849">
                  <c:v>0.84000000000000064</c:v>
                </c:pt>
                <c:pt idx="850">
                  <c:v>0.84100000000000064</c:v>
                </c:pt>
                <c:pt idx="851">
                  <c:v>0.84200000000000064</c:v>
                </c:pt>
                <c:pt idx="852">
                  <c:v>0.84300000000000064</c:v>
                </c:pt>
                <c:pt idx="853">
                  <c:v>0.84400000000000064</c:v>
                </c:pt>
                <c:pt idx="854">
                  <c:v>0.84500000000000064</c:v>
                </c:pt>
                <c:pt idx="855">
                  <c:v>0.84600000000000064</c:v>
                </c:pt>
                <c:pt idx="856">
                  <c:v>0.84700000000000064</c:v>
                </c:pt>
                <c:pt idx="857">
                  <c:v>0.84800000000000064</c:v>
                </c:pt>
                <c:pt idx="858">
                  <c:v>0.84900000000000064</c:v>
                </c:pt>
                <c:pt idx="859">
                  <c:v>0.85000000000000064</c:v>
                </c:pt>
                <c:pt idx="860">
                  <c:v>0.85100000000000064</c:v>
                </c:pt>
                <c:pt idx="861">
                  <c:v>0.85200000000000065</c:v>
                </c:pt>
                <c:pt idx="862">
                  <c:v>0.85300000000000065</c:v>
                </c:pt>
                <c:pt idx="863">
                  <c:v>0.85400000000000065</c:v>
                </c:pt>
                <c:pt idx="864">
                  <c:v>0.85500000000000065</c:v>
                </c:pt>
                <c:pt idx="865">
                  <c:v>0.85600000000000065</c:v>
                </c:pt>
                <c:pt idx="866">
                  <c:v>0.85700000000000065</c:v>
                </c:pt>
                <c:pt idx="867">
                  <c:v>0.85800000000000065</c:v>
                </c:pt>
                <c:pt idx="868">
                  <c:v>0.85900000000000065</c:v>
                </c:pt>
                <c:pt idx="869">
                  <c:v>0.86000000000000065</c:v>
                </c:pt>
                <c:pt idx="870">
                  <c:v>0.86100000000000065</c:v>
                </c:pt>
                <c:pt idx="871">
                  <c:v>0.86200000000000065</c:v>
                </c:pt>
                <c:pt idx="872">
                  <c:v>0.86300000000000066</c:v>
                </c:pt>
                <c:pt idx="873">
                  <c:v>0.86400000000000066</c:v>
                </c:pt>
                <c:pt idx="874">
                  <c:v>0.86500000000000066</c:v>
                </c:pt>
                <c:pt idx="875">
                  <c:v>0.86600000000000066</c:v>
                </c:pt>
                <c:pt idx="876">
                  <c:v>0.86700000000000066</c:v>
                </c:pt>
                <c:pt idx="877">
                  <c:v>0.86800000000000066</c:v>
                </c:pt>
                <c:pt idx="878">
                  <c:v>0.86900000000000066</c:v>
                </c:pt>
                <c:pt idx="879">
                  <c:v>0.87000000000000066</c:v>
                </c:pt>
                <c:pt idx="880">
                  <c:v>0.87100000000000066</c:v>
                </c:pt>
                <c:pt idx="881">
                  <c:v>0.87200000000000066</c:v>
                </c:pt>
                <c:pt idx="882">
                  <c:v>0.87300000000000066</c:v>
                </c:pt>
                <c:pt idx="883">
                  <c:v>0.87400000000000067</c:v>
                </c:pt>
                <c:pt idx="884">
                  <c:v>0.87500000000000067</c:v>
                </c:pt>
                <c:pt idx="885">
                  <c:v>0.87600000000000067</c:v>
                </c:pt>
                <c:pt idx="886">
                  <c:v>0.87700000000000067</c:v>
                </c:pt>
                <c:pt idx="887">
                  <c:v>0.87800000000000067</c:v>
                </c:pt>
                <c:pt idx="888">
                  <c:v>0.87900000000000067</c:v>
                </c:pt>
                <c:pt idx="889">
                  <c:v>0.88000000000000067</c:v>
                </c:pt>
                <c:pt idx="890">
                  <c:v>0.88100000000000067</c:v>
                </c:pt>
                <c:pt idx="891">
                  <c:v>0.88200000000000067</c:v>
                </c:pt>
                <c:pt idx="892">
                  <c:v>0.88300000000000067</c:v>
                </c:pt>
                <c:pt idx="893">
                  <c:v>0.88400000000000067</c:v>
                </c:pt>
                <c:pt idx="894">
                  <c:v>0.88500000000000068</c:v>
                </c:pt>
                <c:pt idx="895">
                  <c:v>0.88600000000000068</c:v>
                </c:pt>
                <c:pt idx="896">
                  <c:v>0.88700000000000068</c:v>
                </c:pt>
                <c:pt idx="897">
                  <c:v>0.88800000000000068</c:v>
                </c:pt>
                <c:pt idx="898">
                  <c:v>0.88900000000000068</c:v>
                </c:pt>
                <c:pt idx="899">
                  <c:v>0.89000000000000068</c:v>
                </c:pt>
                <c:pt idx="900">
                  <c:v>0.89100000000000068</c:v>
                </c:pt>
                <c:pt idx="901">
                  <c:v>0.89200000000000068</c:v>
                </c:pt>
                <c:pt idx="902">
                  <c:v>0.89300000000000068</c:v>
                </c:pt>
                <c:pt idx="903">
                  <c:v>0.89400000000000068</c:v>
                </c:pt>
                <c:pt idx="904">
                  <c:v>0.89500000000000068</c:v>
                </c:pt>
                <c:pt idx="905">
                  <c:v>0.89600000000000068</c:v>
                </c:pt>
                <c:pt idx="906">
                  <c:v>0.89700000000000069</c:v>
                </c:pt>
                <c:pt idx="907">
                  <c:v>0.89800000000000069</c:v>
                </c:pt>
                <c:pt idx="908">
                  <c:v>0.89900000000000069</c:v>
                </c:pt>
                <c:pt idx="909">
                  <c:v>0.90000000000000069</c:v>
                </c:pt>
                <c:pt idx="910">
                  <c:v>0.90100000000000069</c:v>
                </c:pt>
                <c:pt idx="911">
                  <c:v>0.90200000000000069</c:v>
                </c:pt>
                <c:pt idx="912">
                  <c:v>0.90300000000000069</c:v>
                </c:pt>
                <c:pt idx="913">
                  <c:v>0.90400000000000069</c:v>
                </c:pt>
                <c:pt idx="914">
                  <c:v>0.90500000000000069</c:v>
                </c:pt>
                <c:pt idx="915">
                  <c:v>0.90600000000000069</c:v>
                </c:pt>
                <c:pt idx="916">
                  <c:v>0.90700000000000069</c:v>
                </c:pt>
                <c:pt idx="917">
                  <c:v>0.9080000000000007</c:v>
                </c:pt>
                <c:pt idx="918">
                  <c:v>0.9090000000000007</c:v>
                </c:pt>
                <c:pt idx="919">
                  <c:v>0.9100000000000007</c:v>
                </c:pt>
                <c:pt idx="920">
                  <c:v>0.9110000000000007</c:v>
                </c:pt>
                <c:pt idx="921">
                  <c:v>0.9120000000000007</c:v>
                </c:pt>
                <c:pt idx="922">
                  <c:v>0.9130000000000007</c:v>
                </c:pt>
                <c:pt idx="923">
                  <c:v>0.9140000000000007</c:v>
                </c:pt>
                <c:pt idx="924">
                  <c:v>0.9150000000000007</c:v>
                </c:pt>
                <c:pt idx="925">
                  <c:v>0.9160000000000007</c:v>
                </c:pt>
                <c:pt idx="926">
                  <c:v>0.9170000000000007</c:v>
                </c:pt>
                <c:pt idx="927">
                  <c:v>0.9180000000000007</c:v>
                </c:pt>
                <c:pt idx="928">
                  <c:v>0.91900000000000071</c:v>
                </c:pt>
                <c:pt idx="929">
                  <c:v>0.92000000000000071</c:v>
                </c:pt>
                <c:pt idx="930">
                  <c:v>0.92100000000000071</c:v>
                </c:pt>
                <c:pt idx="931">
                  <c:v>0.92200000000000071</c:v>
                </c:pt>
                <c:pt idx="932">
                  <c:v>0.92300000000000071</c:v>
                </c:pt>
                <c:pt idx="933">
                  <c:v>0.92400000000000071</c:v>
                </c:pt>
                <c:pt idx="934">
                  <c:v>0.92500000000000071</c:v>
                </c:pt>
                <c:pt idx="935">
                  <c:v>0.92600000000000071</c:v>
                </c:pt>
                <c:pt idx="936">
                  <c:v>0.92700000000000071</c:v>
                </c:pt>
                <c:pt idx="937">
                  <c:v>0.92800000000000071</c:v>
                </c:pt>
                <c:pt idx="938">
                  <c:v>0.92900000000000071</c:v>
                </c:pt>
                <c:pt idx="939">
                  <c:v>0.93000000000000071</c:v>
                </c:pt>
                <c:pt idx="940">
                  <c:v>0.93100000000000072</c:v>
                </c:pt>
                <c:pt idx="941">
                  <c:v>0.93200000000000072</c:v>
                </c:pt>
                <c:pt idx="942">
                  <c:v>0.93300000000000072</c:v>
                </c:pt>
                <c:pt idx="943">
                  <c:v>0.93400000000000072</c:v>
                </c:pt>
                <c:pt idx="944">
                  <c:v>0.93500000000000072</c:v>
                </c:pt>
                <c:pt idx="945">
                  <c:v>0.93600000000000072</c:v>
                </c:pt>
                <c:pt idx="946">
                  <c:v>0.93700000000000072</c:v>
                </c:pt>
                <c:pt idx="947">
                  <c:v>0.93800000000000072</c:v>
                </c:pt>
                <c:pt idx="948">
                  <c:v>0.93900000000000072</c:v>
                </c:pt>
                <c:pt idx="949">
                  <c:v>0.94000000000000072</c:v>
                </c:pt>
                <c:pt idx="950">
                  <c:v>0.94100000000000072</c:v>
                </c:pt>
                <c:pt idx="951">
                  <c:v>0.94200000000000073</c:v>
                </c:pt>
                <c:pt idx="952">
                  <c:v>0.94300000000000073</c:v>
                </c:pt>
                <c:pt idx="953">
                  <c:v>0.94400000000000073</c:v>
                </c:pt>
                <c:pt idx="954">
                  <c:v>0.94500000000000073</c:v>
                </c:pt>
                <c:pt idx="955">
                  <c:v>0.94600000000000073</c:v>
                </c:pt>
                <c:pt idx="956">
                  <c:v>0.94700000000000073</c:v>
                </c:pt>
                <c:pt idx="957">
                  <c:v>0.94800000000000073</c:v>
                </c:pt>
                <c:pt idx="958">
                  <c:v>0.94900000000000073</c:v>
                </c:pt>
                <c:pt idx="959">
                  <c:v>0.95000000000000073</c:v>
                </c:pt>
                <c:pt idx="960">
                  <c:v>0.95100000000000073</c:v>
                </c:pt>
                <c:pt idx="961">
                  <c:v>0.95200000000000073</c:v>
                </c:pt>
                <c:pt idx="962">
                  <c:v>0.95300000000000074</c:v>
                </c:pt>
                <c:pt idx="963">
                  <c:v>0.95400000000000074</c:v>
                </c:pt>
                <c:pt idx="964">
                  <c:v>0.95500000000000074</c:v>
                </c:pt>
                <c:pt idx="965">
                  <c:v>0.95600000000000074</c:v>
                </c:pt>
                <c:pt idx="966">
                  <c:v>0.95700000000000074</c:v>
                </c:pt>
                <c:pt idx="967">
                  <c:v>0.95800000000000074</c:v>
                </c:pt>
                <c:pt idx="968">
                  <c:v>0.95900000000000074</c:v>
                </c:pt>
                <c:pt idx="969">
                  <c:v>0.96000000000000074</c:v>
                </c:pt>
                <c:pt idx="970">
                  <c:v>0.96100000000000074</c:v>
                </c:pt>
                <c:pt idx="971">
                  <c:v>0.96200000000000074</c:v>
                </c:pt>
                <c:pt idx="972">
                  <c:v>0.96300000000000074</c:v>
                </c:pt>
                <c:pt idx="973">
                  <c:v>0.96400000000000075</c:v>
                </c:pt>
                <c:pt idx="974">
                  <c:v>0.96500000000000075</c:v>
                </c:pt>
                <c:pt idx="975">
                  <c:v>0.96600000000000075</c:v>
                </c:pt>
                <c:pt idx="976">
                  <c:v>0.96700000000000075</c:v>
                </c:pt>
                <c:pt idx="977">
                  <c:v>0.96800000000000075</c:v>
                </c:pt>
                <c:pt idx="978">
                  <c:v>0.96900000000000075</c:v>
                </c:pt>
                <c:pt idx="979">
                  <c:v>0.97000000000000075</c:v>
                </c:pt>
                <c:pt idx="980">
                  <c:v>0.97100000000000075</c:v>
                </c:pt>
                <c:pt idx="981">
                  <c:v>0.97200000000000075</c:v>
                </c:pt>
                <c:pt idx="982">
                  <c:v>0.97300000000000075</c:v>
                </c:pt>
                <c:pt idx="983">
                  <c:v>0.97400000000000075</c:v>
                </c:pt>
                <c:pt idx="984">
                  <c:v>0.97500000000000075</c:v>
                </c:pt>
                <c:pt idx="985">
                  <c:v>0.97600000000000076</c:v>
                </c:pt>
                <c:pt idx="986">
                  <c:v>0.97700000000000076</c:v>
                </c:pt>
                <c:pt idx="987">
                  <c:v>0.97800000000000076</c:v>
                </c:pt>
                <c:pt idx="988">
                  <c:v>0.97900000000000076</c:v>
                </c:pt>
                <c:pt idx="989">
                  <c:v>0.98000000000000076</c:v>
                </c:pt>
                <c:pt idx="990">
                  <c:v>0.98100000000000076</c:v>
                </c:pt>
                <c:pt idx="991">
                  <c:v>0.98200000000000076</c:v>
                </c:pt>
                <c:pt idx="992">
                  <c:v>0.98300000000000076</c:v>
                </c:pt>
                <c:pt idx="993">
                  <c:v>0.98400000000000076</c:v>
                </c:pt>
                <c:pt idx="994">
                  <c:v>0.98500000000000076</c:v>
                </c:pt>
                <c:pt idx="995">
                  <c:v>0.98600000000000076</c:v>
                </c:pt>
                <c:pt idx="996">
                  <c:v>0.98700000000000077</c:v>
                </c:pt>
                <c:pt idx="997">
                  <c:v>0.98800000000000077</c:v>
                </c:pt>
                <c:pt idx="998">
                  <c:v>0.98900000000000077</c:v>
                </c:pt>
                <c:pt idx="999">
                  <c:v>0.99000000000000077</c:v>
                </c:pt>
                <c:pt idx="1000">
                  <c:v>0.99100000000000077</c:v>
                </c:pt>
                <c:pt idx="1001">
                  <c:v>0.99200000000000077</c:v>
                </c:pt>
                <c:pt idx="1002">
                  <c:v>0.99300000000000077</c:v>
                </c:pt>
                <c:pt idx="1003">
                  <c:v>0.99400000000000077</c:v>
                </c:pt>
                <c:pt idx="1004">
                  <c:v>0.99500000000000077</c:v>
                </c:pt>
                <c:pt idx="1005">
                  <c:v>0.99600000000000077</c:v>
                </c:pt>
                <c:pt idx="1006">
                  <c:v>0.99700000000000077</c:v>
                </c:pt>
                <c:pt idx="1007">
                  <c:v>0.99800000000000078</c:v>
                </c:pt>
                <c:pt idx="1008">
                  <c:v>0.99900000000000078</c:v>
                </c:pt>
                <c:pt idx="1009">
                  <c:v>1.0000000000000007</c:v>
                </c:pt>
              </c:numCache>
            </c:numRef>
          </c:xVal>
          <c:yVal>
            <c:numRef>
              <c:f>'Signal detection theory Exp (2'!$AO$3:$AO$1012</c:f>
              <c:numCache>
                <c:formatCode>0.00000</c:formatCode>
                <c:ptCount val="1010"/>
                <c:pt idx="0">
                  <c:v>1</c:v>
                </c:pt>
                <c:pt idx="1">
                  <c:v>0.38936152208139829</c:v>
                </c:pt>
                <c:pt idx="2">
                  <c:v>0.3227881855514565</c:v>
                </c:pt>
                <c:pt idx="3">
                  <c:v>0.28488658430552594</c:v>
                </c:pt>
                <c:pt idx="4">
                  <c:v>0.25874956684865713</c:v>
                </c:pt>
                <c:pt idx="5">
                  <c:v>0.23901541714152449</c:v>
                </c:pt>
                <c:pt idx="6">
                  <c:v>0.22329273317908443</c:v>
                </c:pt>
                <c:pt idx="7">
                  <c:v>0.21030917205603328</c:v>
                </c:pt>
                <c:pt idx="8">
                  <c:v>0.1993086518785597</c:v>
                </c:pt>
                <c:pt idx="9">
                  <c:v>0.18980615524857702</c:v>
                </c:pt>
                <c:pt idx="10">
                  <c:v>0.18147251772501868</c:v>
                </c:pt>
                <c:pt idx="11">
                  <c:v>0.13096560750613945</c:v>
                </c:pt>
                <c:pt idx="12">
                  <c:v>0.10524510746307451</c:v>
                </c:pt>
                <c:pt idx="13">
                  <c:v>8.884041810228234E-2</c:v>
                </c:pt>
                <c:pt idx="14">
                  <c:v>7.7198532686929042E-2</c:v>
                </c:pt>
                <c:pt idx="15">
                  <c:v>6.8394480016691822E-2</c:v>
                </c:pt>
                <c:pt idx="16">
                  <c:v>6.144734769254017E-2</c:v>
                </c:pt>
                <c:pt idx="17">
                  <c:v>5.5795285307499984E-2</c:v>
                </c:pt>
                <c:pt idx="18">
                  <c:v>5.1089346001223425E-2</c:v>
                </c:pt>
                <c:pt idx="19">
                  <c:v>4.7099493843951901E-2</c:v>
                </c:pt>
                <c:pt idx="20">
                  <c:v>4.3666960891710065E-2</c:v>
                </c:pt>
                <c:pt idx="21">
                  <c:v>4.0678096710067647E-2</c:v>
                </c:pt>
                <c:pt idx="22">
                  <c:v>3.8049092803909598E-2</c:v>
                </c:pt>
                <c:pt idx="23">
                  <c:v>3.571660076269683E-2</c:v>
                </c:pt>
                <c:pt idx="24">
                  <c:v>3.3631727172641561E-2</c:v>
                </c:pt>
                <c:pt idx="25">
                  <c:v>3.1756054351484243E-2</c:v>
                </c:pt>
                <c:pt idx="26">
                  <c:v>3.0058924485098611E-2</c:v>
                </c:pt>
                <c:pt idx="27">
                  <c:v>2.8515538235235657E-2</c:v>
                </c:pt>
                <c:pt idx="28">
                  <c:v>2.7105593682982571E-2</c:v>
                </c:pt>
                <c:pt idx="29">
                  <c:v>2.5812292840832408E-2</c:v>
                </c:pt>
                <c:pt idx="30">
                  <c:v>2.462160379671284E-2</c:v>
                </c:pt>
                <c:pt idx="31">
                  <c:v>2.3521704170064626E-2</c:v>
                </c:pt>
                <c:pt idx="32">
                  <c:v>2.250255544885162E-2</c:v>
                </c:pt>
                <c:pt idx="33">
                  <c:v>2.155557331158137E-2</c:v>
                </c:pt>
                <c:pt idx="34">
                  <c:v>2.0673369358891983E-2</c:v>
                </c:pt>
                <c:pt idx="35">
                  <c:v>1.9849546668784371E-2</c:v>
                </c:pt>
                <c:pt idx="36">
                  <c:v>1.9078536406751636E-2</c:v>
                </c:pt>
                <c:pt idx="37">
                  <c:v>1.8355466095438238E-2</c:v>
                </c:pt>
                <c:pt idx="38">
                  <c:v>1.7676052545568859E-2</c:v>
                </c:pt>
                <c:pt idx="39">
                  <c:v>1.7036514176309032E-2</c:v>
                </c:pt>
                <c:pt idx="40">
                  <c:v>1.6433498712122945E-2</c:v>
                </c:pt>
                <c:pt idx="41">
                  <c:v>1.5864023171791721E-2</c:v>
                </c:pt>
                <c:pt idx="42">
                  <c:v>1.532542375754919E-2</c:v>
                </c:pt>
                <c:pt idx="43">
                  <c:v>1.4815313773566695E-2</c:v>
                </c:pt>
                <c:pt idx="44">
                  <c:v>1.4331548099176189E-2</c:v>
                </c:pt>
                <c:pt idx="45">
                  <c:v>1.3872193045910339E-2</c:v>
                </c:pt>
                <c:pt idx="46">
                  <c:v>1.3435500662148672E-2</c:v>
                </c:pt>
                <c:pt idx="47">
                  <c:v>1.3019886731941844E-2</c:v>
                </c:pt>
                <c:pt idx="48">
                  <c:v>1.2623911857964727E-2</c:v>
                </c:pt>
                <c:pt idx="49">
                  <c:v>1.2246265131777434E-2</c:v>
                </c:pt>
                <c:pt idx="50">
                  <c:v>1.1885749984570525E-2</c:v>
                </c:pt>
                <c:pt idx="51">
                  <c:v>1.1541271883534784E-2</c:v>
                </c:pt>
                <c:pt idx="52">
                  <c:v>1.1211827596876011E-2</c:v>
                </c:pt>
                <c:pt idx="53">
                  <c:v>1.0896495797296683E-2</c:v>
                </c:pt>
                <c:pt idx="54">
                  <c:v>1.0594428811812558E-2</c:v>
                </c:pt>
                <c:pt idx="55">
                  <c:v>1.0304845356847862E-2</c:v>
                </c:pt>
                <c:pt idx="56">
                  <c:v>1.0027024123060162E-2</c:v>
                </c:pt>
                <c:pt idx="57">
                  <c:v>9.7602980953712913E-3</c:v>
                </c:pt>
                <c:pt idx="58">
                  <c:v>9.50404951109147E-3</c:v>
                </c:pt>
                <c:pt idx="59">
                  <c:v>9.2577053734953715E-3</c:v>
                </c:pt>
                <c:pt idx="60">
                  <c:v>9.0207334502882333E-3</c:v>
                </c:pt>
                <c:pt idx="61">
                  <c:v>8.792638696519155E-3</c:v>
                </c:pt>
                <c:pt idx="62">
                  <c:v>8.5729600500058321E-3</c:v>
                </c:pt>
                <c:pt idx="63">
                  <c:v>8.36126755451202E-3</c:v>
                </c:pt>
                <c:pt idx="64">
                  <c:v>8.1571597719948923E-3</c:v>
                </c:pt>
                <c:pt idx="65">
                  <c:v>7.9602614503973754E-3</c:v>
                </c:pt>
                <c:pt idx="66">
                  <c:v>7.7702214178548782E-3</c:v>
                </c:pt>
                <c:pt idx="67">
                  <c:v>7.5867106779396679E-3</c:v>
                </c:pt>
                <c:pt idx="68">
                  <c:v>7.4094206837811072E-3</c:v>
                </c:pt>
                <c:pt idx="69">
                  <c:v>7.2380617716631523E-3</c:v>
                </c:pt>
                <c:pt idx="70">
                  <c:v>7.0723617370793959E-3</c:v>
                </c:pt>
                <c:pt idx="71">
                  <c:v>6.9120645382802666E-3</c:v>
                </c:pt>
                <c:pt idx="72">
                  <c:v>6.7569291141264158E-3</c:v>
                </c:pt>
                <c:pt idx="73">
                  <c:v>6.6067283046042117E-3</c:v>
                </c:pt>
                <c:pt idx="74">
                  <c:v>6.4612478637026084E-3</c:v>
                </c:pt>
                <c:pt idx="75">
                  <c:v>6.3202855555197692E-3</c:v>
                </c:pt>
                <c:pt idx="76">
                  <c:v>6.183650325489929E-3</c:v>
                </c:pt>
                <c:pt idx="77">
                  <c:v>6.051161539515593E-3</c:v>
                </c:pt>
                <c:pt idx="78">
                  <c:v>5.9226482845744395E-3</c:v>
                </c:pt>
                <c:pt idx="79">
                  <c:v>5.7979487250602382E-3</c:v>
                </c:pt>
                <c:pt idx="80">
                  <c:v>5.6769095097237857E-3</c:v>
                </c:pt>
                <c:pt idx="81">
                  <c:v>5.5593852246157401E-3</c:v>
                </c:pt>
                <c:pt idx="82">
                  <c:v>5.445237887906333E-3</c:v>
                </c:pt>
                <c:pt idx="83">
                  <c:v>5.3343364828760042E-3</c:v>
                </c:pt>
                <c:pt idx="84">
                  <c:v>5.2265565257426658E-3</c:v>
                </c:pt>
                <c:pt idx="85">
                  <c:v>5.1217796653207429E-3</c:v>
                </c:pt>
                <c:pt idx="86">
                  <c:v>5.0198933118019906E-3</c:v>
                </c:pt>
                <c:pt idx="87">
                  <c:v>4.9207902922075294E-3</c:v>
                </c:pt>
                <c:pt idx="88">
                  <c:v>4.8243685302967352E-3</c:v>
                </c:pt>
                <c:pt idx="89">
                  <c:v>4.7305307489245597E-3</c:v>
                </c:pt>
                <c:pt idx="90">
                  <c:v>4.6391841930274163E-3</c:v>
                </c:pt>
                <c:pt idx="91">
                  <c:v>4.5502403715844643E-3</c:v>
                </c:pt>
                <c:pt idx="92">
                  <c:v>4.4636148170508405E-3</c:v>
                </c:pt>
                <c:pt idx="93">
                  <c:v>4.3792268608952301E-3</c:v>
                </c:pt>
                <c:pt idx="94">
                  <c:v>4.2969994239948827E-3</c:v>
                </c:pt>
                <c:pt idx="95">
                  <c:v>4.2168588207509928E-3</c:v>
                </c:pt>
                <c:pt idx="96">
                  <c:v>4.1387345758857469E-3</c:v>
                </c:pt>
                <c:pt idx="97">
                  <c:v>4.0625592529718009E-3</c:v>
                </c:pt>
                <c:pt idx="98">
                  <c:v>3.9882682938250829E-3</c:v>
                </c:pt>
                <c:pt idx="99">
                  <c:v>3.9157998679653144E-3</c:v>
                </c:pt>
                <c:pt idx="100">
                  <c:v>3.8450947314143434E-3</c:v>
                </c:pt>
                <c:pt idx="101">
                  <c:v>3.7760960941624856E-3</c:v>
                </c:pt>
                <c:pt idx="102">
                  <c:v>3.7087494956875009E-3</c:v>
                </c:pt>
                <c:pt idx="103">
                  <c:v>3.6430026879607849E-3</c:v>
                </c:pt>
                <c:pt idx="104">
                  <c:v>3.5788055254195299E-3</c:v>
                </c:pt>
                <c:pt idx="105">
                  <c:v>3.5161098614256425E-3</c:v>
                </c:pt>
                <c:pt idx="106">
                  <c:v>3.4548694507690069E-3</c:v>
                </c:pt>
                <c:pt idx="107">
                  <c:v>3.3950398578072496E-3</c:v>
                </c:pt>
                <c:pt idx="108">
                  <c:v>3.3365783698651834E-3</c:v>
                </c:pt>
                <c:pt idx="109">
                  <c:v>3.2794439155455967E-3</c:v>
                </c:pt>
                <c:pt idx="110">
                  <c:v>3.2235969876295047E-3</c:v>
                </c:pt>
                <c:pt idx="111">
                  <c:v>3.1689995702677727E-3</c:v>
                </c:pt>
                <c:pt idx="112">
                  <c:v>3.1156150701876994E-3</c:v>
                </c:pt>
                <c:pt idx="113">
                  <c:v>3.0634082516590036E-3</c:v>
                </c:pt>
                <c:pt idx="114">
                  <c:v>3.0123451749812301E-3</c:v>
                </c:pt>
                <c:pt idx="115">
                  <c:v>2.9623931382725946E-3</c:v>
                </c:pt>
                <c:pt idx="116">
                  <c:v>2.9135206223550618E-3</c:v>
                </c:pt>
                <c:pt idx="117">
                  <c:v>2.8656972385455392E-3</c:v>
                </c:pt>
                <c:pt idx="118">
                  <c:v>2.8188936791759302E-3</c:v>
                </c:pt>
                <c:pt idx="119">
                  <c:v>2.7730816706771503E-3</c:v>
                </c:pt>
                <c:pt idx="120">
                  <c:v>2.7282339290737138E-3</c:v>
                </c:pt>
                <c:pt idx="121">
                  <c:v>2.6843241177454268E-3</c:v>
                </c:pt>
                <c:pt idx="122">
                  <c:v>2.6413268073230928E-3</c:v>
                </c:pt>
                <c:pt idx="123">
                  <c:v>2.5992174375932581E-3</c:v>
                </c:pt>
                <c:pt idx="124">
                  <c:v>2.5579722812959131E-3</c:v>
                </c:pt>
                <c:pt idx="125">
                  <c:v>2.5175684097064077E-3</c:v>
                </c:pt>
                <c:pt idx="126">
                  <c:v>2.4779836598998535E-3</c:v>
                </c:pt>
                <c:pt idx="127">
                  <c:v>2.4391966036031668E-3</c:v>
                </c:pt>
                <c:pt idx="128">
                  <c:v>2.4011865175455017E-3</c:v>
                </c:pt>
                <c:pt idx="129">
                  <c:v>2.3639333552241495E-3</c:v>
                </c:pt>
                <c:pt idx="130">
                  <c:v>2.3274177200074417E-3</c:v>
                </c:pt>
                <c:pt idx="131">
                  <c:v>2.2916208395018442E-3</c:v>
                </c:pt>
                <c:pt idx="132">
                  <c:v>2.2565245411143133E-3</c:v>
                </c:pt>
                <c:pt idx="133">
                  <c:v>2.2221112287457699E-3</c:v>
                </c:pt>
                <c:pt idx="134">
                  <c:v>2.1883638605550313E-3</c:v>
                </c:pt>
                <c:pt idx="135">
                  <c:v>2.1552659277365048E-3</c:v>
                </c:pt>
                <c:pt idx="136">
                  <c:v>2.1228014342581794E-3</c:v>
                </c:pt>
                <c:pt idx="137">
                  <c:v>2.0909548775098217E-3</c:v>
                </c:pt>
                <c:pt idx="138">
                  <c:v>2.0597112298141144E-3</c:v>
                </c:pt>
                <c:pt idx="139">
                  <c:v>2.0290559207561862E-3</c:v>
                </c:pt>
                <c:pt idx="140">
                  <c:v>1.9989748202898926E-3</c:v>
                </c:pt>
                <c:pt idx="141">
                  <c:v>1.9694542225812597E-3</c:v>
                </c:pt>
                <c:pt idx="142">
                  <c:v>1.9404808305520361E-3</c:v>
                </c:pt>
                <c:pt idx="143">
                  <c:v>1.9120417410882532E-3</c:v>
                </c:pt>
                <c:pt idx="144">
                  <c:v>1.8841244308808217E-3</c:v>
                </c:pt>
                <c:pt idx="145">
                  <c:v>1.8567167428669455E-3</c:v>
                </c:pt>
                <c:pt idx="146">
                  <c:v>1.8298068732429161E-3</c:v>
                </c:pt>
                <c:pt idx="147">
                  <c:v>1.8033833590205461E-3</c:v>
                </c:pt>
                <c:pt idx="148">
                  <c:v>1.7774350661008585E-3</c:v>
                </c:pt>
                <c:pt idx="149">
                  <c:v>1.7519511778403246E-3</c:v>
                </c:pt>
                <c:pt idx="150">
                  <c:v>1.7269211840861556E-3</c:v>
                </c:pt>
                <c:pt idx="151">
                  <c:v>1.7023348706583221E-3</c:v>
                </c:pt>
                <c:pt idx="152">
                  <c:v>1.6781823092574743E-3</c:v>
                </c:pt>
                <c:pt idx="153">
                  <c:v>1.6544538477787118E-3</c:v>
                </c:pt>
                <c:pt idx="154">
                  <c:v>1.6311401010124375E-3</c:v>
                </c:pt>
                <c:pt idx="155">
                  <c:v>1.6082319417144567E-3</c:v>
                </c:pt>
                <c:pt idx="156">
                  <c:v>1.5857204920283273E-3</c:v>
                </c:pt>
                <c:pt idx="157">
                  <c:v>1.5635971152441128E-3</c:v>
                </c:pt>
                <c:pt idx="158">
                  <c:v>1.5418534078778575E-3</c:v>
                </c:pt>
                <c:pt idx="159">
                  <c:v>1.5204811920582486E-3</c:v>
                </c:pt>
                <c:pt idx="160">
                  <c:v>1.4994725082056021E-3</c:v>
                </c:pt>
                <c:pt idx="161">
                  <c:v>1.4788196079912744E-3</c:v>
                </c:pt>
                <c:pt idx="162">
                  <c:v>1.4585149475643102E-3</c:v>
                </c:pt>
                <c:pt idx="163">
                  <c:v>1.4385511810341954E-3</c:v>
                </c:pt>
                <c:pt idx="164">
                  <c:v>1.4189211541981495E-3</c:v>
                </c:pt>
                <c:pt idx="165">
                  <c:v>1.3996178985026609E-3</c:v>
                </c:pt>
                <c:pt idx="166">
                  <c:v>1.3806346252289111E-3</c:v>
                </c:pt>
                <c:pt idx="167">
                  <c:v>1.3619647198928114E-3</c:v>
                </c:pt>
                <c:pt idx="168">
                  <c:v>1.3436017368502406E-3</c:v>
                </c:pt>
                <c:pt idx="169">
                  <c:v>1.325539394099066E-3</c:v>
                </c:pt>
                <c:pt idx="170">
                  <c:v>1.3077715682693492E-3</c:v>
                </c:pt>
                <c:pt idx="171">
                  <c:v>1.2902922897943443E-3</c:v>
                </c:pt>
                <c:pt idx="172">
                  <c:v>1.273095738254217E-3</c:v>
                </c:pt>
                <c:pt idx="173">
                  <c:v>1.2561762378858875E-3</c:v>
                </c:pt>
                <c:pt idx="174">
                  <c:v>1.2395282532517548E-3</c:v>
                </c:pt>
                <c:pt idx="175">
                  <c:v>1.2231463850611141E-3</c:v>
                </c:pt>
                <c:pt idx="176">
                  <c:v>1.2070253661378377E-3</c:v>
                </c:pt>
                <c:pt idx="177">
                  <c:v>1.1911600575286341E-3</c:v>
                </c:pt>
                <c:pt idx="178">
                  <c:v>1.1755454447460337E-3</c:v>
                </c:pt>
                <c:pt idx="179">
                  <c:v>1.1601766341408622E-3</c:v>
                </c:pt>
                <c:pt idx="180">
                  <c:v>1.1450488493990434E-3</c:v>
                </c:pt>
                <c:pt idx="181">
                  <c:v>1.1301574281577446E-3</c:v>
                </c:pt>
                <c:pt idx="182">
                  <c:v>1.1154978187362806E-3</c:v>
                </c:pt>
                <c:pt idx="183">
                  <c:v>1.1010655769772039E-3</c:v>
                </c:pt>
                <c:pt idx="184">
                  <c:v>1.0868563631933989E-3</c:v>
                </c:pt>
                <c:pt idx="185">
                  <c:v>1.0728659392169665E-3</c:v>
                </c:pt>
                <c:pt idx="186">
                  <c:v>1.0590901655461156E-3</c:v>
                </c:pt>
                <c:pt idx="187">
                  <c:v>1.045524998586205E-3</c:v>
                </c:pt>
                <c:pt idx="188">
                  <c:v>1.032166487981415E-3</c:v>
                </c:pt>
                <c:pt idx="189">
                  <c:v>1.0190107740336337E-3</c:v>
                </c:pt>
                <c:pt idx="190">
                  <c:v>1.0060540852052065E-3</c:v>
                </c:pt>
                <c:pt idx="191">
                  <c:v>9.9329273570249199E-4</c:v>
                </c:pt>
                <c:pt idx="192">
                  <c:v>9.8072312313719334E-4</c:v>
                </c:pt>
                <c:pt idx="193">
                  <c:v>9.683417262624902E-4</c:v>
                </c:pt>
                <c:pt idx="194">
                  <c:v>9.5614510278138653E-4</c:v>
                </c:pt>
                <c:pt idx="195">
                  <c:v>9.4412988722448413E-4</c:v>
                </c:pt>
                <c:pt idx="196">
                  <c:v>9.3229278889469006E-4</c:v>
                </c:pt>
                <c:pt idx="197">
                  <c:v>9.206305898764685E-4</c:v>
                </c:pt>
                <c:pt idx="198">
                  <c:v>9.09140143107269E-4</c:v>
                </c:pt>
                <c:pt idx="199">
                  <c:v>8.978183705088302E-4</c:v>
                </c:pt>
                <c:pt idx="200">
                  <c:v>8.8666226117642486E-4</c:v>
                </c:pt>
                <c:pt idx="201">
                  <c:v>8.7566886962368406E-4</c:v>
                </c:pt>
                <c:pt idx="202">
                  <c:v>8.6483531408134264E-4</c:v>
                </c:pt>
                <c:pt idx="203">
                  <c:v>8.5415877484775675E-4</c:v>
                </c:pt>
                <c:pt idx="204">
                  <c:v>8.4363649268951314E-4</c:v>
                </c:pt>
                <c:pt idx="205">
                  <c:v>8.3326576729035866E-4</c:v>
                </c:pt>
                <c:pt idx="206">
                  <c:v>8.2304395574674333E-4</c:v>
                </c:pt>
                <c:pt idx="207">
                  <c:v>8.1296847110837362E-4</c:v>
                </c:pt>
                <c:pt idx="208">
                  <c:v>8.0303678096226938E-4</c:v>
                </c:pt>
                <c:pt idx="209">
                  <c:v>7.9324640605875579E-4</c:v>
                </c:pt>
                <c:pt idx="210">
                  <c:v>7.8359491897803026E-4</c:v>
                </c:pt>
                <c:pt idx="211">
                  <c:v>7.7407994283591004E-4</c:v>
                </c:pt>
                <c:pt idx="212">
                  <c:v>7.6469915002740703E-4</c:v>
                </c:pt>
                <c:pt idx="213">
                  <c:v>7.55450261006881E-4</c:v>
                </c:pt>
                <c:pt idx="214">
                  <c:v>7.4633104310357684E-4</c:v>
                </c:pt>
                <c:pt idx="215">
                  <c:v>7.373393093713E-4</c:v>
                </c:pt>
                <c:pt idx="216">
                  <c:v>7.284729174711497E-4</c:v>
                </c:pt>
                <c:pt idx="217">
                  <c:v>7.1972976858621356E-4</c:v>
                </c:pt>
                <c:pt idx="218">
                  <c:v>7.1110780636714286E-4</c:v>
                </c:pt>
                <c:pt idx="219">
                  <c:v>7.026050159076254E-4</c:v>
                </c:pt>
                <c:pt idx="220">
                  <c:v>6.9421942274879988E-4</c:v>
                </c:pt>
                <c:pt idx="221">
                  <c:v>6.8594909191159643E-4</c:v>
                </c:pt>
                <c:pt idx="222">
                  <c:v>6.7779212695620811E-4</c:v>
                </c:pt>
                <c:pt idx="223">
                  <c:v>6.6974666906773343E-4</c:v>
                </c:pt>
                <c:pt idx="224">
                  <c:v>6.6181089616718764E-4</c:v>
                </c:pt>
                <c:pt idx="225">
                  <c:v>6.5398302204708943E-4</c:v>
                </c:pt>
                <c:pt idx="226">
                  <c:v>6.4626129553081355E-4</c:v>
                </c:pt>
                <c:pt idx="227">
                  <c:v>6.3864399965497158E-4</c:v>
                </c:pt>
                <c:pt idx="228">
                  <c:v>6.3112945087410012E-4</c:v>
                </c:pt>
                <c:pt idx="229">
                  <c:v>6.2371599828695294E-4</c:v>
                </c:pt>
                <c:pt idx="230">
                  <c:v>6.1640202288371906E-4</c:v>
                </c:pt>
                <c:pt idx="231">
                  <c:v>6.0918593681352968E-4</c:v>
                </c:pt>
                <c:pt idx="232">
                  <c:v>6.020661826716113E-4</c:v>
                </c:pt>
                <c:pt idx="233">
                  <c:v>5.9504123280548966E-4</c:v>
                </c:pt>
                <c:pt idx="234">
                  <c:v>5.8810958863965901E-4</c:v>
                </c:pt>
                <c:pt idx="235">
                  <c:v>5.8126978001814093E-4</c:v>
                </c:pt>
                <c:pt idx="236">
                  <c:v>5.7452036456442088E-4</c:v>
                </c:pt>
                <c:pt idx="237">
                  <c:v>5.6785992705819821E-4</c:v>
                </c:pt>
                <c:pt idx="238">
                  <c:v>5.6128707882844317E-4</c:v>
                </c:pt>
                <c:pt idx="239">
                  <c:v>5.5480045716231976E-4</c:v>
                </c:pt>
                <c:pt idx="240">
                  <c:v>5.4839872472944515E-4</c:v>
                </c:pt>
                <c:pt idx="241">
                  <c:v>5.4208056902104395E-4</c:v>
                </c:pt>
                <c:pt idx="242">
                  <c:v>5.3584470180356801E-4</c:v>
                </c:pt>
                <c:pt idx="243">
                  <c:v>5.2968985858636072E-4</c:v>
                </c:pt>
                <c:pt idx="244">
                  <c:v>5.2361479810289903E-4</c:v>
                </c:pt>
                <c:pt idx="245">
                  <c:v>5.1761830180529459E-4</c:v>
                </c:pt>
                <c:pt idx="246">
                  <c:v>5.1169917337159541E-4</c:v>
                </c:pt>
                <c:pt idx="247">
                  <c:v>5.0585623822556672E-4</c:v>
                </c:pt>
                <c:pt idx="248">
                  <c:v>5.0008834306854155E-4</c:v>
                </c:pt>
                <c:pt idx="249">
                  <c:v>4.9439435542305286E-4</c:v>
                </c:pt>
                <c:pt idx="250">
                  <c:v>4.8877316318784493E-4</c:v>
                </c:pt>
                <c:pt idx="251">
                  <c:v>4.8322367420397484E-4</c:v>
                </c:pt>
                <c:pt idx="252">
                  <c:v>4.7774481583169484E-4</c:v>
                </c:pt>
                <c:pt idx="253">
                  <c:v>4.7233553453776789E-4</c:v>
                </c:pt>
                <c:pt idx="254">
                  <c:v>4.6699479549296749E-4</c:v>
                </c:pt>
                <c:pt idx="255">
                  <c:v>4.6172158217943699E-4</c:v>
                </c:pt>
                <c:pt idx="256">
                  <c:v>4.5651489600766795E-4</c:v>
                </c:pt>
                <c:pt idx="257">
                  <c:v>4.5137375594278811E-4</c:v>
                </c:pt>
                <c:pt idx="258">
                  <c:v>4.4629719813992635E-4</c:v>
                </c:pt>
                <c:pt idx="259">
                  <c:v>4.4128427558839364E-4</c:v>
                </c:pt>
                <c:pt idx="260">
                  <c:v>4.3633405776444625E-4</c:v>
                </c:pt>
                <c:pt idx="261">
                  <c:v>4.3144563029236444E-4</c:v>
                </c:pt>
                <c:pt idx="262">
                  <c:v>4.266180946136545E-4</c:v>
                </c:pt>
                <c:pt idx="263">
                  <c:v>4.2185056766413459E-4</c:v>
                </c:pt>
                <c:pt idx="264">
                  <c:v>4.171421815586814E-4</c:v>
                </c:pt>
                <c:pt idx="265">
                  <c:v>4.1249208328344327E-4</c:v>
                </c:pt>
                <c:pt idx="266">
                  <c:v>4.0789943439531223E-4</c:v>
                </c:pt>
                <c:pt idx="267">
                  <c:v>4.0336341072845912E-4</c:v>
                </c:pt>
                <c:pt idx="268">
                  <c:v>3.9888320210773489E-4</c:v>
                </c:pt>
                <c:pt idx="269">
                  <c:v>3.9445801206876942E-4</c:v>
                </c:pt>
                <c:pt idx="270">
                  <c:v>3.9008705758457313E-4</c:v>
                </c:pt>
                <c:pt idx="271">
                  <c:v>3.857695687984794E-4</c:v>
                </c:pt>
                <c:pt idx="272">
                  <c:v>3.8150478876325064E-4</c:v>
                </c:pt>
                <c:pt idx="273">
                  <c:v>3.7729197318619605E-4</c:v>
                </c:pt>
                <c:pt idx="274">
                  <c:v>3.7313039018012687E-4</c:v>
                </c:pt>
                <c:pt idx="275">
                  <c:v>3.6901932002001391E-4</c:v>
                </c:pt>
                <c:pt idx="276">
                  <c:v>3.649580549051847E-4</c:v>
                </c:pt>
                <c:pt idx="277">
                  <c:v>3.6094589872692463E-4</c:v>
                </c:pt>
                <c:pt idx="278">
                  <c:v>3.5698216684133132E-4</c:v>
                </c:pt>
                <c:pt idx="279">
                  <c:v>3.5306618584730079E-4</c:v>
                </c:pt>
                <c:pt idx="280">
                  <c:v>3.4919729336949584E-4</c:v>
                </c:pt>
                <c:pt idx="281">
                  <c:v>3.4537483784618595E-4</c:v>
                </c:pt>
                <c:pt idx="282">
                  <c:v>3.4159817832181893E-4</c:v>
                </c:pt>
                <c:pt idx="283">
                  <c:v>3.3786668424421314E-4</c:v>
                </c:pt>
                <c:pt idx="284">
                  <c:v>3.3417973526624908E-4</c:v>
                </c:pt>
                <c:pt idx="285">
                  <c:v>3.3053672105194779E-4</c:v>
                </c:pt>
                <c:pt idx="286">
                  <c:v>3.2693704108681837E-4</c:v>
                </c:pt>
                <c:pt idx="287">
                  <c:v>3.2338010449237857E-4</c:v>
                </c:pt>
                <c:pt idx="288">
                  <c:v>3.1986532984473894E-4</c:v>
                </c:pt>
                <c:pt idx="289">
                  <c:v>3.163921449971338E-4</c:v>
                </c:pt>
                <c:pt idx="290">
                  <c:v>3.1295998690633988E-4</c:v>
                </c:pt>
                <c:pt idx="291">
                  <c:v>3.0956830146282787E-4</c:v>
                </c:pt>
                <c:pt idx="292">
                  <c:v>3.0621654332461728E-4</c:v>
                </c:pt>
                <c:pt idx="293">
                  <c:v>3.0290417575469053E-4</c:v>
                </c:pt>
                <c:pt idx="294">
                  <c:v>2.9963067046191152E-4</c:v>
                </c:pt>
                <c:pt idx="295">
                  <c:v>2.9639550744535139E-4</c:v>
                </c:pt>
                <c:pt idx="296">
                  <c:v>2.9319817484192907E-4</c:v>
                </c:pt>
                <c:pt idx="297">
                  <c:v>2.9003816877731228E-4</c:v>
                </c:pt>
                <c:pt idx="298">
                  <c:v>2.8691499321996248E-4</c:v>
                </c:pt>
                <c:pt idx="299">
                  <c:v>2.8382815983828401E-4</c:v>
                </c:pt>
                <c:pt idx="300">
                  <c:v>2.8077718786077659E-4</c:v>
                </c:pt>
                <c:pt idx="301">
                  <c:v>2.7776160393913081E-4</c:v>
                </c:pt>
                <c:pt idx="302">
                  <c:v>2.747809420141947E-4</c:v>
                </c:pt>
                <c:pt idx="303">
                  <c:v>2.7183474318474127E-4</c:v>
                </c:pt>
                <c:pt idx="304">
                  <c:v>2.6892255557896646E-4</c:v>
                </c:pt>
                <c:pt idx="305">
                  <c:v>2.6604393422865878E-4</c:v>
                </c:pt>
                <c:pt idx="306">
                  <c:v>2.6319844094598044E-4</c:v>
                </c:pt>
                <c:pt idx="307">
                  <c:v>2.6038564420278033E-4</c:v>
                </c:pt>
                <c:pt idx="308">
                  <c:v>2.5760511901240312E-4</c:v>
                </c:pt>
                <c:pt idx="309">
                  <c:v>2.5485644681391809E-4</c:v>
                </c:pt>
                <c:pt idx="310">
                  <c:v>2.5213921535871732E-4</c:v>
                </c:pt>
                <c:pt idx="311">
                  <c:v>2.4945301859943136E-4</c:v>
                </c:pt>
                <c:pt idx="312">
                  <c:v>2.4679745658109893E-4</c:v>
                </c:pt>
                <c:pt idx="313">
                  <c:v>2.4417213533455104E-4</c:v>
                </c:pt>
                <c:pt idx="314">
                  <c:v>2.4157666677194537E-4</c:v>
                </c:pt>
                <c:pt idx="315">
                  <c:v>2.3901066858441074E-4</c:v>
                </c:pt>
                <c:pt idx="316">
                  <c:v>2.3647376414174785E-4</c:v>
                </c:pt>
                <c:pt idx="317">
                  <c:v>2.3396558239414256E-4</c:v>
                </c:pt>
                <c:pt idx="318">
                  <c:v>2.3148575777584402E-4</c:v>
                </c:pt>
                <c:pt idx="319">
                  <c:v>2.2903393011076061E-4</c:v>
                </c:pt>
                <c:pt idx="320">
                  <c:v>2.2660974451993459E-4</c:v>
                </c:pt>
                <c:pt idx="321">
                  <c:v>2.2421285133085155E-4</c:v>
                </c:pt>
                <c:pt idx="322">
                  <c:v>2.2184290598853919E-4</c:v>
                </c:pt>
                <c:pt idx="323">
                  <c:v>2.1949956896842284E-4</c:v>
                </c:pt>
                <c:pt idx="324">
                  <c:v>2.1718250569088615E-4</c:v>
                </c:pt>
                <c:pt idx="325">
                  <c:v>2.1489138643751601E-4</c:v>
                </c:pt>
                <c:pt idx="326">
                  <c:v>2.1262588626897656E-4</c:v>
                </c:pt>
                <c:pt idx="327">
                  <c:v>2.103856849444873E-4</c:v>
                </c:pt>
                <c:pt idx="328">
                  <c:v>2.081704668428658E-4</c:v>
                </c:pt>
                <c:pt idx="329">
                  <c:v>2.0597992088509955E-4</c:v>
                </c:pt>
                <c:pt idx="330">
                  <c:v>2.0381374045841643E-4</c:v>
                </c:pt>
                <c:pt idx="331">
                  <c:v>2.0167162334181553E-4</c:v>
                </c:pt>
                <c:pt idx="332">
                  <c:v>1.9955327163303333E-4</c:v>
                </c:pt>
                <c:pt idx="333">
                  <c:v>1.9745839167690607E-4</c:v>
                </c:pt>
                <c:pt idx="334">
                  <c:v>1.9538669399510417E-4</c:v>
                </c:pt>
                <c:pt idx="335">
                  <c:v>1.9333789321720712E-4</c:v>
                </c:pt>
                <c:pt idx="336">
                  <c:v>1.9131170801308395E-4</c:v>
                </c:pt>
                <c:pt idx="337">
                  <c:v>1.8930786102656366E-4</c:v>
                </c:pt>
                <c:pt idx="338">
                  <c:v>1.8732607881035256E-4</c:v>
                </c:pt>
                <c:pt idx="339">
                  <c:v>1.8536609176218323E-4</c:v>
                </c:pt>
                <c:pt idx="340">
                  <c:v>1.8342763406216497E-4</c:v>
                </c:pt>
                <c:pt idx="341">
                  <c:v>1.8151044361130802E-4</c:v>
                </c:pt>
                <c:pt idx="342">
                  <c:v>1.7961426197119718E-4</c:v>
                </c:pt>
                <c:pt idx="343">
                  <c:v>1.7773883430479497E-4</c:v>
                </c:pt>
                <c:pt idx="344">
                  <c:v>1.758839093183433E-4</c:v>
                </c:pt>
                <c:pt idx="345">
                  <c:v>1.7404923920434444E-4</c:v>
                </c:pt>
                <c:pt idx="346">
                  <c:v>1.7223457958559803E-4</c:v>
                </c:pt>
                <c:pt idx="347">
                  <c:v>1.704396894602732E-4</c:v>
                </c:pt>
                <c:pt idx="348">
                  <c:v>1.6866433114798895E-4</c:v>
                </c:pt>
                <c:pt idx="349">
                  <c:v>1.6690827023688824E-4</c:v>
                </c:pt>
                <c:pt idx="350">
                  <c:v>1.6517127553168198E-4</c:v>
                </c:pt>
                <c:pt idx="351">
                  <c:v>1.6345311900263862E-4</c:v>
                </c:pt>
                <c:pt idx="352">
                  <c:v>1.6175357573551004E-4</c:v>
                </c:pt>
                <c:pt idx="353">
                  <c:v>1.6007242388236192E-4</c:v>
                </c:pt>
                <c:pt idx="354">
                  <c:v>1.5840944461330137E-4</c:v>
                </c:pt>
                <c:pt idx="355">
                  <c:v>1.567644220690728E-4</c:v>
                </c:pt>
                <c:pt idx="356">
                  <c:v>1.5513714331451365E-4</c:v>
                </c:pt>
                <c:pt idx="357">
                  <c:v>1.5352739829284527E-4</c:v>
                </c:pt>
                <c:pt idx="358">
                  <c:v>1.5193497978078629E-4</c:v>
                </c:pt>
                <c:pt idx="359">
                  <c:v>1.5035968334446722E-4</c:v>
                </c:pt>
                <c:pt idx="360">
                  <c:v>1.4880130729613759E-4</c:v>
                </c:pt>
                <c:pt idx="361">
                  <c:v>1.4725965265163869E-4</c:v>
                </c:pt>
                <c:pt idx="362">
                  <c:v>1.4573452308863766E-4</c:v>
                </c:pt>
                <c:pt idx="363">
                  <c:v>1.4422572490559824E-4</c:v>
                </c:pt>
                <c:pt idx="364">
                  <c:v>1.4273306698148148E-4</c:v>
                </c:pt>
                <c:pt idx="365">
                  <c:v>1.4125636073615257E-4</c:v>
                </c:pt>
                <c:pt idx="366">
                  <c:v>1.397954200914893E-4</c:v>
                </c:pt>
                <c:pt idx="367">
                  <c:v>1.3835006143316983E-4</c:v>
                </c:pt>
                <c:pt idx="368">
                  <c:v>1.369201035731338E-4</c:v>
                </c:pt>
                <c:pt idx="369">
                  <c:v>1.3550536771269592E-4</c:v>
                </c:pt>
                <c:pt idx="370">
                  <c:v>1.341056774063032E-4</c:v>
                </c:pt>
                <c:pt idx="371">
                  <c:v>1.3272085852592588E-4</c:v>
                </c:pt>
                <c:pt idx="372">
                  <c:v>1.3135073922606149E-4</c:v>
                </c:pt>
                <c:pt idx="373">
                  <c:v>1.2999514990934662E-4</c:v>
                </c:pt>
                <c:pt idx="374">
                  <c:v>1.286539231927641E-4</c:v>
                </c:pt>
                <c:pt idx="375">
                  <c:v>1.2732689387443051E-4</c:v>
                </c:pt>
                <c:pt idx="376">
                  <c:v>1.2601389890095385E-4</c:v>
                </c:pt>
                <c:pt idx="377">
                  <c:v>1.2471477733535239E-4</c:v>
                </c:pt>
                <c:pt idx="378">
                  <c:v>1.2342937032552227E-4</c:v>
                </c:pt>
                <c:pt idx="379">
                  <c:v>1.2215752107324062E-4</c:v>
                </c:pt>
                <c:pt idx="380">
                  <c:v>1.2089907480370156E-4</c:v>
                </c:pt>
                <c:pt idx="381">
                  <c:v>1.1965387873556348E-4</c:v>
                </c:pt>
                <c:pt idx="382">
                  <c:v>1.1842178205150791E-4</c:v>
                </c:pt>
                <c:pt idx="383">
                  <c:v>1.1720263586929571E-4</c:v>
                </c:pt>
                <c:pt idx="384">
                  <c:v>1.1599629321330912E-4</c:v>
                </c:pt>
                <c:pt idx="385">
                  <c:v>1.1480260898657645E-4</c:v>
                </c:pt>
                <c:pt idx="386">
                  <c:v>1.1362143994326223E-4</c:v>
                </c:pt>
                <c:pt idx="387">
                  <c:v>1.1245264466162184E-4</c:v>
                </c:pt>
                <c:pt idx="388">
                  <c:v>1.1129608351740606E-4</c:v>
                </c:pt>
                <c:pt idx="389">
                  <c:v>1.1015161865770893E-4</c:v>
                </c:pt>
                <c:pt idx="390">
                  <c:v>1.0901911397525337E-4</c:v>
                </c:pt>
                <c:pt idx="391">
                  <c:v>1.0789843508309889E-4</c:v>
                </c:pt>
                <c:pt idx="392">
                  <c:v>1.067894492897735E-4</c:v>
                </c:pt>
                <c:pt idx="393">
                  <c:v>1.0569202557481213E-4</c:v>
                </c:pt>
                <c:pt idx="394">
                  <c:v>1.046060345647014E-4</c:v>
                </c:pt>
                <c:pt idx="395">
                  <c:v>1.0353134850921829E-4</c:v>
                </c:pt>
                <c:pt idx="396">
                  <c:v>1.0246784125815855E-4</c:v>
                </c:pt>
                <c:pt idx="397">
                  <c:v>1.0141538823844407E-4</c:v>
                </c:pt>
                <c:pt idx="398">
                  <c:v>1.0037386643160765E-4</c:v>
                </c:pt>
                <c:pt idx="399">
                  <c:v>9.9343154351641414E-5</c:v>
                </c:pt>
                <c:pt idx="400">
                  <c:v>9.8323132023208176E-5</c:v>
                </c:pt>
                <c:pt idx="401">
                  <c:v>9.7313680960204913E-5</c:v>
                </c:pt>
                <c:pt idx="402">
                  <c:v>9.6314684144675021E-5</c:v>
                </c:pt>
                <c:pt idx="403">
                  <c:v>9.532602600605846E-5</c:v>
                </c:pt>
                <c:pt idx="404">
                  <c:v>9.434759240078119E-5</c:v>
                </c:pt>
                <c:pt idx="405">
                  <c:v>9.3379270592168574E-5</c:v>
                </c:pt>
                <c:pt idx="406">
                  <c:v>9.2420949230683422E-5</c:v>
                </c:pt>
                <c:pt idx="407">
                  <c:v>9.1472518334480908E-5</c:v>
                </c:pt>
                <c:pt idx="408">
                  <c:v>9.053386927027342E-5</c:v>
                </c:pt>
                <c:pt idx="409">
                  <c:v>8.9604894734501513E-5</c:v>
                </c:pt>
                <c:pt idx="410">
                  <c:v>8.8685488734803749E-5</c:v>
                </c:pt>
                <c:pt idx="411">
                  <c:v>8.7775546571781764E-5</c:v>
                </c:pt>
                <c:pt idx="412">
                  <c:v>8.687496482105406E-5</c:v>
                </c:pt>
                <c:pt idx="413">
                  <c:v>8.5983641315593248E-5</c:v>
                </c:pt>
                <c:pt idx="414">
                  <c:v>8.5101475128342957E-5</c:v>
                </c:pt>
                <c:pt idx="415">
                  <c:v>8.4228366555108228E-5</c:v>
                </c:pt>
                <c:pt idx="416">
                  <c:v>8.3364217097713948E-5</c:v>
                </c:pt>
                <c:pt idx="417">
                  <c:v>8.2508929447429181E-5</c:v>
                </c:pt>
                <c:pt idx="418">
                  <c:v>8.1662407468648983E-5</c:v>
                </c:pt>
                <c:pt idx="419">
                  <c:v>8.0824556182833253E-5</c:v>
                </c:pt>
                <c:pt idx="420">
                  <c:v>7.9995281752693939E-5</c:v>
                </c:pt>
                <c:pt idx="421">
                  <c:v>7.9174491466629828E-5</c:v>
                </c:pt>
                <c:pt idx="422">
                  <c:v>7.8362093723401577E-5</c:v>
                </c:pt>
                <c:pt idx="423">
                  <c:v>7.7557998017045135E-5</c:v>
                </c:pt>
                <c:pt idx="424">
                  <c:v>7.6762114922018212E-5</c:v>
                </c:pt>
                <c:pt idx="425">
                  <c:v>7.5974356078575738E-5</c:v>
                </c:pt>
                <c:pt idx="426">
                  <c:v>7.519463417837019E-5</c:v>
                </c:pt>
                <c:pt idx="427">
                  <c:v>7.4422862950274064E-5</c:v>
                </c:pt>
                <c:pt idx="428">
                  <c:v>7.3658957146418986E-5</c:v>
                </c:pt>
                <c:pt idx="429">
                  <c:v>7.2902832528447901E-5</c:v>
                </c:pt>
                <c:pt idx="430">
                  <c:v>7.2154405853979561E-5</c:v>
                </c:pt>
                <c:pt idx="431">
                  <c:v>7.141359486327641E-5</c:v>
                </c:pt>
                <c:pt idx="432">
                  <c:v>7.0680318266117475E-5</c:v>
                </c:pt>
                <c:pt idx="433">
                  <c:v>6.9954495728869021E-5</c:v>
                </c:pt>
                <c:pt idx="434">
                  <c:v>6.9236047861751603E-5</c:v>
                </c:pt>
                <c:pt idx="435">
                  <c:v>6.852489620630033E-5</c:v>
                </c:pt>
                <c:pt idx="436">
                  <c:v>6.7820963223014111E-5</c:v>
                </c:pt>
                <c:pt idx="437">
                  <c:v>6.7124172279189249E-5</c:v>
                </c:pt>
                <c:pt idx="438">
                  <c:v>6.643444763693786E-5</c:v>
                </c:pt>
                <c:pt idx="439">
                  <c:v>6.5751714441386247E-5</c:v>
                </c:pt>
                <c:pt idx="440">
                  <c:v>6.507589870904739E-5</c:v>
                </c:pt>
                <c:pt idx="441">
                  <c:v>6.440692731637044E-5</c:v>
                </c:pt>
                <c:pt idx="442">
                  <c:v>6.3744727988457865E-5</c:v>
                </c:pt>
                <c:pt idx="443">
                  <c:v>6.308922928795389E-5</c:v>
                </c:pt>
                <c:pt idx="444">
                  <c:v>6.244036060409432E-5</c:v>
                </c:pt>
                <c:pt idx="445">
                  <c:v>6.1798052141921945E-5</c:v>
                </c:pt>
                <c:pt idx="446">
                  <c:v>6.1162234911658886E-5</c:v>
                </c:pt>
                <c:pt idx="447">
                  <c:v>6.0532840718238681E-5</c:v>
                </c:pt>
                <c:pt idx="448">
                  <c:v>5.9909802150989402E-5</c:v>
                </c:pt>
                <c:pt idx="449">
                  <c:v>5.9293052573471817E-5</c:v>
                </c:pt>
                <c:pt idx="450">
                  <c:v>5.8682526113463984E-5</c:v>
                </c:pt>
                <c:pt idx="451">
                  <c:v>5.8078157653094703E-5</c:v>
                </c:pt>
                <c:pt idx="452">
                  <c:v>5.7479882819120314E-5</c:v>
                </c:pt>
                <c:pt idx="453">
                  <c:v>5.6887637973343349E-5</c:v>
                </c:pt>
                <c:pt idx="454">
                  <c:v>5.6301360203171566E-5</c:v>
                </c:pt>
                <c:pt idx="455">
                  <c:v>5.572098731231305E-5</c:v>
                </c:pt>
                <c:pt idx="456">
                  <c:v>5.5146457811608004E-5</c:v>
                </c:pt>
                <c:pt idx="457">
                  <c:v>5.4577710909992579E-5</c:v>
                </c:pt>
                <c:pt idx="458">
                  <c:v>5.4014686505592209E-5</c:v>
                </c:pt>
                <c:pt idx="459">
                  <c:v>5.3457325176946059E-5</c:v>
                </c:pt>
                <c:pt idx="460">
                  <c:v>5.2905568174356362E-5</c:v>
                </c:pt>
                <c:pt idx="461">
                  <c:v>5.2359357411361505E-5</c:v>
                </c:pt>
                <c:pt idx="462">
                  <c:v>5.1818635456333621E-5</c:v>
                </c:pt>
                <c:pt idx="463">
                  <c:v>5.1283345524194688E-5</c:v>
                </c:pt>
                <c:pt idx="464">
                  <c:v>5.0753431468252043E-5</c:v>
                </c:pt>
                <c:pt idx="465">
                  <c:v>5.0228837772149933E-5</c:v>
                </c:pt>
                <c:pt idx="466">
                  <c:v>4.9709509541937196E-5</c:v>
                </c:pt>
                <c:pt idx="467">
                  <c:v>4.9195392498244917E-5</c:v>
                </c:pt>
                <c:pt idx="468">
                  <c:v>4.8686432968578817E-5</c:v>
                </c:pt>
                <c:pt idx="469">
                  <c:v>4.8182577879717467E-5</c:v>
                </c:pt>
                <c:pt idx="470">
                  <c:v>4.7683774750220606E-5</c:v>
                </c:pt>
                <c:pt idx="471">
                  <c:v>4.7189971683041732E-5</c:v>
                </c:pt>
                <c:pt idx="472">
                  <c:v>4.6701117358245726E-5</c:v>
                </c:pt>
                <c:pt idx="473">
                  <c:v>4.6217161025827866E-5</c:v>
                </c:pt>
                <c:pt idx="474">
                  <c:v>4.5738052498635499E-5</c:v>
                </c:pt>
                <c:pt idx="475">
                  <c:v>4.5263742145386842E-5</c:v>
                </c:pt>
                <c:pt idx="476">
                  <c:v>4.4794180883789641E-5</c:v>
                </c:pt>
                <c:pt idx="477">
                  <c:v>4.432932017375358E-5</c:v>
                </c:pt>
                <c:pt idx="478">
                  <c:v>4.3869112010699682E-5</c:v>
                </c:pt>
                <c:pt idx="479">
                  <c:v>4.3413508918961537E-5</c:v>
                </c:pt>
                <c:pt idx="480">
                  <c:v>4.296246394527853E-5</c:v>
                </c:pt>
                <c:pt idx="481">
                  <c:v>4.2515930652379273E-5</c:v>
                </c:pt>
                <c:pt idx="482">
                  <c:v>4.2073863112654212E-5</c:v>
                </c:pt>
                <c:pt idx="483">
                  <c:v>4.1636215901914957E-5</c:v>
                </c:pt>
                <c:pt idx="484">
                  <c:v>4.1202944093241128E-5</c:v>
                </c:pt>
                <c:pt idx="485">
                  <c:v>4.0774003250910242E-5</c:v>
                </c:pt>
                <c:pt idx="486">
                  <c:v>4.0349349424412584E-5</c:v>
                </c:pt>
                <c:pt idx="487">
                  <c:v>3.9928939142547219E-5</c:v>
                </c:pt>
                <c:pt idx="488">
                  <c:v>3.9512729407599726E-5</c:v>
                </c:pt>
                <c:pt idx="489">
                  <c:v>3.9100677689598722E-5</c:v>
                </c:pt>
                <c:pt idx="490">
                  <c:v>3.8692741920651442E-5</c:v>
                </c:pt>
                <c:pt idx="491">
                  <c:v>3.8288880489356769E-5</c:v>
                </c:pt>
                <c:pt idx="492">
                  <c:v>3.7889052235293384E-5</c:v>
                </c:pt>
                <c:pt idx="493">
                  <c:v>3.7493216443584018E-5</c:v>
                </c:pt>
                <c:pt idx="494">
                  <c:v>3.7101332839532102E-5</c:v>
                </c:pt>
                <c:pt idx="495">
                  <c:v>3.6713361583332448E-5</c:v>
                </c:pt>
                <c:pt idx="496">
                  <c:v>3.6329263264852366E-5</c:v>
                </c:pt>
                <c:pt idx="497">
                  <c:v>3.5948998898483604E-5</c:v>
                </c:pt>
                <c:pt idx="498">
                  <c:v>3.5572529918063868E-5</c:v>
                </c:pt>
                <c:pt idx="499">
                  <c:v>3.5199818171866147E-5</c:v>
                </c:pt>
                <c:pt idx="500">
                  <c:v>3.483082591765602E-5</c:v>
                </c:pt>
                <c:pt idx="501">
                  <c:v>3.4465515817814429E-5</c:v>
                </c:pt>
                <c:pt idx="502">
                  <c:v>3.4103850934526511E-5</c:v>
                </c:pt>
                <c:pt idx="503">
                  <c:v>3.3745794725034082E-5</c:v>
                </c:pt>
                <c:pt idx="504">
                  <c:v>3.3391311036951789E-5</c:v>
                </c:pt>
                <c:pt idx="505">
                  <c:v>3.3040364103645585E-5</c:v>
                </c:pt>
                <c:pt idx="506">
                  <c:v>3.269291853967274E-5</c:v>
                </c:pt>
                <c:pt idx="507">
                  <c:v>3.2348939336281944E-5</c:v>
                </c:pt>
                <c:pt idx="508">
                  <c:v>3.2008391856973955E-5</c:v>
                </c:pt>
                <c:pt idx="509">
                  <c:v>3.1671241833119809E-5</c:v>
                </c:pt>
                <c:pt idx="510">
                  <c:v>3.1337455359637748E-5</c:v>
                </c:pt>
                <c:pt idx="511">
                  <c:v>3.1006998890727146E-5</c:v>
                </c:pt>
                <c:pt idx="512">
                  <c:v>3.0679839235658292E-5</c:v>
                </c:pt>
                <c:pt idx="513">
                  <c:v>3.0355943554617007E-5</c:v>
                </c:pt>
                <c:pt idx="514">
                  <c:v>3.003527935460542E-5</c:v>
                </c:pt>
                <c:pt idx="515">
                  <c:v>2.9717814485394555E-5</c:v>
                </c:pt>
                <c:pt idx="516">
                  <c:v>2.9403517135531469E-5</c:v>
                </c:pt>
                <c:pt idx="517">
                  <c:v>2.9092355828396965E-5</c:v>
                </c:pt>
                <c:pt idx="518">
                  <c:v>2.8784299418316581E-5</c:v>
                </c:pt>
                <c:pt idx="519">
                  <c:v>2.8479317086720026E-5</c:v>
                </c:pt>
                <c:pt idx="520">
                  <c:v>2.8177378338353035E-5</c:v>
                </c:pt>
                <c:pt idx="521">
                  <c:v>2.7878452997535645E-5</c:v>
                </c:pt>
                <c:pt idx="522">
                  <c:v>2.7582511204471577E-5</c:v>
                </c:pt>
                <c:pt idx="523">
                  <c:v>2.7289523411603555E-5</c:v>
                </c:pt>
                <c:pt idx="524">
                  <c:v>2.6999460380016184E-5</c:v>
                </c:pt>
                <c:pt idx="525">
                  <c:v>2.6712293175885764E-5</c:v>
                </c:pt>
                <c:pt idx="526">
                  <c:v>2.6427993166974998E-5</c:v>
                </c:pt>
                <c:pt idx="527">
                  <c:v>2.6146532019173264E-5</c:v>
                </c:pt>
                <c:pt idx="528">
                  <c:v>2.5867881693081394E-5</c:v>
                </c:pt>
                <c:pt idx="529">
                  <c:v>2.5592014440639732E-5</c:v>
                </c:pt>
                <c:pt idx="530">
                  <c:v>2.5318902801799715E-5</c:v>
                </c:pt>
                <c:pt idx="531">
                  <c:v>2.5048519601238088E-5</c:v>
                </c:pt>
                <c:pt idx="532">
                  <c:v>2.4780837945112261E-5</c:v>
                </c:pt>
                <c:pt idx="533">
                  <c:v>2.4515831217858251E-5</c:v>
                </c:pt>
                <c:pt idx="534">
                  <c:v>2.4253473079028289E-5</c:v>
                </c:pt>
                <c:pt idx="535">
                  <c:v>2.3993737460169017E-5</c:v>
                </c:pt>
                <c:pt idx="536">
                  <c:v>2.3736598561738993E-5</c:v>
                </c:pt>
                <c:pt idx="537">
                  <c:v>2.3482030850066045E-5</c:v>
                </c:pt>
                <c:pt idx="538">
                  <c:v>2.3230009054341559E-5</c:v>
                </c:pt>
                <c:pt idx="539">
                  <c:v>2.2980508163654436E-5</c:v>
                </c:pt>
                <c:pt idx="540">
                  <c:v>2.2733503424061268E-5</c:v>
                </c:pt>
                <c:pt idx="541">
                  <c:v>2.2488970335693389E-5</c:v>
                </c:pt>
                <c:pt idx="542">
                  <c:v>2.224688464990145E-5</c:v>
                </c:pt>
                <c:pt idx="543">
                  <c:v>2.2007222366433966E-5</c:v>
                </c:pt>
                <c:pt idx="544">
                  <c:v>2.1769959730652847E-5</c:v>
                </c:pt>
                <c:pt idx="545">
                  <c:v>2.1535073230782911E-5</c:v>
                </c:pt>
                <c:pt idx="546">
                  <c:v>2.1302539595196003E-5</c:v>
                </c:pt>
                <c:pt idx="547">
                  <c:v>2.1072335789729007E-5</c:v>
                </c:pt>
                <c:pt idx="548">
                  <c:v>2.0844439015034821E-5</c:v>
                </c:pt>
                <c:pt idx="549">
                  <c:v>2.0618826703966918E-5</c:v>
                </c:pt>
                <c:pt idx="550">
                  <c:v>2.0395476518996283E-5</c:v>
                </c:pt>
                <c:pt idx="551">
                  <c:v>2.0174366349659529E-5</c:v>
                </c:pt>
                <c:pt idx="552">
                  <c:v>1.9955474310040125E-5</c:v>
                </c:pt>
                <c:pt idx="553">
                  <c:v>1.9738778736279067E-5</c:v>
                </c:pt>
                <c:pt idx="554">
                  <c:v>1.952425818411737E-5</c:v>
                </c:pt>
                <c:pt idx="555">
                  <c:v>1.9311891426468833E-5</c:v>
                </c:pt>
                <c:pt idx="556">
                  <c:v>1.9101657451022082E-5</c:v>
                </c:pt>
                <c:pt idx="557">
                  <c:v>1.8893535457872557E-5</c:v>
                </c:pt>
                <c:pt idx="558">
                  <c:v>1.8687504857183368E-5</c:v>
                </c:pt>
                <c:pt idx="559">
                  <c:v>1.8483545266874765E-5</c:v>
                </c:pt>
                <c:pt idx="560">
                  <c:v>1.828163651034227E-5</c:v>
                </c:pt>
                <c:pt idx="561">
                  <c:v>1.8081758614201895E-5</c:v>
                </c:pt>
                <c:pt idx="562">
                  <c:v>1.7883891806063799E-5</c:v>
                </c:pt>
                <c:pt idx="563">
                  <c:v>1.7688016512332501E-5</c:v>
                </c:pt>
                <c:pt idx="564">
                  <c:v>1.7494113356033895E-5</c:v>
                </c:pt>
                <c:pt idx="565">
                  <c:v>1.7302163154668905E-5</c:v>
                </c:pt>
                <c:pt idx="566">
                  <c:v>1.7112146918092907E-5</c:v>
                </c:pt>
                <c:pt idx="567">
                  <c:v>1.6924045846421067E-5</c:v>
                </c:pt>
                <c:pt idx="568">
                  <c:v>1.6737841327958811E-5</c:v>
                </c:pt>
                <c:pt idx="569">
                  <c:v>1.6553514937157448E-5</c:v>
                </c:pt>
                <c:pt idx="570">
                  <c:v>1.637104843259452E-5</c:v>
                </c:pt>
                <c:pt idx="571">
                  <c:v>1.6190423754978097E-5</c:v>
                </c:pt>
                <c:pt idx="572">
                  <c:v>1.6011623025175748E-5</c:v>
                </c:pt>
                <c:pt idx="573">
                  <c:v>1.5834628542266399E-5</c:v>
                </c:pt>
                <c:pt idx="574">
                  <c:v>1.5659422781616188E-5</c:v>
                </c:pt>
                <c:pt idx="575">
                  <c:v>1.5485988392977125E-5</c:v>
                </c:pt>
                <c:pt idx="576">
                  <c:v>1.5314308198608347E-5</c:v>
                </c:pt>
                <c:pt idx="577">
                  <c:v>1.5144365191420382E-5</c:v>
                </c:pt>
                <c:pt idx="578">
                  <c:v>1.4976142533140545E-5</c:v>
                </c:pt>
                <c:pt idx="579">
                  <c:v>1.4809623552501422E-5</c:v>
                </c:pt>
                <c:pt idx="580">
                  <c:v>1.464479174344972E-5</c:v>
                </c:pt>
                <c:pt idx="581">
                  <c:v>1.4481630763377465E-5</c:v>
                </c:pt>
                <c:pt idx="582">
                  <c:v>1.4320124431373442E-5</c:v>
                </c:pt>
                <c:pt idx="583">
                  <c:v>1.4160256726495524E-5</c:v>
                </c:pt>
                <c:pt idx="584">
                  <c:v>1.4002011786063567E-5</c:v>
                </c:pt>
                <c:pt idx="585">
                  <c:v>1.3845373903972625E-5</c:v>
                </c:pt>
                <c:pt idx="586">
                  <c:v>1.369032752902561E-5</c:v>
                </c:pt>
                <c:pt idx="587">
                  <c:v>1.3536857263285875E-5</c:v>
                </c:pt>
                <c:pt idx="588">
                  <c:v>1.3384947860449417E-5</c:v>
                </c:pt>
                <c:pt idx="589">
                  <c:v>1.3234584224235755E-5</c:v>
                </c:pt>
                <c:pt idx="590">
                  <c:v>1.3085751406797822E-5</c:v>
                </c:pt>
                <c:pt idx="591">
                  <c:v>1.2938434607150927E-5</c:v>
                </c:pt>
                <c:pt idx="592">
                  <c:v>1.2792619169619451E-5</c:v>
                </c:pt>
                <c:pt idx="593">
                  <c:v>1.2648290582302161E-5</c:v>
                </c:pt>
                <c:pt idx="594">
                  <c:v>1.250543447555523E-5</c:v>
                </c:pt>
                <c:pt idx="595">
                  <c:v>1.2364036620492968E-5</c:v>
                </c:pt>
                <c:pt idx="596">
                  <c:v>1.2224082927506278E-5</c:v>
                </c:pt>
                <c:pt idx="597">
                  <c:v>1.2085559444797788E-5</c:v>
                </c:pt>
                <c:pt idx="598">
                  <c:v>1.1948452356934647E-5</c:v>
                </c:pt>
                <c:pt idx="599">
                  <c:v>1.1812747983417557E-5</c:v>
                </c:pt>
                <c:pt idx="600">
                  <c:v>1.1678432777266673E-5</c:v>
                </c:pt>
                <c:pt idx="601">
                  <c:v>1.1545493323623844E-5</c:v>
                </c:pt>
                <c:pt idx="602">
                  <c:v>1.1413916338370887E-5</c:v>
                </c:pt>
                <c:pt idx="603">
                  <c:v>1.1283688666764043E-5</c:v>
                </c:pt>
                <c:pt idx="604">
                  <c:v>1.11547972820837E-5</c:v>
                </c:pt>
                <c:pt idx="605">
                  <c:v>1.102722928430025E-5</c:v>
                </c:pt>
                <c:pt idx="606">
                  <c:v>1.0900971898754776E-5</c:v>
                </c:pt>
                <c:pt idx="607">
                  <c:v>1.0776012474855247E-5</c:v>
                </c:pt>
                <c:pt idx="608">
                  <c:v>1.0652338484787407E-5</c:v>
                </c:pt>
                <c:pt idx="609">
                  <c:v>1.0529937522240625E-5</c:v>
                </c:pt>
                <c:pt idx="610">
                  <c:v>1.0408797301148056E-5</c:v>
                </c:pt>
                <c:pt idx="611">
                  <c:v>1.02889056544416E-5</c:v>
                </c:pt>
                <c:pt idx="612">
                  <c:v>1.0170250532820583E-5</c:v>
                </c:pt>
                <c:pt idx="613">
                  <c:v>1.0052820003534741E-5</c:v>
                </c:pt>
                <c:pt idx="614">
                  <c:v>9.936602249181143E-6</c:v>
                </c:pt>
                <c:pt idx="615">
                  <c:v>9.8215855665144646E-6</c:v>
                </c:pt>
                <c:pt idx="616">
                  <c:v>9.7077583652711023E-6</c:v>
                </c:pt>
                <c:pt idx="617">
                  <c:v>9.5951091670064389E-6</c:v>
                </c:pt>
                <c:pt idx="618">
                  <c:v>9.4836266039451009E-6</c:v>
                </c:pt>
                <c:pt idx="619">
                  <c:v>9.3732994178446591E-6</c:v>
                </c:pt>
                <c:pt idx="620">
                  <c:v>9.2641164588718596E-6</c:v>
                </c:pt>
                <c:pt idx="621">
                  <c:v>9.1560666844915029E-6</c:v>
                </c:pt>
                <c:pt idx="622">
                  <c:v>9.049139158367837E-6</c:v>
                </c:pt>
                <c:pt idx="623">
                  <c:v>8.943323049278665E-6</c:v>
                </c:pt>
                <c:pt idx="624">
                  <c:v>8.8386076300411526E-6</c:v>
                </c:pt>
                <c:pt idx="625">
                  <c:v>8.7349822764499675E-6</c:v>
                </c:pt>
                <c:pt idx="626">
                  <c:v>8.6324364662273924E-6</c:v>
                </c:pt>
                <c:pt idx="627">
                  <c:v>8.5309597779848353E-6</c:v>
                </c:pt>
                <c:pt idx="628">
                  <c:v>8.4305418901964796E-6</c:v>
                </c:pt>
                <c:pt idx="629">
                  <c:v>8.3311725801838172E-6</c:v>
                </c:pt>
                <c:pt idx="630">
                  <c:v>8.2328417231120599E-6</c:v>
                </c:pt>
                <c:pt idx="631">
                  <c:v>8.1355392909973359E-6</c:v>
                </c:pt>
                <c:pt idx="632">
                  <c:v>8.0392553517250794E-6</c:v>
                </c:pt>
                <c:pt idx="633">
                  <c:v>7.9439800680793473E-6</c:v>
                </c:pt>
                <c:pt idx="634">
                  <c:v>7.8497036967828366E-6</c:v>
                </c:pt>
                <c:pt idx="635">
                  <c:v>7.7564165875477119E-6</c:v>
                </c:pt>
                <c:pt idx="636">
                  <c:v>7.6641091821366828E-6</c:v>
                </c:pt>
                <c:pt idx="637">
                  <c:v>7.5727720134347148E-6</c:v>
                </c:pt>
                <c:pt idx="638">
                  <c:v>7.4823957045308544E-6</c:v>
                </c:pt>
                <c:pt idx="639">
                  <c:v>7.3929709678102874E-6</c:v>
                </c:pt>
                <c:pt idx="640">
                  <c:v>7.3044886040561895E-6</c:v>
                </c:pt>
                <c:pt idx="641">
                  <c:v>7.216939501561778E-6</c:v>
                </c:pt>
                <c:pt idx="642">
                  <c:v>7.1303146352519415E-6</c:v>
                </c:pt>
                <c:pt idx="643">
                  <c:v>7.0446050658144369E-6</c:v>
                </c:pt>
                <c:pt idx="644">
                  <c:v>6.9598019388409173E-6</c:v>
                </c:pt>
                <c:pt idx="645">
                  <c:v>6.8758964839769235E-6</c:v>
                </c:pt>
                <c:pt idx="646">
                  <c:v>6.7928800140816899E-6</c:v>
                </c:pt>
                <c:pt idx="647">
                  <c:v>6.7107439243967363E-6</c:v>
                </c:pt>
                <c:pt idx="648">
                  <c:v>6.6294796917236727E-6</c:v>
                </c:pt>
                <c:pt idx="649">
                  <c:v>6.5490788736110161E-6</c:v>
                </c:pt>
                <c:pt idx="650">
                  <c:v>6.4695331075499476E-6</c:v>
                </c:pt>
                <c:pt idx="651">
                  <c:v>6.3908341101784658E-6</c:v>
                </c:pt>
                <c:pt idx="652">
                  <c:v>6.3129736764945997E-6</c:v>
                </c:pt>
                <c:pt idx="653">
                  <c:v>6.2359436790779732E-6</c:v>
                </c:pt>
                <c:pt idx="654">
                  <c:v>6.159736067319783E-6</c:v>
                </c:pt>
                <c:pt idx="655">
                  <c:v>6.0843428666612301E-6</c:v>
                </c:pt>
                <c:pt idx="656">
                  <c:v>6.0097561778399774E-6</c:v>
                </c:pt>
                <c:pt idx="657">
                  <c:v>5.9359681761450825E-6</c:v>
                </c:pt>
                <c:pt idx="658">
                  <c:v>5.8629711106797584E-6</c:v>
                </c:pt>
                <c:pt idx="659">
                  <c:v>5.7907573036319953E-6</c:v>
                </c:pt>
                <c:pt idx="660">
                  <c:v>5.7193191495532077E-6</c:v>
                </c:pt>
                <c:pt idx="661">
                  <c:v>5.6486491146447832E-6</c:v>
                </c:pt>
                <c:pt idx="662">
                  <c:v>5.5787397360517535E-6</c:v>
                </c:pt>
                <c:pt idx="663">
                  <c:v>5.5095836211646568E-6</c:v>
                </c:pt>
                <c:pt idx="664">
                  <c:v>5.4411734469286354E-6</c:v>
                </c:pt>
                <c:pt idx="665">
                  <c:v>5.3735019591598016E-6</c:v>
                </c:pt>
                <c:pt idx="666">
                  <c:v>5.3065619718690951E-6</c:v>
                </c:pt>
                <c:pt idx="667">
                  <c:v>5.2403463665933647E-6</c:v>
                </c:pt>
                <c:pt idx="668">
                  <c:v>5.1748480917334772E-6</c:v>
                </c:pt>
                <c:pt idx="669">
                  <c:v>5.1100601618996195E-6</c:v>
                </c:pt>
                <c:pt idx="670">
                  <c:v>5.0459756572633541E-6</c:v>
                </c:pt>
                <c:pt idx="671">
                  <c:v>4.9825877229169848E-6</c:v>
                </c:pt>
                <c:pt idx="672">
                  <c:v>4.9198895682391474E-6</c:v>
                </c:pt>
                <c:pt idx="673">
                  <c:v>4.8578744662677133E-6</c:v>
                </c:pt>
                <c:pt idx="674">
                  <c:v>4.7965357530789318E-6</c:v>
                </c:pt>
                <c:pt idx="675">
                  <c:v>4.735866827173324E-6</c:v>
                </c:pt>
                <c:pt idx="676">
                  <c:v>4.6758611488681712E-6</c:v>
                </c:pt>
                <c:pt idx="677">
                  <c:v>4.6165122396961025E-6</c:v>
                </c:pt>
                <c:pt idx="678">
                  <c:v>4.5578136818104011E-6</c:v>
                </c:pt>
                <c:pt idx="679">
                  <c:v>4.4997591173963626E-6</c:v>
                </c:pt>
                <c:pt idx="680">
                  <c:v>4.4423422480888603E-6</c:v>
                </c:pt>
                <c:pt idx="681">
                  <c:v>4.3855568343961682E-6</c:v>
                </c:pt>
                <c:pt idx="682">
                  <c:v>4.3293966951297578E-6</c:v>
                </c:pt>
                <c:pt idx="683">
                  <c:v>4.2738557068400397E-6</c:v>
                </c:pt>
                <c:pt idx="684">
                  <c:v>4.2189278032581017E-6</c:v>
                </c:pt>
                <c:pt idx="685">
                  <c:v>4.1646069747433104E-6</c:v>
                </c:pt>
                <c:pt idx="686">
                  <c:v>4.1108872677365447E-6</c:v>
                </c:pt>
                <c:pt idx="687">
                  <c:v>4.0577627842194197E-6</c:v>
                </c:pt>
                <c:pt idx="688">
                  <c:v>4.005227681178902E-6</c:v>
                </c:pt>
                <c:pt idx="689">
                  <c:v>3.9532761700775896E-6</c:v>
                </c:pt>
                <c:pt idx="690">
                  <c:v>3.9019025163296374E-6</c:v>
                </c:pt>
                <c:pt idx="691">
                  <c:v>3.8511010387819224E-6</c:v>
                </c:pt>
                <c:pt idx="692">
                  <c:v>3.8008661092008333E-6</c:v>
                </c:pt>
                <c:pt idx="693">
                  <c:v>3.7511921517641751E-6</c:v>
                </c:pt>
                <c:pt idx="694">
                  <c:v>3.7020736425585797E-6</c:v>
                </c:pt>
                <c:pt idx="695">
                  <c:v>3.6535051090818925E-6</c:v>
                </c:pt>
                <c:pt idx="696">
                  <c:v>3.6054811297509096E-6</c:v>
                </c:pt>
                <c:pt idx="697">
                  <c:v>3.5579963334141201E-6</c:v>
                </c:pt>
                <c:pt idx="698">
                  <c:v>3.5110453988694231E-6</c:v>
                </c:pt>
                <c:pt idx="699">
                  <c:v>3.4646230543870117E-6</c:v>
                </c:pt>
                <c:pt idx="700">
                  <c:v>3.4187240772369939E-6</c:v>
                </c:pt>
                <c:pt idx="701">
                  <c:v>3.373343293221955E-6</c:v>
                </c:pt>
                <c:pt idx="702">
                  <c:v>3.3284755762144123E-6</c:v>
                </c:pt>
                <c:pt idx="703">
                  <c:v>3.2841158476988335E-6</c:v>
                </c:pt>
                <c:pt idx="704">
                  <c:v>3.2402590763185631E-6</c:v>
                </c:pt>
                <c:pt idx="705">
                  <c:v>3.1969002774273327E-6</c:v>
                </c:pt>
                <c:pt idx="706">
                  <c:v>3.1540345126452498E-6</c:v>
                </c:pt>
                <c:pt idx="707">
                  <c:v>3.1116568894195617E-6</c:v>
                </c:pt>
                <c:pt idx="708">
                  <c:v>3.0697625605896979E-6</c:v>
                </c:pt>
                <c:pt idx="709">
                  <c:v>3.028346723956919E-6</c:v>
                </c:pt>
                <c:pt idx="710">
                  <c:v>2.9874046218582757E-6</c:v>
                </c:pt>
                <c:pt idx="711">
                  <c:v>2.9469315407449419E-6</c:v>
                </c:pt>
                <c:pt idx="712">
                  <c:v>2.906922810764842E-6</c:v>
                </c:pt>
                <c:pt idx="713">
                  <c:v>2.8673738053495028E-6</c:v>
                </c:pt>
                <c:pt idx="714">
                  <c:v>2.8282799408051846E-6</c:v>
                </c:pt>
                <c:pt idx="715">
                  <c:v>2.7896366759080897E-6</c:v>
                </c:pt>
                <c:pt idx="716">
                  <c:v>2.7514395115037554E-6</c:v>
                </c:pt>
                <c:pt idx="717">
                  <c:v>2.7136839901103537E-6</c:v>
                </c:pt>
                <c:pt idx="718">
                  <c:v>2.67636569552629E-6</c:v>
                </c:pt>
                <c:pt idx="719">
                  <c:v>2.6394802524414548E-6</c:v>
                </c:pt>
                <c:pt idx="720">
                  <c:v>2.6030233260526524E-6</c:v>
                </c:pt>
                <c:pt idx="721">
                  <c:v>2.5669906216828512E-6</c:v>
                </c:pt>
                <c:pt idx="722">
                  <c:v>2.5313778844041125E-6</c:v>
                </c:pt>
                <c:pt idx="723">
                  <c:v>2.4961808986646501E-6</c:v>
                </c:pt>
                <c:pt idx="724">
                  <c:v>2.4613954879193252E-6</c:v>
                </c:pt>
                <c:pt idx="725">
                  <c:v>2.4270175142640164E-6</c:v>
                </c:pt>
                <c:pt idx="726">
                  <c:v>2.3930428780737373E-6</c:v>
                </c:pt>
                <c:pt idx="727">
                  <c:v>2.3594675176441684E-6</c:v>
                </c:pt>
                <c:pt idx="728">
                  <c:v>2.3262874088370055E-6</c:v>
                </c:pt>
                <c:pt idx="729">
                  <c:v>2.2934985647287579E-6</c:v>
                </c:pt>
                <c:pt idx="730">
                  <c:v>2.2610970352630916E-6</c:v>
                </c:pt>
                <c:pt idx="731">
                  <c:v>2.2290789069065992E-6</c:v>
                </c:pt>
                <c:pt idx="732">
                  <c:v>2.1974403023081322E-6</c:v>
                </c:pt>
                <c:pt idx="733">
                  <c:v>2.1661773799614035E-6</c:v>
                </c:pt>
                <c:pt idx="734">
                  <c:v>2.1352863338710569E-6</c:v>
                </c:pt>
                <c:pt idx="735">
                  <c:v>2.1047633932219902E-6</c:v>
                </c:pt>
                <c:pt idx="736">
                  <c:v>2.0746048220520416E-6</c:v>
                </c:pt>
                <c:pt idx="737">
                  <c:v>2.0448069189278863E-6</c:v>
                </c:pt>
                <c:pt idx="738">
                  <c:v>2.0153660166241648E-6</c:v>
                </c:pt>
                <c:pt idx="739">
                  <c:v>1.9862784818058423E-6</c:v>
                </c:pt>
                <c:pt idx="740">
                  <c:v>1.9575407147136138E-6</c:v>
                </c:pt>
                <c:pt idx="741">
                  <c:v>1.9291491488525906E-6</c:v>
                </c:pt>
                <c:pt idx="742">
                  <c:v>1.9011002506838971E-6</c:v>
                </c:pt>
                <c:pt idx="743">
                  <c:v>1.8733905193194493E-6</c:v>
                </c:pt>
                <c:pt idx="744">
                  <c:v>1.8460164862197035E-6</c:v>
                </c:pt>
                <c:pt idx="745">
                  <c:v>1.8189747148943698E-6</c:v>
                </c:pt>
                <c:pt idx="746">
                  <c:v>1.7922618006061473E-6</c:v>
                </c:pt>
                <c:pt idx="747">
                  <c:v>1.7658743700772779E-6</c:v>
                </c:pt>
                <c:pt idx="748">
                  <c:v>1.7398090811991113E-6</c:v>
                </c:pt>
                <c:pt idx="749">
                  <c:v>1.7140626227444293E-6</c:v>
                </c:pt>
                <c:pt idx="750">
                  <c:v>1.6886317140826506E-6</c:v>
                </c:pt>
                <c:pt idx="751">
                  <c:v>1.6635131048978445E-6</c:v>
                </c:pt>
                <c:pt idx="752">
                  <c:v>1.6387035749094583E-6</c:v>
                </c:pt>
                <c:pt idx="753">
                  <c:v>1.6141999335958411E-6</c:v>
                </c:pt>
                <c:pt idx="754">
                  <c:v>1.589999019920469E-6</c:v>
                </c:pt>
                <c:pt idx="755">
                  <c:v>1.5660977020607903E-6</c:v>
                </c:pt>
                <c:pt idx="756">
                  <c:v>1.5424928771398089E-6</c:v>
                </c:pt>
                <c:pt idx="757">
                  <c:v>1.5191814709602449E-6</c:v>
                </c:pt>
                <c:pt idx="758">
                  <c:v>1.4961604377413022E-6</c:v>
                </c:pt>
                <c:pt idx="759">
                  <c:v>1.4734267598579937E-6</c:v>
                </c:pt>
                <c:pt idx="760">
                  <c:v>1.4509774475830172E-6</c:v>
                </c:pt>
                <c:pt idx="761">
                  <c:v>1.4288095388311433E-6</c:v>
                </c:pt>
                <c:pt idx="762">
                  <c:v>1.4069200989061036E-6</c:v>
                </c:pt>
                <c:pt idx="763">
                  <c:v>1.3853062202499397E-6</c:v>
                </c:pt>
                <c:pt idx="764">
                  <c:v>1.3639650221947288E-6</c:v>
                </c:pt>
                <c:pt idx="765">
                  <c:v>1.3428936507168191E-6</c:v>
                </c:pt>
                <c:pt idx="766">
                  <c:v>1.3220892781933673E-6</c:v>
                </c:pt>
                <c:pt idx="767">
                  <c:v>1.3015491031612758E-6</c:v>
                </c:pt>
                <c:pt idx="768">
                  <c:v>1.2812703500784536E-6</c:v>
                </c:pt>
                <c:pt idx="769">
                  <c:v>1.2612502690873981E-6</c:v>
                </c:pt>
                <c:pt idx="770">
                  <c:v>1.241486135781007E-6</c:v>
                </c:pt>
                <c:pt idx="771">
                  <c:v>1.2219752509707494E-6</c:v>
                </c:pt>
                <c:pt idx="772">
                  <c:v>1.2027149404569884E-6</c:v>
                </c:pt>
                <c:pt idx="773">
                  <c:v>1.1837025548015567E-6</c:v>
                </c:pt>
                <c:pt idx="774">
                  <c:v>1.1649354691025125E-6</c:v>
                </c:pt>
                <c:pt idx="775">
                  <c:v>1.1464110827710724E-6</c:v>
                </c:pt>
                <c:pt idx="776">
                  <c:v>1.1281268193106858E-6</c:v>
                </c:pt>
                <c:pt idx="777">
                  <c:v>1.1100801260982155E-6</c:v>
                </c:pt>
                <c:pt idx="778">
                  <c:v>1.0922684741672413E-6</c:v>
                </c:pt>
                <c:pt idx="779">
                  <c:v>1.0746893579934471E-6</c:v>
                </c:pt>
                <c:pt idx="780">
                  <c:v>1.0573402952820308E-6</c:v>
                </c:pt>
                <c:pt idx="781">
                  <c:v>1.0402188267571807E-6</c:v>
                </c:pt>
                <c:pt idx="782">
                  <c:v>1.0233225159535789E-6</c:v>
                </c:pt>
                <c:pt idx="783">
                  <c:v>1.0066489490098222E-6</c:v>
                </c:pt>
                <c:pt idx="784">
                  <c:v>9.9019573446394181E-7</c:v>
                </c:pt>
                <c:pt idx="785">
                  <c:v>9.7396050305074097E-7</c:v>
                </c:pt>
                <c:pt idx="786">
                  <c:v>9.5794090750115956E-7</c:v>
                </c:pt>
                <c:pt idx="787">
                  <c:v>9.4213462234352402E-7</c:v>
                </c:pt>
                <c:pt idx="788">
                  <c:v>9.2653934370667444E-7</c:v>
                </c:pt>
                <c:pt idx="789">
                  <c:v>9.1115278912496744E-7</c:v>
                </c:pt>
                <c:pt idx="790">
                  <c:v>8.9597269734516967E-7</c:v>
                </c:pt>
                <c:pt idx="791">
                  <c:v>8.8099682813511398E-7</c:v>
                </c:pt>
                <c:pt idx="792">
                  <c:v>8.6622296209425606E-7</c:v>
                </c:pt>
                <c:pt idx="793">
                  <c:v>8.5164890046597989E-7</c:v>
                </c:pt>
                <c:pt idx="794">
                  <c:v>8.3727246495164053E-7</c:v>
                </c:pt>
                <c:pt idx="795">
                  <c:v>8.2309149752649871E-7</c:v>
                </c:pt>
                <c:pt idx="796">
                  <c:v>8.0910386025723029E-7</c:v>
                </c:pt>
                <c:pt idx="797">
                  <c:v>7.9530743512129502E-7</c:v>
                </c:pt>
                <c:pt idx="798">
                  <c:v>7.817001238279478E-7</c:v>
                </c:pt>
                <c:pt idx="799">
                  <c:v>7.6827984764094726E-7</c:v>
                </c:pt>
                <c:pt idx="800">
                  <c:v>7.550445472029457E-7</c:v>
                </c:pt>
                <c:pt idx="801">
                  <c:v>7.4199218236151723E-7</c:v>
                </c:pt>
                <c:pt idx="802">
                  <c:v>7.2912073199686202E-7</c:v>
                </c:pt>
                <c:pt idx="803">
                  <c:v>7.1642819385107597E-7</c:v>
                </c:pt>
                <c:pt idx="804">
                  <c:v>7.0391258435907237E-7</c:v>
                </c:pt>
                <c:pt idx="805">
                  <c:v>6.9157193848106975E-7</c:v>
                </c:pt>
                <c:pt idx="806">
                  <c:v>6.7940430953664955E-7</c:v>
                </c:pt>
                <c:pt idx="807">
                  <c:v>6.6740776904040122E-7</c:v>
                </c:pt>
                <c:pt idx="808">
                  <c:v>6.5558040653904625E-7</c:v>
                </c:pt>
                <c:pt idx="809">
                  <c:v>6.4392032945016406E-7</c:v>
                </c:pt>
                <c:pt idx="810">
                  <c:v>6.3242566290235181E-7</c:v>
                </c:pt>
                <c:pt idx="811">
                  <c:v>6.2109454957694145E-7</c:v>
                </c:pt>
                <c:pt idx="812">
                  <c:v>6.0992514955115602E-7</c:v>
                </c:pt>
                <c:pt idx="813">
                  <c:v>5.9891564014274462E-7</c:v>
                </c:pt>
                <c:pt idx="814">
                  <c:v>5.880642157560754E-7</c:v>
                </c:pt>
                <c:pt idx="815">
                  <c:v>5.773690877296208E-7</c:v>
                </c:pt>
                <c:pt idx="816">
                  <c:v>5.6682848418493716E-7</c:v>
                </c:pt>
                <c:pt idx="817">
                  <c:v>5.5644064987698726E-7</c:v>
                </c:pt>
                <c:pt idx="818">
                  <c:v>5.4620384604586676E-7</c:v>
                </c:pt>
                <c:pt idx="819">
                  <c:v>5.3611635026992352E-7</c:v>
                </c:pt>
                <c:pt idx="820">
                  <c:v>5.2617645632025519E-7</c:v>
                </c:pt>
                <c:pt idx="821">
                  <c:v>5.163824740164949E-7</c:v>
                </c:pt>
                <c:pt idx="822">
                  <c:v>5.0673272908401591E-7</c:v>
                </c:pt>
                <c:pt idx="823">
                  <c:v>4.9722556301239533E-7</c:v>
                </c:pt>
                <c:pt idx="824">
                  <c:v>4.8785933291519929E-7</c:v>
                </c:pt>
                <c:pt idx="825">
                  <c:v>4.7863241139112572E-7</c:v>
                </c:pt>
                <c:pt idx="826">
                  <c:v>4.6954318638632143E-7</c:v>
                </c:pt>
                <c:pt idx="827">
                  <c:v>4.6059006105807145E-7</c:v>
                </c:pt>
                <c:pt idx="828">
                  <c:v>4.5177145363969692E-7</c:v>
                </c:pt>
                <c:pt idx="829">
                  <c:v>4.4308579730669044E-7</c:v>
                </c:pt>
                <c:pt idx="830">
                  <c:v>4.3453154004412712E-7</c:v>
                </c:pt>
                <c:pt idx="831">
                  <c:v>4.2610714451526302E-7</c:v>
                </c:pt>
                <c:pt idx="832">
                  <c:v>4.1781108793134939E-7</c:v>
                </c:pt>
                <c:pt idx="833">
                  <c:v>4.0964186192263819E-7</c:v>
                </c:pt>
                <c:pt idx="834">
                  <c:v>4.0159797241059207E-7</c:v>
                </c:pt>
                <c:pt idx="835">
                  <c:v>3.9367793948127491E-7</c:v>
                </c:pt>
                <c:pt idx="836">
                  <c:v>3.8588029725981939E-7</c:v>
                </c:pt>
                <c:pt idx="837">
                  <c:v>3.7820359378619808E-7</c:v>
                </c:pt>
                <c:pt idx="838">
                  <c:v>3.706463908919792E-7</c:v>
                </c:pt>
                <c:pt idx="839">
                  <c:v>3.6320726407829645E-7</c:v>
                </c:pt>
                <c:pt idx="840">
                  <c:v>3.558848023949148E-7</c:v>
                </c:pt>
                <c:pt idx="841">
                  <c:v>3.4867760832041793E-7</c:v>
                </c:pt>
                <c:pt idx="842">
                  <c:v>3.4158429764343756E-7</c:v>
                </c:pt>
                <c:pt idx="843">
                  <c:v>3.3460349934503467E-7</c:v>
                </c:pt>
                <c:pt idx="844">
                  <c:v>3.2773385548209255E-7</c:v>
                </c:pt>
                <c:pt idx="845">
                  <c:v>3.209740210718335E-7</c:v>
                </c:pt>
                <c:pt idx="846">
                  <c:v>3.1432266397731408E-7</c:v>
                </c:pt>
                <c:pt idx="847">
                  <c:v>3.0777846479403188E-7</c:v>
                </c:pt>
                <c:pt idx="848">
                  <c:v>3.0134011673751066E-7</c:v>
                </c:pt>
                <c:pt idx="849">
                  <c:v>2.950063255319414E-7</c:v>
                </c:pt>
                <c:pt idx="850">
                  <c:v>2.8877580929981844E-7</c:v>
                </c:pt>
                <c:pt idx="851">
                  <c:v>2.8264729845258003E-7</c:v>
                </c:pt>
                <c:pt idx="852">
                  <c:v>2.7661953558221117E-7</c:v>
                </c:pt>
                <c:pt idx="853">
                  <c:v>2.7069127535390245E-7</c:v>
                </c:pt>
                <c:pt idx="854">
                  <c:v>2.6486128439959277E-7</c:v>
                </c:pt>
                <c:pt idx="855">
                  <c:v>2.5912834121252457E-7</c:v>
                </c:pt>
                <c:pt idx="856">
                  <c:v>2.5349123604274415E-7</c:v>
                </c:pt>
                <c:pt idx="857">
                  <c:v>2.4794877079355269E-7</c:v>
                </c:pt>
                <c:pt idx="858">
                  <c:v>2.4249975891884284E-7</c:v>
                </c:pt>
                <c:pt idx="859">
                  <c:v>2.371430253214345E-7</c:v>
                </c:pt>
                <c:pt idx="860">
                  <c:v>2.3187740625226581E-7</c:v>
                </c:pt>
                <c:pt idx="861">
                  <c:v>2.2670174921053497E-7</c:v>
                </c:pt>
                <c:pt idx="862">
                  <c:v>2.2161491284468057E-7</c:v>
                </c:pt>
                <c:pt idx="863">
                  <c:v>2.1661576685432911E-7</c:v>
                </c:pt>
                <c:pt idx="864">
                  <c:v>2.1170319189305725E-7</c:v>
                </c:pt>
                <c:pt idx="865">
                  <c:v>2.0687607947205247E-7</c:v>
                </c:pt>
                <c:pt idx="866">
                  <c:v>2.021333318646374E-7</c:v>
                </c:pt>
                <c:pt idx="867">
                  <c:v>1.9747386201164277E-7</c:v>
                </c:pt>
                <c:pt idx="868">
                  <c:v>1.9289659342763119E-7</c:v>
                </c:pt>
                <c:pt idx="869">
                  <c:v>1.8840046010794966E-7</c:v>
                </c:pt>
                <c:pt idx="870">
                  <c:v>1.8398440643662381E-7</c:v>
                </c:pt>
                <c:pt idx="871">
                  <c:v>1.7964738709505869E-7</c:v>
                </c:pt>
                <c:pt idx="872">
                  <c:v>1.7538836697157031E-7</c:v>
                </c:pt>
                <c:pt idx="873">
                  <c:v>1.7120632107170359E-7</c:v>
                </c:pt>
                <c:pt idx="874">
                  <c:v>1.6710023442936599E-7</c:v>
                </c:pt>
                <c:pt idx="875">
                  <c:v>1.6306910201873281E-7</c:v>
                </c:pt>
                <c:pt idx="876">
                  <c:v>1.5911192866694253E-7</c:v>
                </c:pt>
                <c:pt idx="877">
                  <c:v>1.5522772896757242E-7</c:v>
                </c:pt>
                <c:pt idx="878">
                  <c:v>1.5141552719486516E-7</c:v>
                </c:pt>
                <c:pt idx="879">
                  <c:v>1.4767435721872837E-7</c:v>
                </c:pt>
                <c:pt idx="880">
                  <c:v>1.4400326242047467E-7</c:v>
                </c:pt>
                <c:pt idx="881">
                  <c:v>1.4040129560931169E-7</c:v>
                </c:pt>
                <c:pt idx="882">
                  <c:v>1.3686751893955992E-7</c:v>
                </c:pt>
                <c:pt idx="883">
                  <c:v>1.3340100382861663E-7</c:v>
                </c:pt>
                <c:pt idx="884">
                  <c:v>1.3000083087561869E-7</c:v>
                </c:pt>
                <c:pt idx="885">
                  <c:v>1.2666608978083733E-7</c:v>
                </c:pt>
                <c:pt idx="886">
                  <c:v>1.233958792657692E-7</c:v>
                </c:pt>
                <c:pt idx="887">
                  <c:v>1.2018930699393521E-7</c:v>
                </c:pt>
                <c:pt idx="888">
                  <c:v>1.1704548949236654E-7</c:v>
                </c:pt>
                <c:pt idx="889">
                  <c:v>1.1396355207378061E-7</c:v>
                </c:pt>
                <c:pt idx="890">
                  <c:v>1.1094262875943163E-7</c:v>
                </c:pt>
                <c:pt idx="891">
                  <c:v>1.0798186220263775E-7</c:v>
                </c:pt>
                <c:pt idx="892">
                  <c:v>1.0508040361297403E-7</c:v>
                </c:pt>
                <c:pt idx="893">
                  <c:v>1.0223741268111364E-7</c:v>
                </c:pt>
                <c:pt idx="894">
                  <c:v>9.9452057504339065E-8</c:v>
                </c:pt>
                <c:pt idx="895">
                  <c:v>9.6723514512679698E-8</c:v>
                </c:pt>
                <c:pt idx="896">
                  <c:v>9.405096839570088E-8</c:v>
                </c:pt>
                <c:pt idx="897">
                  <c:v>9.1433612029917381E-8</c:v>
                </c:pt>
                <c:pt idx="898">
                  <c:v>8.8870646406832904E-8</c:v>
                </c:pt>
                <c:pt idx="899">
                  <c:v>8.6361280561604256E-8</c:v>
                </c:pt>
                <c:pt idx="900">
                  <c:v>8.3904731502310641E-8</c:v>
                </c:pt>
                <c:pt idx="901">
                  <c:v>8.1500224139826757E-8</c:v>
                </c:pt>
                <c:pt idx="902">
                  <c:v>7.914699121830794E-8</c:v>
                </c:pt>
                <c:pt idx="903">
                  <c:v>7.6844273246250974E-8</c:v>
                </c:pt>
                <c:pt idx="904">
                  <c:v>7.4591318428154096E-8</c:v>
                </c:pt>
                <c:pt idx="905">
                  <c:v>7.2387382596748139E-8</c:v>
                </c:pt>
                <c:pt idx="906">
                  <c:v>7.0231729145810157E-8</c:v>
                </c:pt>
                <c:pt idx="907">
                  <c:v>6.8123628963533603E-8</c:v>
                </c:pt>
                <c:pt idx="908">
                  <c:v>6.6062360366469753E-8</c:v>
                </c:pt>
                <c:pt idx="909">
                  <c:v>6.4047209034015025E-8</c:v>
                </c:pt>
                <c:pt idx="910">
                  <c:v>6.2077467943451946E-8</c:v>
                </c:pt>
                <c:pt idx="911">
                  <c:v>6.0152437305530242E-8</c:v>
                </c:pt>
                <c:pt idx="912">
                  <c:v>5.8271424500580857E-8</c:v>
                </c:pt>
                <c:pt idx="913">
                  <c:v>5.643374401516531E-8</c:v>
                </c:pt>
                <c:pt idx="914">
                  <c:v>5.4638717379241661E-8</c:v>
                </c:pt>
                <c:pt idx="915">
                  <c:v>5.2885673103848118E-8</c:v>
                </c:pt>
                <c:pt idx="916">
                  <c:v>5.1173946619300729E-8</c:v>
                </c:pt>
                <c:pt idx="917">
                  <c:v>4.9502880213891898E-8</c:v>
                </c:pt>
                <c:pt idx="918">
                  <c:v>4.7871822973083808E-8</c:v>
                </c:pt>
                <c:pt idx="919">
                  <c:v>4.628013071919752E-8</c:v>
                </c:pt>
                <c:pt idx="920">
                  <c:v>4.4727165951582605E-8</c:v>
                </c:pt>
                <c:pt idx="921">
                  <c:v>4.3212297787267628E-8</c:v>
                </c:pt>
                <c:pt idx="922">
                  <c:v>4.1734901902078966E-8</c:v>
                </c:pt>
                <c:pt idx="923">
                  <c:v>4.0294360472225552E-8</c:v>
                </c:pt>
                <c:pt idx="924">
                  <c:v>3.8890062116341285E-8</c:v>
                </c:pt>
                <c:pt idx="925">
                  <c:v>3.7521401837978782E-8</c:v>
                </c:pt>
                <c:pt idx="926">
                  <c:v>3.618778096854512E-8</c:v>
                </c:pt>
                <c:pt idx="927">
                  <c:v>3.4888607110680762E-8</c:v>
                </c:pt>
                <c:pt idx="928">
                  <c:v>3.3623294082057684E-8</c:v>
                </c:pt>
                <c:pt idx="929">
                  <c:v>3.2391261859611098E-8</c:v>
                </c:pt>
                <c:pt idx="930">
                  <c:v>3.1191936524181454E-8</c:v>
                </c:pt>
                <c:pt idx="931">
                  <c:v>3.0024750205564069E-8</c:v>
                </c:pt>
                <c:pt idx="932">
                  <c:v>2.8889141027959019E-8</c:v>
                </c:pt>
                <c:pt idx="933">
                  <c:v>2.7784553055817493E-8</c:v>
                </c:pt>
                <c:pt idx="934">
                  <c:v>2.6710436240065571E-8</c:v>
                </c:pt>
                <c:pt idx="935">
                  <c:v>2.5666246364710452E-8</c:v>
                </c:pt>
                <c:pt idx="936">
                  <c:v>2.4651444993810177E-8</c:v>
                </c:pt>
                <c:pt idx="937">
                  <c:v>2.3665499418804046E-8</c:v>
                </c:pt>
                <c:pt idx="938">
                  <c:v>2.2707882606192346E-8</c:v>
                </c:pt>
                <c:pt idx="939">
                  <c:v>2.1778073145557148E-8</c:v>
                </c:pt>
                <c:pt idx="940">
                  <c:v>2.0875555197912363E-8</c:v>
                </c:pt>
                <c:pt idx="941">
                  <c:v>1.9999818444376531E-8</c:v>
                </c:pt>
                <c:pt idx="942">
                  <c:v>1.9150358035154307E-8</c:v>
                </c:pt>
                <c:pt idx="943">
                  <c:v>1.8326674538818094E-8</c:v>
                </c:pt>
                <c:pt idx="944">
                  <c:v>1.7528273891877235E-8</c:v>
                </c:pt>
                <c:pt idx="945">
                  <c:v>1.6754667348623921E-8</c:v>
                </c:pt>
                <c:pt idx="946">
                  <c:v>1.6005371431240963E-8</c:v>
                </c:pt>
                <c:pt idx="947">
                  <c:v>1.5279907880162013E-8</c:v>
                </c:pt>
                <c:pt idx="948">
                  <c:v>1.4577803604666693E-8</c:v>
                </c:pt>
                <c:pt idx="949">
                  <c:v>1.389859063369748E-8</c:v>
                </c:pt>
                <c:pt idx="950">
                  <c:v>1.3241806066883543E-8</c:v>
                </c:pt>
                <c:pt idx="951">
                  <c:v>1.2606992025753361E-8</c:v>
                </c:pt>
                <c:pt idx="952">
                  <c:v>1.1993695605120015E-8</c:v>
                </c:pt>
                <c:pt idx="953">
                  <c:v>1.1401468824619154E-8</c:v>
                </c:pt>
                <c:pt idx="954">
                  <c:v>1.0829868580381059E-8</c:v>
                </c:pt>
                <c:pt idx="955">
                  <c:v>1.0278456596813868E-8</c:v>
                </c:pt>
                <c:pt idx="956">
                  <c:v>9.7467993784756836E-9</c:v>
                </c:pt>
                <c:pt idx="957">
                  <c:v>9.2344681620113355E-9</c:v>
                </c:pt>
                <c:pt idx="958">
                  <c:v>8.7410388681251769E-9</c:v>
                </c:pt>
                <c:pt idx="959">
                  <c:v>8.2660920535633466E-9</c:v>
                </c:pt>
                <c:pt idx="960">
                  <c:v>7.8092128630719218E-9</c:v>
                </c:pt>
                <c:pt idx="961">
                  <c:v>7.3699909812986528E-9</c:v>
                </c:pt>
                <c:pt idx="962">
                  <c:v>6.9480205845995037E-9</c:v>
                </c:pt>
                <c:pt idx="963">
                  <c:v>6.5429002927108281E-9</c:v>
                </c:pt>
                <c:pt idx="964">
                  <c:v>6.1542331202413072E-9</c:v>
                </c:pt>
                <c:pt idx="965">
                  <c:v>5.7816264279361302E-9</c:v>
                </c:pt>
                <c:pt idx="966">
                  <c:v>5.4246918736586245E-9</c:v>
                </c:pt>
                <c:pt idx="967">
                  <c:v>5.0830453630305806E-9</c:v>
                </c:pt>
                <c:pt idx="968">
                  <c:v>4.7563069996650795E-9</c:v>
                </c:pt>
                <c:pt idx="969">
                  <c:v>4.4441010349200465E-9</c:v>
                </c:pt>
                <c:pt idx="970">
                  <c:v>4.1460558170892131E-9</c:v>
                </c:pt>
                <c:pt idx="971">
                  <c:v>3.8618037399426918E-9</c:v>
                </c:pt>
                <c:pt idx="972">
                  <c:v>3.5909811905132578E-9</c:v>
                </c:pt>
                <c:pt idx="973">
                  <c:v>3.3332284960157804E-9</c:v>
                </c:pt>
                <c:pt idx="974">
                  <c:v>3.0881898697711476E-9</c:v>
                </c:pt>
                <c:pt idx="975">
                  <c:v>2.8555133559888849E-9</c:v>
                </c:pt>
                <c:pt idx="976">
                  <c:v>2.6348507732447696E-9</c:v>
                </c:pt>
                <c:pt idx="977">
                  <c:v>2.4258576564646785E-9</c:v>
                </c:pt>
                <c:pt idx="978">
                  <c:v>2.2281931972008011E-9</c:v>
                </c:pt>
                <c:pt idx="979">
                  <c:v>2.0415201819538306E-9</c:v>
                </c:pt>
                <c:pt idx="980">
                  <c:v>1.8655049282568021E-9</c:v>
                </c:pt>
                <c:pt idx="981">
                  <c:v>1.6998172181924276E-9</c:v>
                </c:pt>
                <c:pt idx="982">
                  <c:v>1.5441302289606679E-9</c:v>
                </c:pt>
                <c:pt idx="983">
                  <c:v>1.3981204600496258E-9</c:v>
                </c:pt>
                <c:pt idx="984">
                  <c:v>1.2614676564835449E-9</c:v>
                </c:pt>
                <c:pt idx="985">
                  <c:v>1.1338547275258928E-9</c:v>
                </c:pt>
                <c:pt idx="986">
                  <c:v>1.0149676600975242E-9</c:v>
                </c:pt>
                <c:pt idx="987">
                  <c:v>9.0449542602375276E-10</c:v>
                </c:pt>
                <c:pt idx="988">
                  <c:v>8.0212988204103516E-10</c:v>
                </c:pt>
                <c:pt idx="989">
                  <c:v>7.0756566126404558E-10</c:v>
                </c:pt>
                <c:pt idx="990">
                  <c:v>6.205000545203368E-10</c:v>
                </c:pt>
                <c:pt idx="991">
                  <c:v>5.406328795824678E-10</c:v>
                </c:pt>
                <c:pt idx="992">
                  <c:v>4.6766633583631559E-10</c:v>
                </c:pt>
                <c:pt idx="993">
                  <c:v>4.0130484127630546E-10</c:v>
                </c:pt>
                <c:pt idx="994">
                  <c:v>3.4125484785221068E-10</c:v>
                </c:pt>
                <c:pt idx="995">
                  <c:v>2.8722463001491992E-10</c:v>
                </c:pt>
                <c:pt idx="996">
                  <c:v>2.3892403968104385E-10</c:v>
                </c:pt>
                <c:pt idx="997">
                  <c:v>1.9606421854008743E-10</c:v>
                </c:pt>
                <c:pt idx="998">
                  <c:v>1.583572553153971E-10</c:v>
                </c:pt>
                <c:pt idx="999">
                  <c:v>1.2551577068546182E-10</c:v>
                </c:pt>
                <c:pt idx="1000">
                  <c:v>9.7252405089914247E-11</c:v>
                </c:pt>
                <c:pt idx="1001">
                  <c:v>7.327917282238434E-11</c:v>
                </c:pt>
                <c:pt idx="1002">
                  <c:v>5.3306626335439173E-11</c:v>
                </c:pt>
                <c:pt idx="1003">
                  <c:v>3.7042740928355019E-11</c:v>
                </c:pt>
                <c:pt idx="1004">
                  <c:v>2.4191367693732282E-11</c:v>
                </c:pt>
                <c:pt idx="1005">
                  <c:v>1.4449978003441618E-11</c:v>
                </c:pt>
                <c:pt idx="1006">
                  <c:v>7.5061453617976453E-12</c:v>
                </c:pt>
                <c:pt idx="1007">
                  <c:v>3.0314906293471811E-12</c:v>
                </c:pt>
                <c:pt idx="1008">
                  <c:v>6.6943530875192756E-13</c:v>
                </c:pt>
                <c:pt idx="100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F94-4E51-87E5-7F09E0CCF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76256"/>
        <c:axId val="153378176"/>
        <c:extLst>
          <c:ext xmlns:c15="http://schemas.microsoft.com/office/drawing/2012/chart" uri="{02D57815-91ED-43cb-92C2-25804820EDAC}">
            <c15:filteredScatterSeries>
              <c15:ser>
                <c:idx val="8"/>
                <c:order val="5"/>
                <c:tx>
                  <c:strRef>
                    <c:extLst>
                      <c:ext uri="{02D57815-91ED-43cb-92C2-25804820EDAC}">
                        <c15:formulaRef>
                          <c15:sqref>'Signal detection theory Exp (2'!$AK$2</c15:sqref>
                        </c15:formulaRef>
                      </c:ext>
                    </c:extLst>
                    <c:strCache>
                      <c:ptCount val="1"/>
                      <c:pt idx="0">
                        <c:v>-0.5</c:v>
                      </c:pt>
                    </c:strCache>
                  </c:strRef>
                </c:tx>
                <c:spPr>
                  <a:ln w="9525">
                    <a:solidFill>
                      <a:sysClr val="windowText" lastClr="000000"/>
                    </a:solidFill>
                    <a:prstDash val="lgDash"/>
                  </a:ln>
                </c:spPr>
                <c:marker>
                  <c:symbol val="none"/>
                </c:marker>
                <c:trendline>
                  <c:spPr>
                    <a:ln>
                      <a:noFill/>
                    </a:ln>
                  </c:spPr>
                  <c:trendlineType val="linear"/>
                  <c:dispRSqr val="0"/>
                  <c:dispEq val="1"/>
                  <c:trendlineLbl>
                    <c:layout>
                      <c:manualLayout>
                        <c:x val="2.4702959374819949E-2"/>
                        <c:y val="7.5916386511399132E-3"/>
                      </c:manualLayout>
                    </c:layout>
                    <c:tx>
                      <c:rich>
                        <a:bodyPr/>
                        <a:lstStyle/>
                        <a:p>
                          <a:pPr>
                            <a:defRPr/>
                          </a:pPr>
                          <a:r>
                            <a:rPr lang="en-GB" sz="1200" baseline="0"/>
                            <a:t>c' = -0.5 </a:t>
                          </a:r>
                          <a:endParaRPr lang="en-GB" sz="1200"/>
                        </a:p>
                      </c:rich>
                    </c:tx>
                    <c:numFmt formatCode="General" sourceLinked="0"/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'Signal detection theory Exp (2'!$AI$3:$AI$704</c15:sqref>
                        </c15:formulaRef>
                      </c:ext>
                    </c:extLst>
                    <c:numCache>
                      <c:formatCode>0.0000</c:formatCode>
                      <c:ptCount val="702"/>
                      <c:pt idx="0">
                        <c:v>0</c:v>
                      </c:pt>
                      <c:pt idx="1">
                        <c:v>9.9999999999999815E-5</c:v>
                      </c:pt>
                      <c:pt idx="2">
                        <c:v>1.9999999999999982E-4</c:v>
                      </c:pt>
                      <c:pt idx="3">
                        <c:v>2.9999999999999981E-4</c:v>
                      </c:pt>
                      <c:pt idx="4">
                        <c:v>3.999999999999998E-4</c:v>
                      </c:pt>
                      <c:pt idx="5">
                        <c:v>4.9999999999999979E-4</c:v>
                      </c:pt>
                      <c:pt idx="6">
                        <c:v>5.9999999999999984E-4</c:v>
                      </c:pt>
                      <c:pt idx="7">
                        <c:v>6.9999999999999988E-4</c:v>
                      </c:pt>
                      <c:pt idx="8">
                        <c:v>7.9999999999999993E-4</c:v>
                      </c:pt>
                      <c:pt idx="9">
                        <c:v>8.9999999999999998E-4</c:v>
                      </c:pt>
                      <c:pt idx="10">
                        <c:v>1E-3</c:v>
                      </c:pt>
                      <c:pt idx="11">
                        <c:v>2E-3</c:v>
                      </c:pt>
                      <c:pt idx="12">
                        <c:v>3.0000000000000001E-3</c:v>
                      </c:pt>
                      <c:pt idx="13">
                        <c:v>4.0000000000000001E-3</c:v>
                      </c:pt>
                      <c:pt idx="14">
                        <c:v>5.0000000000000001E-3</c:v>
                      </c:pt>
                      <c:pt idx="15">
                        <c:v>6.0000000000000001E-3</c:v>
                      </c:pt>
                      <c:pt idx="16">
                        <c:v>7.0000000000000001E-3</c:v>
                      </c:pt>
                      <c:pt idx="17">
                        <c:v>8.0000000000000002E-3</c:v>
                      </c:pt>
                      <c:pt idx="18">
                        <c:v>9.0000000000000011E-3</c:v>
                      </c:pt>
                      <c:pt idx="19">
                        <c:v>1.0000000000000002E-2</c:v>
                      </c:pt>
                      <c:pt idx="20">
                        <c:v>1.1000000000000003E-2</c:v>
                      </c:pt>
                      <c:pt idx="21">
                        <c:v>1.2000000000000004E-2</c:v>
                      </c:pt>
                      <c:pt idx="22">
                        <c:v>1.3000000000000005E-2</c:v>
                      </c:pt>
                      <c:pt idx="23">
                        <c:v>1.4000000000000005E-2</c:v>
                      </c:pt>
                      <c:pt idx="24">
                        <c:v>1.5000000000000006E-2</c:v>
                      </c:pt>
                      <c:pt idx="25">
                        <c:v>1.6000000000000007E-2</c:v>
                      </c:pt>
                      <c:pt idx="26">
                        <c:v>1.7000000000000008E-2</c:v>
                      </c:pt>
                      <c:pt idx="27">
                        <c:v>1.8000000000000009E-2</c:v>
                      </c:pt>
                      <c:pt idx="28">
                        <c:v>1.900000000000001E-2</c:v>
                      </c:pt>
                      <c:pt idx="29">
                        <c:v>2.0000000000000011E-2</c:v>
                      </c:pt>
                      <c:pt idx="30">
                        <c:v>2.1000000000000012E-2</c:v>
                      </c:pt>
                      <c:pt idx="31">
                        <c:v>2.2000000000000013E-2</c:v>
                      </c:pt>
                      <c:pt idx="32">
                        <c:v>2.3000000000000013E-2</c:v>
                      </c:pt>
                      <c:pt idx="33">
                        <c:v>2.4000000000000014E-2</c:v>
                      </c:pt>
                      <c:pt idx="34">
                        <c:v>2.5000000000000015E-2</c:v>
                      </c:pt>
                      <c:pt idx="35">
                        <c:v>2.6000000000000016E-2</c:v>
                      </c:pt>
                      <c:pt idx="36">
                        <c:v>2.7000000000000017E-2</c:v>
                      </c:pt>
                      <c:pt idx="37">
                        <c:v>2.8000000000000018E-2</c:v>
                      </c:pt>
                      <c:pt idx="38">
                        <c:v>2.9000000000000019E-2</c:v>
                      </c:pt>
                      <c:pt idx="39">
                        <c:v>3.000000000000002E-2</c:v>
                      </c:pt>
                      <c:pt idx="40">
                        <c:v>3.1000000000000021E-2</c:v>
                      </c:pt>
                      <c:pt idx="41">
                        <c:v>3.2000000000000021E-2</c:v>
                      </c:pt>
                      <c:pt idx="42">
                        <c:v>3.3000000000000022E-2</c:v>
                      </c:pt>
                      <c:pt idx="43">
                        <c:v>3.4000000000000023E-2</c:v>
                      </c:pt>
                      <c:pt idx="44">
                        <c:v>3.5000000000000024E-2</c:v>
                      </c:pt>
                      <c:pt idx="45">
                        <c:v>3.6000000000000025E-2</c:v>
                      </c:pt>
                      <c:pt idx="46">
                        <c:v>3.7000000000000026E-2</c:v>
                      </c:pt>
                      <c:pt idx="47">
                        <c:v>3.8000000000000027E-2</c:v>
                      </c:pt>
                      <c:pt idx="48">
                        <c:v>3.9000000000000028E-2</c:v>
                      </c:pt>
                      <c:pt idx="49">
                        <c:v>4.0000000000000029E-2</c:v>
                      </c:pt>
                      <c:pt idx="50">
                        <c:v>4.1000000000000029E-2</c:v>
                      </c:pt>
                      <c:pt idx="51">
                        <c:v>4.200000000000003E-2</c:v>
                      </c:pt>
                      <c:pt idx="52">
                        <c:v>4.3000000000000031E-2</c:v>
                      </c:pt>
                      <c:pt idx="53">
                        <c:v>4.4000000000000032E-2</c:v>
                      </c:pt>
                      <c:pt idx="54">
                        <c:v>4.5000000000000033E-2</c:v>
                      </c:pt>
                      <c:pt idx="55">
                        <c:v>4.6000000000000034E-2</c:v>
                      </c:pt>
                      <c:pt idx="56">
                        <c:v>4.7000000000000035E-2</c:v>
                      </c:pt>
                      <c:pt idx="57">
                        <c:v>4.8000000000000036E-2</c:v>
                      </c:pt>
                      <c:pt idx="58">
                        <c:v>4.9000000000000037E-2</c:v>
                      </c:pt>
                      <c:pt idx="59">
                        <c:v>5.0000000000000037E-2</c:v>
                      </c:pt>
                      <c:pt idx="60">
                        <c:v>5.1000000000000038E-2</c:v>
                      </c:pt>
                      <c:pt idx="61">
                        <c:v>5.2000000000000039E-2</c:v>
                      </c:pt>
                      <c:pt idx="62">
                        <c:v>5.300000000000004E-2</c:v>
                      </c:pt>
                      <c:pt idx="63">
                        <c:v>5.4000000000000041E-2</c:v>
                      </c:pt>
                      <c:pt idx="64">
                        <c:v>5.5000000000000042E-2</c:v>
                      </c:pt>
                      <c:pt idx="65">
                        <c:v>5.6000000000000043E-2</c:v>
                      </c:pt>
                      <c:pt idx="66">
                        <c:v>5.7000000000000044E-2</c:v>
                      </c:pt>
                      <c:pt idx="67">
                        <c:v>5.8000000000000045E-2</c:v>
                      </c:pt>
                      <c:pt idx="68">
                        <c:v>5.9000000000000045E-2</c:v>
                      </c:pt>
                      <c:pt idx="69">
                        <c:v>6.0000000000000046E-2</c:v>
                      </c:pt>
                      <c:pt idx="70">
                        <c:v>6.1000000000000047E-2</c:v>
                      </c:pt>
                      <c:pt idx="71">
                        <c:v>6.2000000000000048E-2</c:v>
                      </c:pt>
                      <c:pt idx="72">
                        <c:v>6.3000000000000042E-2</c:v>
                      </c:pt>
                      <c:pt idx="73">
                        <c:v>6.4000000000000043E-2</c:v>
                      </c:pt>
                      <c:pt idx="74">
                        <c:v>6.5000000000000044E-2</c:v>
                      </c:pt>
                      <c:pt idx="75">
                        <c:v>6.6000000000000045E-2</c:v>
                      </c:pt>
                      <c:pt idx="76">
                        <c:v>6.7000000000000046E-2</c:v>
                      </c:pt>
                      <c:pt idx="77">
                        <c:v>6.8000000000000047E-2</c:v>
                      </c:pt>
                      <c:pt idx="78">
                        <c:v>6.9000000000000047E-2</c:v>
                      </c:pt>
                      <c:pt idx="79">
                        <c:v>7.0000000000000048E-2</c:v>
                      </c:pt>
                      <c:pt idx="80">
                        <c:v>7.1000000000000049E-2</c:v>
                      </c:pt>
                      <c:pt idx="81">
                        <c:v>7.200000000000005E-2</c:v>
                      </c:pt>
                      <c:pt idx="82">
                        <c:v>7.3000000000000051E-2</c:v>
                      </c:pt>
                      <c:pt idx="83">
                        <c:v>7.4000000000000052E-2</c:v>
                      </c:pt>
                      <c:pt idx="84">
                        <c:v>7.5000000000000053E-2</c:v>
                      </c:pt>
                      <c:pt idx="85">
                        <c:v>7.6000000000000054E-2</c:v>
                      </c:pt>
                      <c:pt idx="86">
                        <c:v>7.7000000000000055E-2</c:v>
                      </c:pt>
                      <c:pt idx="87">
                        <c:v>7.8000000000000055E-2</c:v>
                      </c:pt>
                      <c:pt idx="88">
                        <c:v>7.9000000000000056E-2</c:v>
                      </c:pt>
                      <c:pt idx="89">
                        <c:v>8.0000000000000057E-2</c:v>
                      </c:pt>
                      <c:pt idx="90">
                        <c:v>8.1000000000000058E-2</c:v>
                      </c:pt>
                      <c:pt idx="91">
                        <c:v>8.2000000000000059E-2</c:v>
                      </c:pt>
                      <c:pt idx="92">
                        <c:v>8.300000000000006E-2</c:v>
                      </c:pt>
                      <c:pt idx="93">
                        <c:v>8.4000000000000061E-2</c:v>
                      </c:pt>
                      <c:pt idx="94">
                        <c:v>8.5000000000000062E-2</c:v>
                      </c:pt>
                      <c:pt idx="95">
                        <c:v>8.6000000000000063E-2</c:v>
                      </c:pt>
                      <c:pt idx="96">
                        <c:v>8.7000000000000063E-2</c:v>
                      </c:pt>
                      <c:pt idx="97">
                        <c:v>8.8000000000000064E-2</c:v>
                      </c:pt>
                      <c:pt idx="98">
                        <c:v>8.9000000000000065E-2</c:v>
                      </c:pt>
                      <c:pt idx="99">
                        <c:v>9.0000000000000066E-2</c:v>
                      </c:pt>
                      <c:pt idx="100">
                        <c:v>9.1000000000000067E-2</c:v>
                      </c:pt>
                      <c:pt idx="101">
                        <c:v>9.2000000000000068E-2</c:v>
                      </c:pt>
                      <c:pt idx="102">
                        <c:v>9.3000000000000069E-2</c:v>
                      </c:pt>
                      <c:pt idx="103">
                        <c:v>9.400000000000007E-2</c:v>
                      </c:pt>
                      <c:pt idx="104">
                        <c:v>9.500000000000007E-2</c:v>
                      </c:pt>
                      <c:pt idx="105">
                        <c:v>9.6000000000000071E-2</c:v>
                      </c:pt>
                      <c:pt idx="106">
                        <c:v>9.7000000000000072E-2</c:v>
                      </c:pt>
                      <c:pt idx="107">
                        <c:v>9.8000000000000073E-2</c:v>
                      </c:pt>
                      <c:pt idx="108">
                        <c:v>9.9000000000000074E-2</c:v>
                      </c:pt>
                      <c:pt idx="109">
                        <c:v>0.10000000000000007</c:v>
                      </c:pt>
                      <c:pt idx="110">
                        <c:v>0.10100000000000008</c:v>
                      </c:pt>
                      <c:pt idx="111">
                        <c:v>0.10200000000000008</c:v>
                      </c:pt>
                      <c:pt idx="112">
                        <c:v>0.10300000000000008</c:v>
                      </c:pt>
                      <c:pt idx="113">
                        <c:v>0.10400000000000008</c:v>
                      </c:pt>
                      <c:pt idx="114">
                        <c:v>0.10500000000000008</c:v>
                      </c:pt>
                      <c:pt idx="115">
                        <c:v>0.10600000000000008</c:v>
                      </c:pt>
                      <c:pt idx="116">
                        <c:v>0.10700000000000008</c:v>
                      </c:pt>
                      <c:pt idx="117">
                        <c:v>0.10800000000000008</c:v>
                      </c:pt>
                      <c:pt idx="118">
                        <c:v>0.10900000000000008</c:v>
                      </c:pt>
                      <c:pt idx="119">
                        <c:v>0.11000000000000008</c:v>
                      </c:pt>
                      <c:pt idx="120">
                        <c:v>0.11100000000000008</c:v>
                      </c:pt>
                      <c:pt idx="121">
                        <c:v>0.11200000000000009</c:v>
                      </c:pt>
                      <c:pt idx="122">
                        <c:v>0.11300000000000009</c:v>
                      </c:pt>
                      <c:pt idx="123">
                        <c:v>0.11400000000000009</c:v>
                      </c:pt>
                      <c:pt idx="124">
                        <c:v>0.11500000000000009</c:v>
                      </c:pt>
                      <c:pt idx="125">
                        <c:v>0.11600000000000009</c:v>
                      </c:pt>
                      <c:pt idx="126">
                        <c:v>0.11700000000000009</c:v>
                      </c:pt>
                      <c:pt idx="127">
                        <c:v>0.11800000000000009</c:v>
                      </c:pt>
                      <c:pt idx="128">
                        <c:v>0.11900000000000009</c:v>
                      </c:pt>
                      <c:pt idx="129">
                        <c:v>0.12000000000000009</c:v>
                      </c:pt>
                      <c:pt idx="130">
                        <c:v>0.12100000000000009</c:v>
                      </c:pt>
                      <c:pt idx="131">
                        <c:v>0.12200000000000009</c:v>
                      </c:pt>
                      <c:pt idx="132">
                        <c:v>0.1230000000000001</c:v>
                      </c:pt>
                      <c:pt idx="133">
                        <c:v>0.1240000000000001</c:v>
                      </c:pt>
                      <c:pt idx="134">
                        <c:v>0.12500000000000008</c:v>
                      </c:pt>
                      <c:pt idx="135">
                        <c:v>0.12600000000000008</c:v>
                      </c:pt>
                      <c:pt idx="136">
                        <c:v>0.12700000000000009</c:v>
                      </c:pt>
                      <c:pt idx="137">
                        <c:v>0.12800000000000009</c:v>
                      </c:pt>
                      <c:pt idx="138">
                        <c:v>0.12900000000000009</c:v>
                      </c:pt>
                      <c:pt idx="139">
                        <c:v>0.13000000000000009</c:v>
                      </c:pt>
                      <c:pt idx="140">
                        <c:v>0.13100000000000009</c:v>
                      </c:pt>
                      <c:pt idx="141">
                        <c:v>0.13200000000000009</c:v>
                      </c:pt>
                      <c:pt idx="142">
                        <c:v>0.13300000000000009</c:v>
                      </c:pt>
                      <c:pt idx="143">
                        <c:v>0.13400000000000009</c:v>
                      </c:pt>
                      <c:pt idx="144">
                        <c:v>0.13500000000000009</c:v>
                      </c:pt>
                      <c:pt idx="145">
                        <c:v>0.13600000000000009</c:v>
                      </c:pt>
                      <c:pt idx="146">
                        <c:v>0.13700000000000009</c:v>
                      </c:pt>
                      <c:pt idx="147">
                        <c:v>0.13800000000000009</c:v>
                      </c:pt>
                      <c:pt idx="148">
                        <c:v>0.1390000000000001</c:v>
                      </c:pt>
                      <c:pt idx="149">
                        <c:v>0.1400000000000001</c:v>
                      </c:pt>
                      <c:pt idx="150">
                        <c:v>0.1410000000000001</c:v>
                      </c:pt>
                      <c:pt idx="151">
                        <c:v>0.1420000000000001</c:v>
                      </c:pt>
                      <c:pt idx="152">
                        <c:v>0.1430000000000001</c:v>
                      </c:pt>
                      <c:pt idx="153">
                        <c:v>0.1440000000000001</c:v>
                      </c:pt>
                      <c:pt idx="154">
                        <c:v>0.1450000000000001</c:v>
                      </c:pt>
                      <c:pt idx="155">
                        <c:v>0.1460000000000001</c:v>
                      </c:pt>
                      <c:pt idx="156">
                        <c:v>0.1470000000000001</c:v>
                      </c:pt>
                      <c:pt idx="157">
                        <c:v>0.1480000000000001</c:v>
                      </c:pt>
                      <c:pt idx="158">
                        <c:v>0.1490000000000001</c:v>
                      </c:pt>
                      <c:pt idx="159">
                        <c:v>0.15000000000000011</c:v>
                      </c:pt>
                      <c:pt idx="160">
                        <c:v>0.15100000000000011</c:v>
                      </c:pt>
                      <c:pt idx="161">
                        <c:v>0.15200000000000011</c:v>
                      </c:pt>
                      <c:pt idx="162">
                        <c:v>0.15300000000000011</c:v>
                      </c:pt>
                      <c:pt idx="163">
                        <c:v>0.15400000000000011</c:v>
                      </c:pt>
                      <c:pt idx="164">
                        <c:v>0.15500000000000011</c:v>
                      </c:pt>
                      <c:pt idx="165">
                        <c:v>0.15600000000000011</c:v>
                      </c:pt>
                      <c:pt idx="166">
                        <c:v>0.15700000000000011</c:v>
                      </c:pt>
                      <c:pt idx="167">
                        <c:v>0.15800000000000011</c:v>
                      </c:pt>
                      <c:pt idx="168">
                        <c:v>0.15900000000000011</c:v>
                      </c:pt>
                      <c:pt idx="169">
                        <c:v>0.16000000000000011</c:v>
                      </c:pt>
                      <c:pt idx="170">
                        <c:v>0.16100000000000012</c:v>
                      </c:pt>
                      <c:pt idx="171">
                        <c:v>0.16200000000000012</c:v>
                      </c:pt>
                      <c:pt idx="172">
                        <c:v>0.16300000000000012</c:v>
                      </c:pt>
                      <c:pt idx="173">
                        <c:v>0.16400000000000012</c:v>
                      </c:pt>
                      <c:pt idx="174">
                        <c:v>0.16500000000000012</c:v>
                      </c:pt>
                      <c:pt idx="175">
                        <c:v>0.16600000000000012</c:v>
                      </c:pt>
                      <c:pt idx="176">
                        <c:v>0.16700000000000012</c:v>
                      </c:pt>
                      <c:pt idx="177">
                        <c:v>0.16800000000000012</c:v>
                      </c:pt>
                      <c:pt idx="178">
                        <c:v>0.16900000000000012</c:v>
                      </c:pt>
                      <c:pt idx="179">
                        <c:v>0.17000000000000012</c:v>
                      </c:pt>
                      <c:pt idx="180">
                        <c:v>0.17100000000000012</c:v>
                      </c:pt>
                      <c:pt idx="181">
                        <c:v>0.17200000000000013</c:v>
                      </c:pt>
                      <c:pt idx="182">
                        <c:v>0.17300000000000013</c:v>
                      </c:pt>
                      <c:pt idx="183">
                        <c:v>0.17400000000000013</c:v>
                      </c:pt>
                      <c:pt idx="184">
                        <c:v>0.17500000000000013</c:v>
                      </c:pt>
                      <c:pt idx="185">
                        <c:v>0.17600000000000013</c:v>
                      </c:pt>
                      <c:pt idx="186">
                        <c:v>0.17700000000000013</c:v>
                      </c:pt>
                      <c:pt idx="187">
                        <c:v>0.17800000000000013</c:v>
                      </c:pt>
                      <c:pt idx="188">
                        <c:v>0.17900000000000013</c:v>
                      </c:pt>
                      <c:pt idx="189">
                        <c:v>0.18000000000000013</c:v>
                      </c:pt>
                      <c:pt idx="190">
                        <c:v>0.18100000000000013</c:v>
                      </c:pt>
                      <c:pt idx="191">
                        <c:v>0.18200000000000013</c:v>
                      </c:pt>
                      <c:pt idx="192">
                        <c:v>0.18300000000000013</c:v>
                      </c:pt>
                      <c:pt idx="193">
                        <c:v>0.18400000000000014</c:v>
                      </c:pt>
                      <c:pt idx="194">
                        <c:v>0.18500000000000014</c:v>
                      </c:pt>
                      <c:pt idx="195">
                        <c:v>0.18600000000000014</c:v>
                      </c:pt>
                      <c:pt idx="196">
                        <c:v>0.18700000000000014</c:v>
                      </c:pt>
                      <c:pt idx="197">
                        <c:v>0.18800000000000014</c:v>
                      </c:pt>
                      <c:pt idx="198">
                        <c:v>0.18900000000000014</c:v>
                      </c:pt>
                      <c:pt idx="199">
                        <c:v>0.19000000000000014</c:v>
                      </c:pt>
                      <c:pt idx="200">
                        <c:v>0.19100000000000014</c:v>
                      </c:pt>
                      <c:pt idx="201">
                        <c:v>0.19200000000000014</c:v>
                      </c:pt>
                      <c:pt idx="202">
                        <c:v>0.19300000000000014</c:v>
                      </c:pt>
                      <c:pt idx="203">
                        <c:v>0.19400000000000014</c:v>
                      </c:pt>
                      <c:pt idx="204">
                        <c:v>0.19500000000000015</c:v>
                      </c:pt>
                      <c:pt idx="205">
                        <c:v>0.19600000000000015</c:v>
                      </c:pt>
                      <c:pt idx="206">
                        <c:v>0.19700000000000015</c:v>
                      </c:pt>
                      <c:pt idx="207">
                        <c:v>0.19800000000000015</c:v>
                      </c:pt>
                      <c:pt idx="208">
                        <c:v>0.19900000000000015</c:v>
                      </c:pt>
                      <c:pt idx="209">
                        <c:v>0.20000000000000015</c:v>
                      </c:pt>
                      <c:pt idx="210">
                        <c:v>0.20100000000000015</c:v>
                      </c:pt>
                      <c:pt idx="211">
                        <c:v>0.20200000000000015</c:v>
                      </c:pt>
                      <c:pt idx="212">
                        <c:v>0.20300000000000015</c:v>
                      </c:pt>
                      <c:pt idx="213">
                        <c:v>0.20400000000000015</c:v>
                      </c:pt>
                      <c:pt idx="214">
                        <c:v>0.20500000000000015</c:v>
                      </c:pt>
                      <c:pt idx="215">
                        <c:v>0.20600000000000016</c:v>
                      </c:pt>
                      <c:pt idx="216">
                        <c:v>0.20700000000000016</c:v>
                      </c:pt>
                      <c:pt idx="217">
                        <c:v>0.20800000000000016</c:v>
                      </c:pt>
                      <c:pt idx="218">
                        <c:v>0.20900000000000016</c:v>
                      </c:pt>
                      <c:pt idx="219">
                        <c:v>0.21000000000000016</c:v>
                      </c:pt>
                      <c:pt idx="220">
                        <c:v>0.21100000000000016</c:v>
                      </c:pt>
                      <c:pt idx="221">
                        <c:v>0.21200000000000016</c:v>
                      </c:pt>
                      <c:pt idx="222">
                        <c:v>0.21300000000000016</c:v>
                      </c:pt>
                      <c:pt idx="223">
                        <c:v>0.21400000000000016</c:v>
                      </c:pt>
                      <c:pt idx="224">
                        <c:v>0.21500000000000016</c:v>
                      </c:pt>
                      <c:pt idx="225">
                        <c:v>0.21600000000000016</c:v>
                      </c:pt>
                      <c:pt idx="226">
                        <c:v>0.21700000000000016</c:v>
                      </c:pt>
                      <c:pt idx="227">
                        <c:v>0.21800000000000017</c:v>
                      </c:pt>
                      <c:pt idx="228">
                        <c:v>0.21900000000000017</c:v>
                      </c:pt>
                      <c:pt idx="229">
                        <c:v>0.22000000000000017</c:v>
                      </c:pt>
                      <c:pt idx="230">
                        <c:v>0.22100000000000017</c:v>
                      </c:pt>
                      <c:pt idx="231">
                        <c:v>0.22200000000000017</c:v>
                      </c:pt>
                      <c:pt idx="232">
                        <c:v>0.22300000000000017</c:v>
                      </c:pt>
                      <c:pt idx="233">
                        <c:v>0.22400000000000017</c:v>
                      </c:pt>
                      <c:pt idx="234">
                        <c:v>0.22500000000000017</c:v>
                      </c:pt>
                      <c:pt idx="235">
                        <c:v>0.22600000000000017</c:v>
                      </c:pt>
                      <c:pt idx="236">
                        <c:v>0.22700000000000017</c:v>
                      </c:pt>
                      <c:pt idx="237">
                        <c:v>0.22800000000000017</c:v>
                      </c:pt>
                      <c:pt idx="238">
                        <c:v>0.22900000000000018</c:v>
                      </c:pt>
                      <c:pt idx="239">
                        <c:v>0.23000000000000018</c:v>
                      </c:pt>
                      <c:pt idx="240">
                        <c:v>0.23100000000000018</c:v>
                      </c:pt>
                      <c:pt idx="241">
                        <c:v>0.23200000000000018</c:v>
                      </c:pt>
                      <c:pt idx="242">
                        <c:v>0.23300000000000018</c:v>
                      </c:pt>
                      <c:pt idx="243">
                        <c:v>0.23400000000000018</c:v>
                      </c:pt>
                      <c:pt idx="244">
                        <c:v>0.23500000000000018</c:v>
                      </c:pt>
                      <c:pt idx="245">
                        <c:v>0.23600000000000018</c:v>
                      </c:pt>
                      <c:pt idx="246">
                        <c:v>0.23700000000000018</c:v>
                      </c:pt>
                      <c:pt idx="247">
                        <c:v>0.23800000000000018</c:v>
                      </c:pt>
                      <c:pt idx="248">
                        <c:v>0.23900000000000018</c:v>
                      </c:pt>
                      <c:pt idx="249">
                        <c:v>0.24000000000000019</c:v>
                      </c:pt>
                      <c:pt idx="250">
                        <c:v>0.24100000000000019</c:v>
                      </c:pt>
                      <c:pt idx="251">
                        <c:v>0.24200000000000019</c:v>
                      </c:pt>
                      <c:pt idx="252">
                        <c:v>0.24300000000000019</c:v>
                      </c:pt>
                      <c:pt idx="253">
                        <c:v>0.24400000000000019</c:v>
                      </c:pt>
                      <c:pt idx="254">
                        <c:v>0.24500000000000019</c:v>
                      </c:pt>
                      <c:pt idx="255">
                        <c:v>0.24600000000000019</c:v>
                      </c:pt>
                      <c:pt idx="256">
                        <c:v>0.24700000000000019</c:v>
                      </c:pt>
                      <c:pt idx="257">
                        <c:v>0.24800000000000019</c:v>
                      </c:pt>
                      <c:pt idx="258">
                        <c:v>0.24900000000000019</c:v>
                      </c:pt>
                      <c:pt idx="259">
                        <c:v>0.25000000000000017</c:v>
                      </c:pt>
                      <c:pt idx="260">
                        <c:v>0.25100000000000017</c:v>
                      </c:pt>
                      <c:pt idx="261">
                        <c:v>0.25200000000000017</c:v>
                      </c:pt>
                      <c:pt idx="262">
                        <c:v>0.25300000000000017</c:v>
                      </c:pt>
                      <c:pt idx="263">
                        <c:v>0.25400000000000017</c:v>
                      </c:pt>
                      <c:pt idx="264">
                        <c:v>0.25500000000000017</c:v>
                      </c:pt>
                      <c:pt idx="265">
                        <c:v>0.25600000000000017</c:v>
                      </c:pt>
                      <c:pt idx="266">
                        <c:v>0.25700000000000017</c:v>
                      </c:pt>
                      <c:pt idx="267">
                        <c:v>0.25800000000000017</c:v>
                      </c:pt>
                      <c:pt idx="268">
                        <c:v>0.25900000000000017</c:v>
                      </c:pt>
                      <c:pt idx="269">
                        <c:v>0.26000000000000018</c:v>
                      </c:pt>
                      <c:pt idx="270">
                        <c:v>0.26100000000000018</c:v>
                      </c:pt>
                      <c:pt idx="271">
                        <c:v>0.26200000000000018</c:v>
                      </c:pt>
                      <c:pt idx="272">
                        <c:v>0.26300000000000018</c:v>
                      </c:pt>
                      <c:pt idx="273">
                        <c:v>0.26400000000000018</c:v>
                      </c:pt>
                      <c:pt idx="274">
                        <c:v>0.26500000000000018</c:v>
                      </c:pt>
                      <c:pt idx="275">
                        <c:v>0.26600000000000018</c:v>
                      </c:pt>
                      <c:pt idx="276">
                        <c:v>0.26700000000000018</c:v>
                      </c:pt>
                      <c:pt idx="277">
                        <c:v>0.26800000000000018</c:v>
                      </c:pt>
                      <c:pt idx="278">
                        <c:v>0.26900000000000018</c:v>
                      </c:pt>
                      <c:pt idx="279">
                        <c:v>0.27000000000000018</c:v>
                      </c:pt>
                      <c:pt idx="280">
                        <c:v>0.27100000000000019</c:v>
                      </c:pt>
                      <c:pt idx="281">
                        <c:v>0.27200000000000019</c:v>
                      </c:pt>
                      <c:pt idx="282">
                        <c:v>0.27300000000000019</c:v>
                      </c:pt>
                      <c:pt idx="283">
                        <c:v>0.27400000000000019</c:v>
                      </c:pt>
                      <c:pt idx="284">
                        <c:v>0.27500000000000019</c:v>
                      </c:pt>
                      <c:pt idx="285">
                        <c:v>0.27600000000000019</c:v>
                      </c:pt>
                      <c:pt idx="286">
                        <c:v>0.27700000000000019</c:v>
                      </c:pt>
                      <c:pt idx="287">
                        <c:v>0.27800000000000019</c:v>
                      </c:pt>
                      <c:pt idx="288">
                        <c:v>0.27900000000000019</c:v>
                      </c:pt>
                      <c:pt idx="289">
                        <c:v>0.28000000000000019</c:v>
                      </c:pt>
                      <c:pt idx="290">
                        <c:v>0.28100000000000019</c:v>
                      </c:pt>
                      <c:pt idx="291">
                        <c:v>0.28200000000000019</c:v>
                      </c:pt>
                      <c:pt idx="292">
                        <c:v>0.2830000000000002</c:v>
                      </c:pt>
                      <c:pt idx="293">
                        <c:v>0.2840000000000002</c:v>
                      </c:pt>
                      <c:pt idx="294">
                        <c:v>0.2850000000000002</c:v>
                      </c:pt>
                      <c:pt idx="295">
                        <c:v>0.2860000000000002</c:v>
                      </c:pt>
                      <c:pt idx="296">
                        <c:v>0.2870000000000002</c:v>
                      </c:pt>
                      <c:pt idx="297">
                        <c:v>0.2880000000000002</c:v>
                      </c:pt>
                      <c:pt idx="298">
                        <c:v>0.2890000000000002</c:v>
                      </c:pt>
                      <c:pt idx="299">
                        <c:v>0.2900000000000002</c:v>
                      </c:pt>
                      <c:pt idx="300">
                        <c:v>0.2910000000000002</c:v>
                      </c:pt>
                      <c:pt idx="301">
                        <c:v>0.2920000000000002</c:v>
                      </c:pt>
                      <c:pt idx="302">
                        <c:v>0.2930000000000002</c:v>
                      </c:pt>
                      <c:pt idx="303">
                        <c:v>0.29400000000000021</c:v>
                      </c:pt>
                      <c:pt idx="304">
                        <c:v>0.29500000000000021</c:v>
                      </c:pt>
                      <c:pt idx="305">
                        <c:v>0.29600000000000021</c:v>
                      </c:pt>
                      <c:pt idx="306">
                        <c:v>0.29700000000000021</c:v>
                      </c:pt>
                      <c:pt idx="307">
                        <c:v>0.29800000000000021</c:v>
                      </c:pt>
                      <c:pt idx="308">
                        <c:v>0.29900000000000021</c:v>
                      </c:pt>
                      <c:pt idx="309">
                        <c:v>0.30000000000000021</c:v>
                      </c:pt>
                      <c:pt idx="310">
                        <c:v>0.30100000000000021</c:v>
                      </c:pt>
                      <c:pt idx="311">
                        <c:v>0.30200000000000021</c:v>
                      </c:pt>
                      <c:pt idx="312">
                        <c:v>0.30300000000000021</c:v>
                      </c:pt>
                      <c:pt idx="313">
                        <c:v>0.30400000000000021</c:v>
                      </c:pt>
                      <c:pt idx="314">
                        <c:v>0.30500000000000022</c:v>
                      </c:pt>
                      <c:pt idx="315">
                        <c:v>0.30600000000000022</c:v>
                      </c:pt>
                      <c:pt idx="316">
                        <c:v>0.30700000000000022</c:v>
                      </c:pt>
                      <c:pt idx="317">
                        <c:v>0.30800000000000022</c:v>
                      </c:pt>
                      <c:pt idx="318">
                        <c:v>0.30900000000000022</c:v>
                      </c:pt>
                      <c:pt idx="319">
                        <c:v>0.31000000000000022</c:v>
                      </c:pt>
                      <c:pt idx="320">
                        <c:v>0.31100000000000022</c:v>
                      </c:pt>
                      <c:pt idx="321">
                        <c:v>0.31200000000000022</c:v>
                      </c:pt>
                      <c:pt idx="322">
                        <c:v>0.31300000000000022</c:v>
                      </c:pt>
                      <c:pt idx="323">
                        <c:v>0.31400000000000022</c:v>
                      </c:pt>
                      <c:pt idx="324">
                        <c:v>0.31500000000000022</c:v>
                      </c:pt>
                      <c:pt idx="325">
                        <c:v>0.31600000000000023</c:v>
                      </c:pt>
                      <c:pt idx="326">
                        <c:v>0.31700000000000023</c:v>
                      </c:pt>
                      <c:pt idx="327">
                        <c:v>0.31800000000000023</c:v>
                      </c:pt>
                      <c:pt idx="328">
                        <c:v>0.31900000000000023</c:v>
                      </c:pt>
                      <c:pt idx="329">
                        <c:v>0.32000000000000023</c:v>
                      </c:pt>
                      <c:pt idx="330">
                        <c:v>0.32100000000000023</c:v>
                      </c:pt>
                      <c:pt idx="331">
                        <c:v>0.32200000000000023</c:v>
                      </c:pt>
                      <c:pt idx="332">
                        <c:v>0.32300000000000023</c:v>
                      </c:pt>
                      <c:pt idx="333">
                        <c:v>0.32400000000000023</c:v>
                      </c:pt>
                      <c:pt idx="334">
                        <c:v>0.32500000000000023</c:v>
                      </c:pt>
                      <c:pt idx="335">
                        <c:v>0.32600000000000023</c:v>
                      </c:pt>
                      <c:pt idx="336">
                        <c:v>0.32700000000000023</c:v>
                      </c:pt>
                      <c:pt idx="337">
                        <c:v>0.32800000000000024</c:v>
                      </c:pt>
                      <c:pt idx="338">
                        <c:v>0.32900000000000024</c:v>
                      </c:pt>
                      <c:pt idx="339">
                        <c:v>0.33000000000000024</c:v>
                      </c:pt>
                      <c:pt idx="340">
                        <c:v>0.33100000000000024</c:v>
                      </c:pt>
                      <c:pt idx="341">
                        <c:v>0.33200000000000024</c:v>
                      </c:pt>
                      <c:pt idx="342">
                        <c:v>0.33300000000000024</c:v>
                      </c:pt>
                      <c:pt idx="343">
                        <c:v>0.33400000000000024</c:v>
                      </c:pt>
                      <c:pt idx="344">
                        <c:v>0.33500000000000024</c:v>
                      </c:pt>
                      <c:pt idx="345">
                        <c:v>0.33600000000000024</c:v>
                      </c:pt>
                      <c:pt idx="346">
                        <c:v>0.33700000000000024</c:v>
                      </c:pt>
                      <c:pt idx="347">
                        <c:v>0.33800000000000024</c:v>
                      </c:pt>
                      <c:pt idx="348">
                        <c:v>0.33900000000000025</c:v>
                      </c:pt>
                      <c:pt idx="349">
                        <c:v>0.34000000000000025</c:v>
                      </c:pt>
                      <c:pt idx="350">
                        <c:v>0.34100000000000025</c:v>
                      </c:pt>
                      <c:pt idx="351">
                        <c:v>0.34200000000000025</c:v>
                      </c:pt>
                      <c:pt idx="352">
                        <c:v>0.34300000000000025</c:v>
                      </c:pt>
                      <c:pt idx="353">
                        <c:v>0.34400000000000025</c:v>
                      </c:pt>
                      <c:pt idx="354">
                        <c:v>0.34500000000000025</c:v>
                      </c:pt>
                      <c:pt idx="355">
                        <c:v>0.34600000000000025</c:v>
                      </c:pt>
                      <c:pt idx="356">
                        <c:v>0.34700000000000025</c:v>
                      </c:pt>
                      <c:pt idx="357">
                        <c:v>0.34800000000000025</c:v>
                      </c:pt>
                      <c:pt idx="358">
                        <c:v>0.34900000000000025</c:v>
                      </c:pt>
                      <c:pt idx="359">
                        <c:v>0.35000000000000026</c:v>
                      </c:pt>
                      <c:pt idx="360">
                        <c:v>0.35100000000000026</c:v>
                      </c:pt>
                      <c:pt idx="361">
                        <c:v>0.35200000000000026</c:v>
                      </c:pt>
                      <c:pt idx="362">
                        <c:v>0.35300000000000026</c:v>
                      </c:pt>
                      <c:pt idx="363">
                        <c:v>0.35400000000000026</c:v>
                      </c:pt>
                      <c:pt idx="364">
                        <c:v>0.35500000000000026</c:v>
                      </c:pt>
                      <c:pt idx="365">
                        <c:v>0.35600000000000026</c:v>
                      </c:pt>
                      <c:pt idx="366">
                        <c:v>0.35700000000000026</c:v>
                      </c:pt>
                      <c:pt idx="367">
                        <c:v>0.35800000000000026</c:v>
                      </c:pt>
                      <c:pt idx="368">
                        <c:v>0.35900000000000026</c:v>
                      </c:pt>
                      <c:pt idx="369">
                        <c:v>0.36000000000000026</c:v>
                      </c:pt>
                      <c:pt idx="370">
                        <c:v>0.36100000000000027</c:v>
                      </c:pt>
                      <c:pt idx="371">
                        <c:v>0.36200000000000027</c:v>
                      </c:pt>
                      <c:pt idx="372">
                        <c:v>0.36300000000000027</c:v>
                      </c:pt>
                      <c:pt idx="373">
                        <c:v>0.36400000000000027</c:v>
                      </c:pt>
                      <c:pt idx="374">
                        <c:v>0.36500000000000027</c:v>
                      </c:pt>
                      <c:pt idx="375">
                        <c:v>0.36600000000000027</c:v>
                      </c:pt>
                      <c:pt idx="376">
                        <c:v>0.36700000000000027</c:v>
                      </c:pt>
                      <c:pt idx="377">
                        <c:v>0.36800000000000027</c:v>
                      </c:pt>
                      <c:pt idx="378">
                        <c:v>0.36900000000000027</c:v>
                      </c:pt>
                      <c:pt idx="379">
                        <c:v>0.37000000000000027</c:v>
                      </c:pt>
                      <c:pt idx="380">
                        <c:v>0.37100000000000027</c:v>
                      </c:pt>
                      <c:pt idx="381">
                        <c:v>0.37200000000000027</c:v>
                      </c:pt>
                      <c:pt idx="382">
                        <c:v>0.37300000000000028</c:v>
                      </c:pt>
                      <c:pt idx="383">
                        <c:v>0.37400000000000028</c:v>
                      </c:pt>
                      <c:pt idx="384">
                        <c:v>0.37500000000000028</c:v>
                      </c:pt>
                      <c:pt idx="385">
                        <c:v>0.37600000000000028</c:v>
                      </c:pt>
                      <c:pt idx="386">
                        <c:v>0.37700000000000028</c:v>
                      </c:pt>
                      <c:pt idx="387">
                        <c:v>0.37800000000000028</c:v>
                      </c:pt>
                      <c:pt idx="388">
                        <c:v>0.37900000000000028</c:v>
                      </c:pt>
                      <c:pt idx="389">
                        <c:v>0.38000000000000028</c:v>
                      </c:pt>
                      <c:pt idx="390">
                        <c:v>0.38100000000000028</c:v>
                      </c:pt>
                      <c:pt idx="391">
                        <c:v>0.38200000000000028</c:v>
                      </c:pt>
                      <c:pt idx="392">
                        <c:v>0.38300000000000028</c:v>
                      </c:pt>
                      <c:pt idx="393">
                        <c:v>0.38400000000000029</c:v>
                      </c:pt>
                      <c:pt idx="394">
                        <c:v>0.38500000000000029</c:v>
                      </c:pt>
                      <c:pt idx="395">
                        <c:v>0.38600000000000029</c:v>
                      </c:pt>
                      <c:pt idx="396">
                        <c:v>0.38700000000000029</c:v>
                      </c:pt>
                      <c:pt idx="397">
                        <c:v>0.38800000000000029</c:v>
                      </c:pt>
                      <c:pt idx="398">
                        <c:v>0.38900000000000029</c:v>
                      </c:pt>
                      <c:pt idx="399">
                        <c:v>0.39000000000000029</c:v>
                      </c:pt>
                      <c:pt idx="400">
                        <c:v>0.39100000000000029</c:v>
                      </c:pt>
                      <c:pt idx="401">
                        <c:v>0.39200000000000029</c:v>
                      </c:pt>
                      <c:pt idx="402">
                        <c:v>0.39300000000000029</c:v>
                      </c:pt>
                      <c:pt idx="403">
                        <c:v>0.39400000000000029</c:v>
                      </c:pt>
                      <c:pt idx="404">
                        <c:v>0.3950000000000003</c:v>
                      </c:pt>
                      <c:pt idx="405">
                        <c:v>0.3960000000000003</c:v>
                      </c:pt>
                      <c:pt idx="406">
                        <c:v>0.3970000000000003</c:v>
                      </c:pt>
                      <c:pt idx="407">
                        <c:v>0.3980000000000003</c:v>
                      </c:pt>
                      <c:pt idx="408">
                        <c:v>0.3990000000000003</c:v>
                      </c:pt>
                      <c:pt idx="409">
                        <c:v>0.4000000000000003</c:v>
                      </c:pt>
                      <c:pt idx="410">
                        <c:v>0.4010000000000003</c:v>
                      </c:pt>
                      <c:pt idx="411">
                        <c:v>0.4020000000000003</c:v>
                      </c:pt>
                      <c:pt idx="412">
                        <c:v>0.4030000000000003</c:v>
                      </c:pt>
                      <c:pt idx="413">
                        <c:v>0.4040000000000003</c:v>
                      </c:pt>
                      <c:pt idx="414">
                        <c:v>0.4050000000000003</c:v>
                      </c:pt>
                      <c:pt idx="415">
                        <c:v>0.40600000000000031</c:v>
                      </c:pt>
                      <c:pt idx="416">
                        <c:v>0.40700000000000031</c:v>
                      </c:pt>
                      <c:pt idx="417">
                        <c:v>0.40800000000000031</c:v>
                      </c:pt>
                      <c:pt idx="418">
                        <c:v>0.40900000000000031</c:v>
                      </c:pt>
                      <c:pt idx="419">
                        <c:v>0.41000000000000031</c:v>
                      </c:pt>
                      <c:pt idx="420">
                        <c:v>0.41100000000000031</c:v>
                      </c:pt>
                      <c:pt idx="421">
                        <c:v>0.41200000000000031</c:v>
                      </c:pt>
                      <c:pt idx="422">
                        <c:v>0.41300000000000031</c:v>
                      </c:pt>
                      <c:pt idx="423">
                        <c:v>0.41400000000000031</c:v>
                      </c:pt>
                      <c:pt idx="424">
                        <c:v>0.41500000000000031</c:v>
                      </c:pt>
                      <c:pt idx="425">
                        <c:v>0.41600000000000031</c:v>
                      </c:pt>
                      <c:pt idx="426">
                        <c:v>0.41700000000000031</c:v>
                      </c:pt>
                      <c:pt idx="427">
                        <c:v>0.41800000000000032</c:v>
                      </c:pt>
                      <c:pt idx="428">
                        <c:v>0.41900000000000032</c:v>
                      </c:pt>
                      <c:pt idx="429">
                        <c:v>0.42000000000000032</c:v>
                      </c:pt>
                      <c:pt idx="430">
                        <c:v>0.42100000000000032</c:v>
                      </c:pt>
                      <c:pt idx="431">
                        <c:v>0.42200000000000032</c:v>
                      </c:pt>
                      <c:pt idx="432">
                        <c:v>0.42300000000000032</c:v>
                      </c:pt>
                      <c:pt idx="433">
                        <c:v>0.42400000000000032</c:v>
                      </c:pt>
                      <c:pt idx="434">
                        <c:v>0.42500000000000032</c:v>
                      </c:pt>
                      <c:pt idx="435">
                        <c:v>0.42600000000000032</c:v>
                      </c:pt>
                      <c:pt idx="436">
                        <c:v>0.42700000000000032</c:v>
                      </c:pt>
                      <c:pt idx="437">
                        <c:v>0.42800000000000032</c:v>
                      </c:pt>
                      <c:pt idx="438">
                        <c:v>0.42900000000000033</c:v>
                      </c:pt>
                      <c:pt idx="439">
                        <c:v>0.43000000000000033</c:v>
                      </c:pt>
                      <c:pt idx="440">
                        <c:v>0.43100000000000033</c:v>
                      </c:pt>
                      <c:pt idx="441">
                        <c:v>0.43200000000000033</c:v>
                      </c:pt>
                      <c:pt idx="442">
                        <c:v>0.43300000000000033</c:v>
                      </c:pt>
                      <c:pt idx="443">
                        <c:v>0.43400000000000033</c:v>
                      </c:pt>
                      <c:pt idx="444">
                        <c:v>0.43500000000000033</c:v>
                      </c:pt>
                      <c:pt idx="445">
                        <c:v>0.43600000000000033</c:v>
                      </c:pt>
                      <c:pt idx="446">
                        <c:v>0.43700000000000033</c:v>
                      </c:pt>
                      <c:pt idx="447">
                        <c:v>0.43800000000000033</c:v>
                      </c:pt>
                      <c:pt idx="448">
                        <c:v>0.43900000000000033</c:v>
                      </c:pt>
                      <c:pt idx="449">
                        <c:v>0.44000000000000034</c:v>
                      </c:pt>
                      <c:pt idx="450">
                        <c:v>0.44100000000000034</c:v>
                      </c:pt>
                      <c:pt idx="451">
                        <c:v>0.44200000000000034</c:v>
                      </c:pt>
                      <c:pt idx="452">
                        <c:v>0.44300000000000034</c:v>
                      </c:pt>
                      <c:pt idx="453">
                        <c:v>0.44400000000000034</c:v>
                      </c:pt>
                      <c:pt idx="454">
                        <c:v>0.44500000000000034</c:v>
                      </c:pt>
                      <c:pt idx="455">
                        <c:v>0.44600000000000034</c:v>
                      </c:pt>
                      <c:pt idx="456">
                        <c:v>0.44700000000000034</c:v>
                      </c:pt>
                      <c:pt idx="457">
                        <c:v>0.44800000000000034</c:v>
                      </c:pt>
                      <c:pt idx="458">
                        <c:v>0.44900000000000034</c:v>
                      </c:pt>
                      <c:pt idx="459">
                        <c:v>0.45000000000000034</c:v>
                      </c:pt>
                      <c:pt idx="460">
                        <c:v>0.45100000000000035</c:v>
                      </c:pt>
                      <c:pt idx="461">
                        <c:v>0.45200000000000035</c:v>
                      </c:pt>
                      <c:pt idx="462">
                        <c:v>0.45300000000000035</c:v>
                      </c:pt>
                      <c:pt idx="463">
                        <c:v>0.45400000000000035</c:v>
                      </c:pt>
                      <c:pt idx="464">
                        <c:v>0.45500000000000035</c:v>
                      </c:pt>
                      <c:pt idx="465">
                        <c:v>0.45600000000000035</c:v>
                      </c:pt>
                      <c:pt idx="466">
                        <c:v>0.45700000000000035</c:v>
                      </c:pt>
                      <c:pt idx="467">
                        <c:v>0.45800000000000035</c:v>
                      </c:pt>
                      <c:pt idx="468">
                        <c:v>0.45900000000000035</c:v>
                      </c:pt>
                      <c:pt idx="469">
                        <c:v>0.46000000000000035</c:v>
                      </c:pt>
                      <c:pt idx="470">
                        <c:v>0.46100000000000035</c:v>
                      </c:pt>
                      <c:pt idx="471">
                        <c:v>0.46200000000000035</c:v>
                      </c:pt>
                      <c:pt idx="472">
                        <c:v>0.46300000000000036</c:v>
                      </c:pt>
                      <c:pt idx="473">
                        <c:v>0.46400000000000036</c:v>
                      </c:pt>
                      <c:pt idx="474">
                        <c:v>0.46500000000000036</c:v>
                      </c:pt>
                      <c:pt idx="475">
                        <c:v>0.46600000000000036</c:v>
                      </c:pt>
                      <c:pt idx="476">
                        <c:v>0.46700000000000036</c:v>
                      </c:pt>
                      <c:pt idx="477">
                        <c:v>0.46800000000000036</c:v>
                      </c:pt>
                      <c:pt idx="478">
                        <c:v>0.46900000000000036</c:v>
                      </c:pt>
                      <c:pt idx="479">
                        <c:v>0.47000000000000036</c:v>
                      </c:pt>
                      <c:pt idx="480">
                        <c:v>0.47100000000000036</c:v>
                      </c:pt>
                      <c:pt idx="481">
                        <c:v>0.47200000000000036</c:v>
                      </c:pt>
                      <c:pt idx="482">
                        <c:v>0.47300000000000036</c:v>
                      </c:pt>
                      <c:pt idx="483">
                        <c:v>0.47400000000000037</c:v>
                      </c:pt>
                      <c:pt idx="484">
                        <c:v>0.47500000000000037</c:v>
                      </c:pt>
                      <c:pt idx="485">
                        <c:v>0.47600000000000037</c:v>
                      </c:pt>
                      <c:pt idx="486">
                        <c:v>0.47700000000000037</c:v>
                      </c:pt>
                      <c:pt idx="487">
                        <c:v>0.47800000000000037</c:v>
                      </c:pt>
                      <c:pt idx="488">
                        <c:v>0.47900000000000037</c:v>
                      </c:pt>
                      <c:pt idx="489">
                        <c:v>0.48000000000000037</c:v>
                      </c:pt>
                      <c:pt idx="490">
                        <c:v>0.48100000000000037</c:v>
                      </c:pt>
                      <c:pt idx="491">
                        <c:v>0.48200000000000037</c:v>
                      </c:pt>
                      <c:pt idx="492">
                        <c:v>0.48300000000000037</c:v>
                      </c:pt>
                      <c:pt idx="493">
                        <c:v>0.48400000000000037</c:v>
                      </c:pt>
                      <c:pt idx="494">
                        <c:v>0.48500000000000038</c:v>
                      </c:pt>
                      <c:pt idx="495">
                        <c:v>0.48600000000000038</c:v>
                      </c:pt>
                      <c:pt idx="496">
                        <c:v>0.48700000000000038</c:v>
                      </c:pt>
                      <c:pt idx="497">
                        <c:v>0.48800000000000038</c:v>
                      </c:pt>
                      <c:pt idx="498">
                        <c:v>0.48900000000000038</c:v>
                      </c:pt>
                      <c:pt idx="499">
                        <c:v>0.49000000000000038</c:v>
                      </c:pt>
                      <c:pt idx="500">
                        <c:v>0.49100000000000038</c:v>
                      </c:pt>
                      <c:pt idx="501">
                        <c:v>0.49200000000000038</c:v>
                      </c:pt>
                      <c:pt idx="502">
                        <c:v>0.49300000000000038</c:v>
                      </c:pt>
                      <c:pt idx="503">
                        <c:v>0.49400000000000038</c:v>
                      </c:pt>
                      <c:pt idx="504">
                        <c:v>0.49500000000000038</c:v>
                      </c:pt>
                      <c:pt idx="505">
                        <c:v>0.49600000000000039</c:v>
                      </c:pt>
                      <c:pt idx="506">
                        <c:v>0.49700000000000039</c:v>
                      </c:pt>
                      <c:pt idx="507">
                        <c:v>0.49800000000000039</c:v>
                      </c:pt>
                      <c:pt idx="508">
                        <c:v>0.49900000000000039</c:v>
                      </c:pt>
                      <c:pt idx="509">
                        <c:v>0.50000000000000033</c:v>
                      </c:pt>
                      <c:pt idx="510">
                        <c:v>0.50100000000000033</c:v>
                      </c:pt>
                      <c:pt idx="511">
                        <c:v>0.50200000000000033</c:v>
                      </c:pt>
                      <c:pt idx="512">
                        <c:v>0.50300000000000034</c:v>
                      </c:pt>
                      <c:pt idx="513">
                        <c:v>0.50400000000000034</c:v>
                      </c:pt>
                      <c:pt idx="514">
                        <c:v>0.50500000000000034</c:v>
                      </c:pt>
                      <c:pt idx="515">
                        <c:v>0.50600000000000034</c:v>
                      </c:pt>
                      <c:pt idx="516">
                        <c:v>0.50700000000000034</c:v>
                      </c:pt>
                      <c:pt idx="517">
                        <c:v>0.50800000000000034</c:v>
                      </c:pt>
                      <c:pt idx="518">
                        <c:v>0.50900000000000034</c:v>
                      </c:pt>
                      <c:pt idx="519">
                        <c:v>0.51000000000000034</c:v>
                      </c:pt>
                      <c:pt idx="520">
                        <c:v>0.51100000000000034</c:v>
                      </c:pt>
                      <c:pt idx="521">
                        <c:v>0.51200000000000034</c:v>
                      </c:pt>
                      <c:pt idx="522">
                        <c:v>0.51300000000000034</c:v>
                      </c:pt>
                      <c:pt idx="523">
                        <c:v>0.51400000000000035</c:v>
                      </c:pt>
                      <c:pt idx="524">
                        <c:v>0.51500000000000035</c:v>
                      </c:pt>
                      <c:pt idx="525">
                        <c:v>0.51600000000000035</c:v>
                      </c:pt>
                      <c:pt idx="526">
                        <c:v>0.51700000000000035</c:v>
                      </c:pt>
                      <c:pt idx="527">
                        <c:v>0.51800000000000035</c:v>
                      </c:pt>
                      <c:pt idx="528">
                        <c:v>0.51900000000000035</c:v>
                      </c:pt>
                      <c:pt idx="529">
                        <c:v>0.52000000000000035</c:v>
                      </c:pt>
                      <c:pt idx="530">
                        <c:v>0.52100000000000035</c:v>
                      </c:pt>
                      <c:pt idx="531">
                        <c:v>0.52200000000000035</c:v>
                      </c:pt>
                      <c:pt idx="532">
                        <c:v>0.52300000000000035</c:v>
                      </c:pt>
                      <c:pt idx="533">
                        <c:v>0.52400000000000035</c:v>
                      </c:pt>
                      <c:pt idx="534">
                        <c:v>0.52500000000000036</c:v>
                      </c:pt>
                      <c:pt idx="535">
                        <c:v>0.52600000000000036</c:v>
                      </c:pt>
                      <c:pt idx="536">
                        <c:v>0.52700000000000036</c:v>
                      </c:pt>
                      <c:pt idx="537">
                        <c:v>0.52800000000000036</c:v>
                      </c:pt>
                      <c:pt idx="538">
                        <c:v>0.52900000000000036</c:v>
                      </c:pt>
                      <c:pt idx="539">
                        <c:v>0.53000000000000036</c:v>
                      </c:pt>
                      <c:pt idx="540">
                        <c:v>0.53100000000000036</c:v>
                      </c:pt>
                      <c:pt idx="541">
                        <c:v>0.53200000000000036</c:v>
                      </c:pt>
                      <c:pt idx="542">
                        <c:v>0.53300000000000036</c:v>
                      </c:pt>
                      <c:pt idx="543">
                        <c:v>0.53400000000000036</c:v>
                      </c:pt>
                      <c:pt idx="544">
                        <c:v>0.53500000000000036</c:v>
                      </c:pt>
                      <c:pt idx="545">
                        <c:v>0.53600000000000037</c:v>
                      </c:pt>
                      <c:pt idx="546">
                        <c:v>0.53700000000000037</c:v>
                      </c:pt>
                      <c:pt idx="547">
                        <c:v>0.53800000000000037</c:v>
                      </c:pt>
                      <c:pt idx="548">
                        <c:v>0.53900000000000037</c:v>
                      </c:pt>
                      <c:pt idx="549">
                        <c:v>0.54000000000000037</c:v>
                      </c:pt>
                      <c:pt idx="550">
                        <c:v>0.54100000000000037</c:v>
                      </c:pt>
                      <c:pt idx="551">
                        <c:v>0.54200000000000037</c:v>
                      </c:pt>
                      <c:pt idx="552">
                        <c:v>0.54300000000000037</c:v>
                      </c:pt>
                      <c:pt idx="553">
                        <c:v>0.54400000000000037</c:v>
                      </c:pt>
                      <c:pt idx="554">
                        <c:v>0.54500000000000037</c:v>
                      </c:pt>
                      <c:pt idx="555">
                        <c:v>0.54600000000000037</c:v>
                      </c:pt>
                      <c:pt idx="556">
                        <c:v>0.54700000000000037</c:v>
                      </c:pt>
                      <c:pt idx="557">
                        <c:v>0.54800000000000038</c:v>
                      </c:pt>
                      <c:pt idx="558">
                        <c:v>0.54900000000000038</c:v>
                      </c:pt>
                      <c:pt idx="559">
                        <c:v>0.55000000000000038</c:v>
                      </c:pt>
                      <c:pt idx="560">
                        <c:v>0.55100000000000038</c:v>
                      </c:pt>
                      <c:pt idx="561">
                        <c:v>0.55200000000000038</c:v>
                      </c:pt>
                      <c:pt idx="562">
                        <c:v>0.55300000000000038</c:v>
                      </c:pt>
                      <c:pt idx="563">
                        <c:v>0.55400000000000038</c:v>
                      </c:pt>
                      <c:pt idx="564">
                        <c:v>0.55500000000000038</c:v>
                      </c:pt>
                      <c:pt idx="565">
                        <c:v>0.55600000000000038</c:v>
                      </c:pt>
                      <c:pt idx="566">
                        <c:v>0.55700000000000038</c:v>
                      </c:pt>
                      <c:pt idx="567">
                        <c:v>0.55800000000000038</c:v>
                      </c:pt>
                      <c:pt idx="568">
                        <c:v>0.55900000000000039</c:v>
                      </c:pt>
                      <c:pt idx="569">
                        <c:v>0.56000000000000039</c:v>
                      </c:pt>
                      <c:pt idx="570">
                        <c:v>0.56100000000000039</c:v>
                      </c:pt>
                      <c:pt idx="571">
                        <c:v>0.56200000000000039</c:v>
                      </c:pt>
                      <c:pt idx="572">
                        <c:v>0.56300000000000039</c:v>
                      </c:pt>
                      <c:pt idx="573">
                        <c:v>0.56400000000000039</c:v>
                      </c:pt>
                      <c:pt idx="574">
                        <c:v>0.56500000000000039</c:v>
                      </c:pt>
                      <c:pt idx="575">
                        <c:v>0.56600000000000039</c:v>
                      </c:pt>
                      <c:pt idx="576">
                        <c:v>0.56700000000000039</c:v>
                      </c:pt>
                      <c:pt idx="577">
                        <c:v>0.56800000000000039</c:v>
                      </c:pt>
                      <c:pt idx="578">
                        <c:v>0.56900000000000039</c:v>
                      </c:pt>
                      <c:pt idx="579">
                        <c:v>0.5700000000000004</c:v>
                      </c:pt>
                      <c:pt idx="580">
                        <c:v>0.5710000000000004</c:v>
                      </c:pt>
                      <c:pt idx="581">
                        <c:v>0.5720000000000004</c:v>
                      </c:pt>
                      <c:pt idx="582">
                        <c:v>0.5730000000000004</c:v>
                      </c:pt>
                      <c:pt idx="583">
                        <c:v>0.5740000000000004</c:v>
                      </c:pt>
                      <c:pt idx="584">
                        <c:v>0.5750000000000004</c:v>
                      </c:pt>
                      <c:pt idx="585">
                        <c:v>0.5760000000000004</c:v>
                      </c:pt>
                      <c:pt idx="586">
                        <c:v>0.5770000000000004</c:v>
                      </c:pt>
                      <c:pt idx="587">
                        <c:v>0.5780000000000004</c:v>
                      </c:pt>
                      <c:pt idx="588">
                        <c:v>0.5790000000000004</c:v>
                      </c:pt>
                      <c:pt idx="589">
                        <c:v>0.5800000000000004</c:v>
                      </c:pt>
                      <c:pt idx="590">
                        <c:v>0.58100000000000041</c:v>
                      </c:pt>
                      <c:pt idx="591">
                        <c:v>0.58200000000000041</c:v>
                      </c:pt>
                      <c:pt idx="592">
                        <c:v>0.58300000000000041</c:v>
                      </c:pt>
                      <c:pt idx="593">
                        <c:v>0.58400000000000041</c:v>
                      </c:pt>
                      <c:pt idx="594">
                        <c:v>0.58500000000000041</c:v>
                      </c:pt>
                      <c:pt idx="595">
                        <c:v>0.58600000000000041</c:v>
                      </c:pt>
                      <c:pt idx="596">
                        <c:v>0.58700000000000041</c:v>
                      </c:pt>
                      <c:pt idx="597">
                        <c:v>0.58800000000000041</c:v>
                      </c:pt>
                      <c:pt idx="598">
                        <c:v>0.58900000000000041</c:v>
                      </c:pt>
                      <c:pt idx="599">
                        <c:v>0.59000000000000041</c:v>
                      </c:pt>
                      <c:pt idx="600">
                        <c:v>0.59100000000000041</c:v>
                      </c:pt>
                      <c:pt idx="601">
                        <c:v>0.59200000000000041</c:v>
                      </c:pt>
                      <c:pt idx="602">
                        <c:v>0.59300000000000042</c:v>
                      </c:pt>
                      <c:pt idx="603">
                        <c:v>0.59400000000000042</c:v>
                      </c:pt>
                      <c:pt idx="604">
                        <c:v>0.59500000000000042</c:v>
                      </c:pt>
                      <c:pt idx="605">
                        <c:v>0.59600000000000042</c:v>
                      </c:pt>
                      <c:pt idx="606">
                        <c:v>0.59700000000000042</c:v>
                      </c:pt>
                      <c:pt idx="607">
                        <c:v>0.59800000000000042</c:v>
                      </c:pt>
                      <c:pt idx="608">
                        <c:v>0.59900000000000042</c:v>
                      </c:pt>
                      <c:pt idx="609">
                        <c:v>0.60000000000000042</c:v>
                      </c:pt>
                      <c:pt idx="610">
                        <c:v>0.60100000000000042</c:v>
                      </c:pt>
                      <c:pt idx="611">
                        <c:v>0.60200000000000042</c:v>
                      </c:pt>
                      <c:pt idx="612">
                        <c:v>0.60300000000000042</c:v>
                      </c:pt>
                      <c:pt idx="613">
                        <c:v>0.60400000000000043</c:v>
                      </c:pt>
                      <c:pt idx="614">
                        <c:v>0.60500000000000043</c:v>
                      </c:pt>
                      <c:pt idx="615">
                        <c:v>0.60600000000000043</c:v>
                      </c:pt>
                      <c:pt idx="616">
                        <c:v>0.60700000000000043</c:v>
                      </c:pt>
                      <c:pt idx="617">
                        <c:v>0.60800000000000043</c:v>
                      </c:pt>
                      <c:pt idx="618">
                        <c:v>0.60900000000000043</c:v>
                      </c:pt>
                      <c:pt idx="619">
                        <c:v>0.61000000000000043</c:v>
                      </c:pt>
                      <c:pt idx="620">
                        <c:v>0.61100000000000043</c:v>
                      </c:pt>
                      <c:pt idx="621">
                        <c:v>0.61200000000000043</c:v>
                      </c:pt>
                      <c:pt idx="622">
                        <c:v>0.61300000000000043</c:v>
                      </c:pt>
                      <c:pt idx="623">
                        <c:v>0.61400000000000043</c:v>
                      </c:pt>
                      <c:pt idx="624">
                        <c:v>0.61500000000000044</c:v>
                      </c:pt>
                      <c:pt idx="625">
                        <c:v>0.61600000000000044</c:v>
                      </c:pt>
                      <c:pt idx="626">
                        <c:v>0.61700000000000044</c:v>
                      </c:pt>
                      <c:pt idx="627">
                        <c:v>0.61800000000000044</c:v>
                      </c:pt>
                      <c:pt idx="628">
                        <c:v>0.61900000000000044</c:v>
                      </c:pt>
                      <c:pt idx="629">
                        <c:v>0.62000000000000044</c:v>
                      </c:pt>
                      <c:pt idx="630">
                        <c:v>0.62100000000000044</c:v>
                      </c:pt>
                      <c:pt idx="631">
                        <c:v>0.62200000000000044</c:v>
                      </c:pt>
                      <c:pt idx="632">
                        <c:v>0.62300000000000044</c:v>
                      </c:pt>
                      <c:pt idx="633">
                        <c:v>0.62400000000000044</c:v>
                      </c:pt>
                      <c:pt idx="634">
                        <c:v>0.62500000000000044</c:v>
                      </c:pt>
                      <c:pt idx="635">
                        <c:v>0.62600000000000044</c:v>
                      </c:pt>
                      <c:pt idx="636">
                        <c:v>0.62700000000000045</c:v>
                      </c:pt>
                      <c:pt idx="637">
                        <c:v>0.62800000000000045</c:v>
                      </c:pt>
                      <c:pt idx="638">
                        <c:v>0.62900000000000045</c:v>
                      </c:pt>
                      <c:pt idx="639">
                        <c:v>0.63000000000000045</c:v>
                      </c:pt>
                      <c:pt idx="640">
                        <c:v>0.63100000000000045</c:v>
                      </c:pt>
                      <c:pt idx="641">
                        <c:v>0.63200000000000045</c:v>
                      </c:pt>
                      <c:pt idx="642">
                        <c:v>0.63300000000000045</c:v>
                      </c:pt>
                      <c:pt idx="643">
                        <c:v>0.63400000000000045</c:v>
                      </c:pt>
                      <c:pt idx="644">
                        <c:v>0.63500000000000045</c:v>
                      </c:pt>
                      <c:pt idx="645">
                        <c:v>0.63600000000000045</c:v>
                      </c:pt>
                      <c:pt idx="646">
                        <c:v>0.63700000000000045</c:v>
                      </c:pt>
                      <c:pt idx="647">
                        <c:v>0.63800000000000046</c:v>
                      </c:pt>
                      <c:pt idx="648">
                        <c:v>0.63900000000000046</c:v>
                      </c:pt>
                      <c:pt idx="649">
                        <c:v>0.64000000000000046</c:v>
                      </c:pt>
                      <c:pt idx="650">
                        <c:v>0.64100000000000046</c:v>
                      </c:pt>
                      <c:pt idx="651">
                        <c:v>0.64200000000000046</c:v>
                      </c:pt>
                      <c:pt idx="652">
                        <c:v>0.64300000000000046</c:v>
                      </c:pt>
                      <c:pt idx="653">
                        <c:v>0.64400000000000046</c:v>
                      </c:pt>
                      <c:pt idx="654">
                        <c:v>0.64500000000000046</c:v>
                      </c:pt>
                      <c:pt idx="655">
                        <c:v>0.64600000000000046</c:v>
                      </c:pt>
                      <c:pt idx="656">
                        <c:v>0.64700000000000046</c:v>
                      </c:pt>
                      <c:pt idx="657">
                        <c:v>0.64800000000000046</c:v>
                      </c:pt>
                      <c:pt idx="658">
                        <c:v>0.64900000000000047</c:v>
                      </c:pt>
                      <c:pt idx="659">
                        <c:v>0.65000000000000047</c:v>
                      </c:pt>
                      <c:pt idx="660">
                        <c:v>0.65100000000000047</c:v>
                      </c:pt>
                      <c:pt idx="661">
                        <c:v>0.65200000000000047</c:v>
                      </c:pt>
                      <c:pt idx="662">
                        <c:v>0.65300000000000047</c:v>
                      </c:pt>
                      <c:pt idx="663">
                        <c:v>0.65400000000000047</c:v>
                      </c:pt>
                      <c:pt idx="664">
                        <c:v>0.65500000000000047</c:v>
                      </c:pt>
                      <c:pt idx="665">
                        <c:v>0.65600000000000047</c:v>
                      </c:pt>
                      <c:pt idx="666">
                        <c:v>0.65700000000000047</c:v>
                      </c:pt>
                      <c:pt idx="667">
                        <c:v>0.65800000000000047</c:v>
                      </c:pt>
                      <c:pt idx="668">
                        <c:v>0.65900000000000047</c:v>
                      </c:pt>
                      <c:pt idx="669">
                        <c:v>0.66000000000000048</c:v>
                      </c:pt>
                      <c:pt idx="670">
                        <c:v>0.66100000000000048</c:v>
                      </c:pt>
                      <c:pt idx="671">
                        <c:v>0.66200000000000048</c:v>
                      </c:pt>
                      <c:pt idx="672">
                        <c:v>0.66300000000000048</c:v>
                      </c:pt>
                      <c:pt idx="673">
                        <c:v>0.66400000000000048</c:v>
                      </c:pt>
                      <c:pt idx="674">
                        <c:v>0.66500000000000048</c:v>
                      </c:pt>
                      <c:pt idx="675">
                        <c:v>0.66600000000000048</c:v>
                      </c:pt>
                      <c:pt idx="676">
                        <c:v>0.66700000000000048</c:v>
                      </c:pt>
                      <c:pt idx="677">
                        <c:v>0.66800000000000048</c:v>
                      </c:pt>
                      <c:pt idx="678">
                        <c:v>0.66900000000000048</c:v>
                      </c:pt>
                      <c:pt idx="679">
                        <c:v>0.67000000000000048</c:v>
                      </c:pt>
                      <c:pt idx="680">
                        <c:v>0.67100000000000048</c:v>
                      </c:pt>
                      <c:pt idx="681">
                        <c:v>0.67200000000000049</c:v>
                      </c:pt>
                      <c:pt idx="682">
                        <c:v>0.67300000000000049</c:v>
                      </c:pt>
                      <c:pt idx="683">
                        <c:v>0.67400000000000049</c:v>
                      </c:pt>
                      <c:pt idx="684">
                        <c:v>0.67500000000000049</c:v>
                      </c:pt>
                      <c:pt idx="685">
                        <c:v>0.67600000000000049</c:v>
                      </c:pt>
                      <c:pt idx="686">
                        <c:v>0.67700000000000049</c:v>
                      </c:pt>
                      <c:pt idx="687">
                        <c:v>0.67800000000000049</c:v>
                      </c:pt>
                      <c:pt idx="688">
                        <c:v>0.67900000000000049</c:v>
                      </c:pt>
                      <c:pt idx="689">
                        <c:v>0.68000000000000049</c:v>
                      </c:pt>
                      <c:pt idx="690">
                        <c:v>0.68100000000000049</c:v>
                      </c:pt>
                      <c:pt idx="691">
                        <c:v>0.68200000000000049</c:v>
                      </c:pt>
                      <c:pt idx="692">
                        <c:v>0.6830000000000005</c:v>
                      </c:pt>
                      <c:pt idx="693">
                        <c:v>0.6840000000000005</c:v>
                      </c:pt>
                      <c:pt idx="694">
                        <c:v>0.6850000000000005</c:v>
                      </c:pt>
                      <c:pt idx="695">
                        <c:v>0.6860000000000005</c:v>
                      </c:pt>
                      <c:pt idx="696">
                        <c:v>0.6870000000000005</c:v>
                      </c:pt>
                      <c:pt idx="697">
                        <c:v>0.6880000000000005</c:v>
                      </c:pt>
                      <c:pt idx="698">
                        <c:v>0.6890000000000005</c:v>
                      </c:pt>
                      <c:pt idx="699">
                        <c:v>0.6900000000000005</c:v>
                      </c:pt>
                      <c:pt idx="700">
                        <c:v>0.6910000000000005</c:v>
                      </c:pt>
                      <c:pt idx="701">
                        <c:v>0.6920000000000005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'Signal detection theory Exp (2'!$AK$3:$AK$704</c15:sqref>
                        </c15:formulaRef>
                      </c:ext>
                    </c:extLst>
                    <c:numCache>
                      <c:formatCode>0.00</c:formatCode>
                      <c:ptCount val="702"/>
                      <c:pt idx="0">
                        <c:v>1</c:v>
                      </c:pt>
                      <c:pt idx="1">
                        <c:v>0.99999881506191657</c:v>
                      </c:pt>
                      <c:pt idx="2">
                        <c:v>0.99999718840626262</c:v>
                      </c:pt>
                      <c:pt idx="3">
                        <c:v>0.99999532349168019</c:v>
                      </c:pt>
                      <c:pt idx="4">
                        <c:v>0.99999327935199211</c:v>
                      </c:pt>
                      <c:pt idx="5">
                        <c:v>0.99999108750864518</c:v>
                      </c:pt>
                      <c:pt idx="6">
                        <c:v>0.99998876812153759</c:v>
                      </c:pt>
                      <c:pt idx="7">
                        <c:v>0.9999863354010321</c:v>
                      </c:pt>
                      <c:pt idx="8">
                        <c:v>0.99998380000246079</c:v>
                      </c:pt>
                      <c:pt idx="9">
                        <c:v>0.99998117026662581</c:v>
                      </c:pt>
                      <c:pt idx="10">
                        <c:v>0.99997845293309218</c:v>
                      </c:pt>
                      <c:pt idx="11">
                        <c:v>0.9999473756307331</c:v>
                      </c:pt>
                      <c:pt idx="12">
                        <c:v>0.99991079717830544</c:v>
                      </c:pt>
                      <c:pt idx="13">
                        <c:v>0.99986993242823274</c:v>
                      </c:pt>
                      <c:pt idx="14">
                        <c:v>0.99982544029779352</c:v>
                      </c:pt>
                      <c:pt idx="15">
                        <c:v>0.99977774673322772</c:v>
                      </c:pt>
                      <c:pt idx="16">
                        <c:v>0.99972715439528692</c:v>
                      </c:pt>
                      <c:pt idx="17">
                        <c:v>0.99967389166116905</c:v>
                      </c:pt>
                      <c:pt idx="18">
                        <c:v>0.9996181382079975</c:v>
                      </c:pt>
                      <c:pt idx="19">
                        <c:v>0.99956003981952624</c:v>
                      </c:pt>
                      <c:pt idx="20">
                        <c:v>0.99949971761305445</c:v>
                      </c:pt>
                      <c:pt idx="21">
                        <c:v>0.99943727411964089</c:v>
                      </c:pt>
                      <c:pt idx="22">
                        <c:v>0.99937279747028362</c:v>
                      </c:pt>
                      <c:pt idx="23">
                        <c:v>0.99930636438182663</c:v>
                      </c:pt>
                      <c:pt idx="24">
                        <c:v>0.99923804234976965</c:v>
                      </c:pt>
                      <c:pt idx="25">
                        <c:v>0.99916789129854933</c:v>
                      </c:pt>
                      <c:pt idx="26">
                        <c:v>0.9990959648496911</c:v>
                      </c:pt>
                      <c:pt idx="27">
                        <c:v>0.99902231131399488</c:v>
                      </c:pt>
                      <c:pt idx="28">
                        <c:v>0.99894697448006697</c:v>
                      </c:pt>
                      <c:pt idx="29">
                        <c:v>0.99886999424969347</c:v>
                      </c:pt>
                      <c:pt idx="30">
                        <c:v>0.99879140715609183</c:v>
                      </c:pt>
                      <c:pt idx="31">
                        <c:v>0.99871124679126366</c:v>
                      </c:pt>
                      <c:pt idx="32">
                        <c:v>0.99862954416185645</c:v>
                      </c:pt>
                      <c:pt idx="33">
                        <c:v>0.99854632798812515</c:v>
                      </c:pt>
                      <c:pt idx="34">
                        <c:v>0.99846162495711499</c:v>
                      </c:pt>
                      <c:pt idx="35">
                        <c:v>0.99837545993864829</c:v>
                      </c:pt>
                      <c:pt idx="36">
                        <c:v>0.99828785617081783</c:v>
                      </c:pt>
                      <c:pt idx="37">
                        <c:v>0.99819883542027621</c:v>
                      </c:pt>
                      <c:pt idx="38">
                        <c:v>0.99810841812153173</c:v>
                      </c:pt>
                      <c:pt idx="39">
                        <c:v>0.99801662349864007</c:v>
                      </c:pt>
                      <c:pt idx="40">
                        <c:v>0.9979234696720326</c:v>
                      </c:pt>
                      <c:pt idx="41">
                        <c:v>0.99782897375272461</c:v>
                      </c:pt>
                      <c:pt idx="42">
                        <c:v>0.99773315192574497</c:v>
                      </c:pt>
                      <c:pt idx="43">
                        <c:v>0.99763601952431313</c:v>
                      </c:pt>
                      <c:pt idx="44">
                        <c:v>0.99753759109603413</c:v>
                      </c:pt>
                      <c:pt idx="45">
                        <c:v>0.99743788046217552</c:v>
                      </c:pt>
                      <c:pt idx="46">
                        <c:v>0.99733690077092374</c:v>
                      </c:pt>
                      <c:pt idx="47">
                        <c:v>0.99723466454537868</c:v>
                      </c:pt>
                      <c:pt idx="48">
                        <c:v>0.99713118372693144</c:v>
                      </c:pt>
                      <c:pt idx="49">
                        <c:v>0.99702646971457909</c:v>
                      </c:pt>
                      <c:pt idx="50">
                        <c:v>0.99692053340064757</c:v>
                      </c:pt>
                      <c:pt idx="51">
                        <c:v>0.99681338520333274</c:v>
                      </c:pt>
                      <c:pt idx="52">
                        <c:v>0.9967050350964124</c:v>
                      </c:pt>
                      <c:pt idx="53">
                        <c:v>0.99659549263643443</c:v>
                      </c:pt>
                      <c:pt idx="54">
                        <c:v>0.99648476698765009</c:v>
                      </c:pt>
                      <c:pt idx="55">
                        <c:v>0.99637286694492411</c:v>
                      </c:pt>
                      <c:pt idx="56">
                        <c:v>0.99625980095482758</c:v>
                      </c:pt>
                      <c:pt idx="57">
                        <c:v>0.99614557713509311</c:v>
                      </c:pt>
                      <c:pt idx="58">
                        <c:v>0.99603020329259095</c:v>
                      </c:pt>
                      <c:pt idx="59">
                        <c:v>0.99591368693996674</c:v>
                      </c:pt>
                      <c:pt idx="60">
                        <c:v>0.9957960353110652</c:v>
                      </c:pt>
                      <c:pt idx="61">
                        <c:v>0.99567725537525098</c:v>
                      </c:pt>
                      <c:pt idx="62">
                        <c:v>0.99555735385072497</c:v>
                      </c:pt>
                      <c:pt idx="63">
                        <c:v>0.99543633721692404</c:v>
                      </c:pt>
                      <c:pt idx="64">
                        <c:v>0.99531421172608348</c:v>
                      </c:pt>
                      <c:pt idx="65">
                        <c:v>0.99519098341403278</c:v>
                      </c:pt>
                      <c:pt idx="66">
                        <c:v>0.9950666581102886</c:v>
                      </c:pt>
                      <c:pt idx="67">
                        <c:v>0.99494124144750207</c:v>
                      </c:pt>
                      <c:pt idx="68">
                        <c:v>0.99481473887031158</c:v>
                      </c:pt>
                      <c:pt idx="69">
                        <c:v>0.99468715564364951</c:v>
                      </c:pt>
                      <c:pt idx="70">
                        <c:v>0.99455849686054332</c:v>
                      </c:pt>
                      <c:pt idx="71">
                        <c:v>0.9944287674494503</c:v>
                      </c:pt>
                      <c:pt idx="72">
                        <c:v>0.994297972181162</c:v>
                      </c:pt>
                      <c:pt idx="73">
                        <c:v>0.99416611567530799</c:v>
                      </c:pt>
                      <c:pt idx="74">
                        <c:v>0.9940332024064894</c:v>
                      </c:pt>
                      <c:pt idx="75">
                        <c:v>0.99389923671006863</c:v>
                      </c:pt>
                      <c:pt idx="76">
                        <c:v>0.9937642227876391</c:v>
                      </c:pt>
                      <c:pt idx="77">
                        <c:v>0.99362816471219684</c:v>
                      </c:pt>
                      <c:pt idx="78">
                        <c:v>0.99349106643303564</c:v>
                      </c:pt>
                      <c:pt idx="79">
                        <c:v>0.99335293178038275</c:v>
                      </c:pt>
                      <c:pt idx="80">
                        <c:v>0.99321376446979293</c:v>
                      </c:pt>
                      <c:pt idx="81">
                        <c:v>0.99307356810631764</c:v>
                      </c:pt>
                      <c:pt idx="82">
                        <c:v>0.99293234618846227</c:v>
                      </c:pt>
                      <c:pt idx="83">
                        <c:v>0.99279010211194574</c:v>
                      </c:pt>
                      <c:pt idx="84">
                        <c:v>0.9926468391732749</c:v>
                      </c:pt>
                      <c:pt idx="85">
                        <c:v>0.9925025605731449</c:v>
                      </c:pt>
                      <c:pt idx="86">
                        <c:v>0.9923572694196765</c:v>
                      </c:pt>
                      <c:pt idx="87">
                        <c:v>0.99221096873149972</c:v>
                      </c:pt>
                      <c:pt idx="88">
                        <c:v>0.99206366144069313</c:v>
                      </c:pt>
                      <c:pt idx="89">
                        <c:v>0.99191535039558787</c:v>
                      </c:pt>
                      <c:pt idx="90">
                        <c:v>0.99176603836344257</c:v>
                      </c:pt>
                      <c:pt idx="91">
                        <c:v>0.99161572803299924</c:v>
                      </c:pt>
                      <c:pt idx="92">
                        <c:v>0.99146442201692409</c:v>
                      </c:pt>
                      <c:pt idx="93">
                        <c:v>0.99131212285414083</c:v>
                      </c:pt>
                      <c:pt idx="94">
                        <c:v>0.99115883301206398</c:v>
                      </c:pt>
                      <c:pt idx="95">
                        <c:v>0.99100455488873418</c:v>
                      </c:pt>
                      <c:pt idx="96">
                        <c:v>0.99084929081486439</c:v>
                      </c:pt>
                      <c:pt idx="97">
                        <c:v>0.99069304305579908</c:v>
                      </c:pt>
                      <c:pt idx="98">
                        <c:v>0.99053581381339262</c:v>
                      </c:pt>
                      <c:pt idx="99">
                        <c:v>0.9903776052278096</c:v>
                      </c:pt>
                      <c:pt idx="100">
                        <c:v>0.9902184193792537</c:v>
                      </c:pt>
                      <c:pt idx="101">
                        <c:v>0.9900582582896249</c:v>
                      </c:pt>
                      <c:pt idx="102">
                        <c:v>0.989897123924112</c:v>
                      </c:pt>
                      <c:pt idx="103">
                        <c:v>0.98973501819272269</c:v>
                      </c:pt>
                      <c:pt idx="104">
                        <c:v>0.98957194295175299</c:v>
                      </c:pt>
                      <c:pt idx="105">
                        <c:v>0.98940790000520096</c:v>
                      </c:pt>
                      <c:pt idx="106">
                        <c:v>0.98924289110612562</c:v>
                      </c:pt>
                      <c:pt idx="107">
                        <c:v>0.98907691795795516</c:v>
                      </c:pt>
                      <c:pt idx="108">
                        <c:v>0.988909982215746</c:v>
                      </c:pt>
                      <c:pt idx="109">
                        <c:v>0.98874208548739517</c:v>
                      </c:pt>
                      <c:pt idx="110">
                        <c:v>0.98857322933480807</c:v>
                      </c:pt>
                      <c:pt idx="111">
                        <c:v>0.98840341527502373</c:v>
                      </c:pt>
                      <c:pt idx="112">
                        <c:v>0.98823264478130013</c:v>
                      </c:pt>
                      <c:pt idx="113">
                        <c:v>0.98806091928415973</c:v>
                      </c:pt>
                      <c:pt idx="114">
                        <c:v>0.98788824017239951</c:v>
                      </c:pt>
                      <c:pt idx="115">
                        <c:v>0.98771460879406414</c:v>
                      </c:pt>
                      <c:pt idx="116">
                        <c:v>0.98754002645738603</c:v>
                      </c:pt>
                      <c:pt idx="117">
                        <c:v>0.98736449443169372</c:v>
                      </c:pt>
                      <c:pt idx="118">
                        <c:v>0.98718801394828759</c:v>
                      </c:pt>
                      <c:pt idx="119">
                        <c:v>0.98701058620128779</c:v>
                      </c:pt>
                      <c:pt idx="120">
                        <c:v>0.98683221234845264</c:v>
                      </c:pt>
                      <c:pt idx="121">
                        <c:v>0.98665289351196994</c:v>
                      </c:pt>
                      <c:pt idx="122">
                        <c:v>0.98647263077922287</c:v>
                      </c:pt>
                      <c:pt idx="123">
                        <c:v>0.98629142520352964</c:v>
                      </c:pt>
                      <c:pt idx="124">
                        <c:v>0.98610927780486057</c:v>
                      </c:pt>
                      <c:pt idx="125">
                        <c:v>0.98592618957053113</c:v>
                      </c:pt>
                      <c:pt idx="126">
                        <c:v>0.98574216145587279</c:v>
                      </c:pt>
                      <c:pt idx="127">
                        <c:v>0.98555719438488387</c:v>
                      </c:pt>
                      <c:pt idx="128">
                        <c:v>0.98537128925085837</c:v>
                      </c:pt>
                      <c:pt idx="129">
                        <c:v>0.9851844469169958</c:v>
                      </c:pt>
                      <c:pt idx="130">
                        <c:v>0.98499666821699317</c:v>
                      </c:pt>
                      <c:pt idx="131">
                        <c:v>0.98480795395561704</c:v>
                      </c:pt>
                      <c:pt idx="132">
                        <c:v>0.98461830490925906</c:v>
                      </c:pt>
                      <c:pt idx="133">
                        <c:v>0.9844277218264752</c:v>
                      </c:pt>
                      <c:pt idx="134">
                        <c:v>0.98423620542850787</c:v>
                      </c:pt>
                      <c:pt idx="135">
                        <c:v>0.98404375640979258</c:v>
                      </c:pt>
                      <c:pt idx="136">
                        <c:v>0.98385037543845066</c:v>
                      </c:pt>
                      <c:pt idx="137">
                        <c:v>0.98365606315676557</c:v>
                      </c:pt>
                      <c:pt idx="138">
                        <c:v>0.9834608201816476</c:v>
                      </c:pt>
                      <c:pt idx="139">
                        <c:v>0.98326464710508299</c:v>
                      </c:pt>
                      <c:pt idx="140">
                        <c:v>0.98306754449457179</c:v>
                      </c:pt>
                      <c:pt idx="141">
                        <c:v>0.98286951289355173</c:v>
                      </c:pt>
                      <c:pt idx="142">
                        <c:v>0.98267055282181126</c:v>
                      </c:pt>
                      <c:pt idx="143">
                        <c:v>0.9824706647758904</c:v>
                      </c:pt>
                      <c:pt idx="144">
                        <c:v>0.98226984922947014</c:v>
                      </c:pt>
                      <c:pt idx="145">
                        <c:v>0.98206810663375121</c:v>
                      </c:pt>
                      <c:pt idx="146">
                        <c:v>0.98186543741782262</c:v>
                      </c:pt>
                      <c:pt idx="147">
                        <c:v>0.9816618419890194</c:v>
                      </c:pt>
                      <c:pt idx="148">
                        <c:v>0.9814573207332713</c:v>
                      </c:pt>
                      <c:pt idx="149">
                        <c:v>0.98125187401544112</c:v>
                      </c:pt>
                      <c:pt idx="150">
                        <c:v>0.98104550217965503</c:v>
                      </c:pt>
                      <c:pt idx="151">
                        <c:v>0.98083820554962253</c:v>
                      </c:pt>
                      <c:pt idx="152">
                        <c:v>0.98062998442894955</c:v>
                      </c:pt>
                      <c:pt idx="153">
                        <c:v>0.9804208391014414</c:v>
                      </c:pt>
                      <c:pt idx="154">
                        <c:v>0.98021076983139954</c:v>
                      </c:pt>
                      <c:pt idx="155">
                        <c:v>0.97999977686390882</c:v>
                      </c:pt>
                      <c:pt idx="156">
                        <c:v>0.97978786042511845</c:v>
                      </c:pt>
                      <c:pt idx="157">
                        <c:v>0.97957502072251579</c:v>
                      </c:pt>
                      <c:pt idx="158">
                        <c:v>0.97936125794519036</c:v>
                      </c:pt>
                      <c:pt idx="159">
                        <c:v>0.97914657226409596</c:v>
                      </c:pt>
                      <c:pt idx="160">
                        <c:v>0.97893096383230105</c:v>
                      </c:pt>
                      <c:pt idx="161">
                        <c:v>0.97871443278523618</c:v>
                      </c:pt>
                      <c:pt idx="162">
                        <c:v>0.97849697924093304</c:v>
                      </c:pt>
                      <c:pt idx="163">
                        <c:v>0.97827860330025906</c:v>
                      </c:pt>
                      <c:pt idx="164">
                        <c:v>0.97805930504714467</c:v>
                      </c:pt>
                      <c:pt idx="165">
                        <c:v>0.9778390845488063</c:v>
                      </c:pt>
                      <c:pt idx="166">
                        <c:v>0.97761794185596218</c:v>
                      </c:pt>
                      <c:pt idx="167">
                        <c:v>0.97739587700304409</c:v>
                      </c:pt>
                      <c:pt idx="168">
                        <c:v>0.97717289000840346</c:v>
                      </c:pt>
                      <c:pt idx="169">
                        <c:v>0.97694898087451276</c:v>
                      </c:pt>
                      <c:pt idx="170">
                        <c:v>0.97672414958816001</c:v>
                      </c:pt>
                      <c:pt idx="171">
                        <c:v>0.97649839612064226</c:v>
                      </c:pt>
                      <c:pt idx="172">
                        <c:v>0.97627172042795018</c:v>
                      </c:pt>
                      <c:pt idx="173">
                        <c:v>0.97604412245095173</c:v>
                      </c:pt>
                      <c:pt idx="174">
                        <c:v>0.97581560211556828</c:v>
                      </c:pt>
                      <c:pt idx="175">
                        <c:v>0.97558615933294934</c:v>
                      </c:pt>
                      <c:pt idx="176">
                        <c:v>0.97535579399964079</c:v>
                      </c:pt>
                      <c:pt idx="177">
                        <c:v>0.9751245059977508</c:v>
                      </c:pt>
                      <c:pt idx="178">
                        <c:v>0.97489229519511045</c:v>
                      </c:pt>
                      <c:pt idx="179">
                        <c:v>0.97465916144543141</c:v>
                      </c:pt>
                      <c:pt idx="180">
                        <c:v>0.97442510458845955</c:v>
                      </c:pt>
                      <c:pt idx="181">
                        <c:v>0.97419012445012476</c:v>
                      </c:pt>
                      <c:pt idx="182">
                        <c:v>0.97395422084268768</c:v>
                      </c:pt>
                      <c:pt idx="183">
                        <c:v>0.97371739356488263</c:v>
                      </c:pt>
                      <c:pt idx="184">
                        <c:v>0.97347964240205709</c:v>
                      </c:pt>
                      <c:pt idx="185">
                        <c:v>0.97324096712630837</c:v>
                      </c:pt>
                      <c:pt idx="186">
                        <c:v>0.97300136749661648</c:v>
                      </c:pt>
                      <c:pt idx="187">
                        <c:v>0.97276084325897483</c:v>
                      </c:pt>
                      <c:pt idx="188">
                        <c:v>0.97251939414651634</c:v>
                      </c:pt>
                      <c:pt idx="189">
                        <c:v>0.97227701987963833</c:v>
                      </c:pt>
                      <c:pt idx="190">
                        <c:v>0.97203372016612355</c:v>
                      </c:pt>
                      <c:pt idx="191">
                        <c:v>0.97178949470125842</c:v>
                      </c:pt>
                      <c:pt idx="192">
                        <c:v>0.97154434316794902</c:v>
                      </c:pt>
                      <c:pt idx="193">
                        <c:v>0.97129826523683371</c:v>
                      </c:pt>
                      <c:pt idx="194">
                        <c:v>0.97105126056639401</c:v>
                      </c:pt>
                      <c:pt idx="195">
                        <c:v>0.97080332880306219</c:v>
                      </c:pt>
                      <c:pt idx="196">
                        <c:v>0.9705544695813263</c:v>
                      </c:pt>
                      <c:pt idx="197">
                        <c:v>0.97030468252383384</c:v>
                      </c:pt>
                      <c:pt idx="198">
                        <c:v>0.9700539672414924</c:v>
                      </c:pt>
                      <c:pt idx="199">
                        <c:v>0.96980232333356664</c:v>
                      </c:pt>
                      <c:pt idx="200">
                        <c:v>0.96954975038777613</c:v>
                      </c:pt>
                      <c:pt idx="201">
                        <c:v>0.9692962479803876</c:v>
                      </c:pt>
                      <c:pt idx="202">
                        <c:v>0.96904181567630765</c:v>
                      </c:pt>
                      <c:pt idx="203">
                        <c:v>0.96878645302917199</c:v>
                      </c:pt>
                      <c:pt idx="204">
                        <c:v>0.96853015958143274</c:v>
                      </c:pt>
                      <c:pt idx="205">
                        <c:v>0.96827293486444388</c:v>
                      </c:pt>
                      <c:pt idx="206">
                        <c:v>0.96801477839854566</c:v>
                      </c:pt>
                      <c:pt idx="207">
                        <c:v>0.96775568969314474</c:v>
                      </c:pt>
                      <c:pt idx="208">
                        <c:v>0.96749566824679534</c:v>
                      </c:pt>
                      <c:pt idx="209">
                        <c:v>0.96723471354727619</c:v>
                      </c:pt>
                      <c:pt idx="210">
                        <c:v>0.96697282507166693</c:v>
                      </c:pt>
                      <c:pt idx="211">
                        <c:v>0.96671000228642268</c:v>
                      </c:pt>
                      <c:pt idx="212">
                        <c:v>0.96644624464744644</c:v>
                      </c:pt>
                      <c:pt idx="213">
                        <c:v>0.9661815516001595</c:v>
                      </c:pt>
                      <c:pt idx="214">
                        <c:v>0.96591592257957193</c:v>
                      </c:pt>
                      <c:pt idx="215">
                        <c:v>0.96564935701034926</c:v>
                      </c:pt>
                      <c:pt idx="216">
                        <c:v>0.96538185430687884</c:v>
                      </c:pt>
                      <c:pt idx="217">
                        <c:v>0.96511341387333438</c:v>
                      </c:pt>
                      <c:pt idx="218">
                        <c:v>0.96484403510373928</c:v>
                      </c:pt>
                      <c:pt idx="219">
                        <c:v>0.96457371738202735</c:v>
                      </c:pt>
                      <c:pt idx="220">
                        <c:v>0.96430246008210418</c:v>
                      </c:pt>
                      <c:pt idx="221">
                        <c:v>0.96403026256790447</c:v>
                      </c:pt>
                      <c:pt idx="222">
                        <c:v>0.96375712419345039</c:v>
                      </c:pt>
                      <c:pt idx="223">
                        <c:v>0.96348304430290654</c:v>
                      </c:pt>
                      <c:pt idx="224">
                        <c:v>0.96320802223063529</c:v>
                      </c:pt>
                      <c:pt idx="225">
                        <c:v>0.96293205730124942</c:v>
                      </c:pt>
                      <c:pt idx="226">
                        <c:v>0.96265514882966463</c:v>
                      </c:pt>
                      <c:pt idx="227">
                        <c:v>0.96237729612114975</c:v>
                      </c:pt>
                      <c:pt idx="228">
                        <c:v>0.96209849847137652</c:v>
                      </c:pt>
                      <c:pt idx="229">
                        <c:v>0.96181875516646742</c:v>
                      </c:pt>
                      <c:pt idx="230">
                        <c:v>0.96153806548304321</c:v>
                      </c:pt>
                      <c:pt idx="231">
                        <c:v>0.96125642868826866</c:v>
                      </c:pt>
                      <c:pt idx="232">
                        <c:v>0.96097384403989672</c:v>
                      </c:pt>
                      <c:pt idx="233">
                        <c:v>0.96069031078631306</c:v>
                      </c:pt>
                      <c:pt idx="234">
                        <c:v>0.9604058281665776</c:v>
                      </c:pt>
                      <c:pt idx="235">
                        <c:v>0.96012039541046645</c:v>
                      </c:pt>
                      <c:pt idx="236">
                        <c:v>0.95983401173851224</c:v>
                      </c:pt>
                      <c:pt idx="237">
                        <c:v>0.95954667636204327</c:v>
                      </c:pt>
                      <c:pt idx="238">
                        <c:v>0.95925838848322142</c:v>
                      </c:pt>
                      <c:pt idx="239">
                        <c:v>0.95896914729507998</c:v>
                      </c:pt>
                      <c:pt idx="240">
                        <c:v>0.95867895198155961</c:v>
                      </c:pt>
                      <c:pt idx="241">
                        <c:v>0.95838780171754345</c:v>
                      </c:pt>
                      <c:pt idx="242">
                        <c:v>0.95809569566889141</c:v>
                      </c:pt>
                      <c:pt idx="243">
                        <c:v>0.95780263299247403</c:v>
                      </c:pt>
                      <c:pt idx="244">
                        <c:v>0.95750861283620425</c:v>
                      </c:pt>
                      <c:pt idx="245">
                        <c:v>0.95721363433906903</c:v>
                      </c:pt>
                      <c:pt idx="246">
                        <c:v>0.95691769663116055</c:v>
                      </c:pt>
                      <c:pt idx="247">
                        <c:v>0.9566207988337051</c:v>
                      </c:pt>
                      <c:pt idx="248">
                        <c:v>0.95632294005909224</c:v>
                      </c:pt>
                      <c:pt idx="249">
                        <c:v>0.95602411941090326</c:v>
                      </c:pt>
                      <c:pt idx="250">
                        <c:v>0.95572433598393769</c:v>
                      </c:pt>
                      <c:pt idx="251">
                        <c:v>0.95542358886423984</c:v>
                      </c:pt>
                      <c:pt idx="252">
                        <c:v>0.95512187712912444</c:v>
                      </c:pt>
                      <c:pt idx="253">
                        <c:v>0.95481919984720098</c:v>
                      </c:pt>
                      <c:pt idx="254">
                        <c:v>0.95451555607839844</c:v>
                      </c:pt>
                      <c:pt idx="255">
                        <c:v>0.95421094487398717</c:v>
                      </c:pt>
                      <c:pt idx="256">
                        <c:v>0.9539053652766023</c:v>
                      </c:pt>
                      <c:pt idx="257">
                        <c:v>0.953598816320265</c:v>
                      </c:pt>
                      <c:pt idx="258">
                        <c:v>0.95329129703040349</c:v>
                      </c:pt>
                      <c:pt idx="259">
                        <c:v>0.95298280642387245</c:v>
                      </c:pt>
                      <c:pt idx="260">
                        <c:v>0.95267334350897359</c:v>
                      </c:pt>
                      <c:pt idx="261">
                        <c:v>0.95236290728547357</c:v>
                      </c:pt>
                      <c:pt idx="262">
                        <c:v>0.95205149674462186</c:v>
                      </c:pt>
                      <c:pt idx="263">
                        <c:v>0.95173911086916874</c:v>
                      </c:pt>
                      <c:pt idx="264">
                        <c:v>0.95142574863338125</c:v>
                      </c:pt>
                      <c:pt idx="265">
                        <c:v>0.95111140900305946</c:v>
                      </c:pt>
                      <c:pt idx="266">
                        <c:v>0.95079609093555162</c:v>
                      </c:pt>
                      <c:pt idx="267">
                        <c:v>0.95047979337976896</c:v>
                      </c:pt>
                      <c:pt idx="268">
                        <c:v>0.95016251527619922</c:v>
                      </c:pt>
                      <c:pt idx="269">
                        <c:v>0.94984425555692042</c:v>
                      </c:pt>
                      <c:pt idx="270">
                        <c:v>0.94952501314561355</c:v>
                      </c:pt>
                      <c:pt idx="271">
                        <c:v>0.94920478695757415</c:v>
                      </c:pt>
                      <c:pt idx="272">
                        <c:v>0.94888357589972427</c:v>
                      </c:pt>
                      <c:pt idx="273">
                        <c:v>0.9485613788706232</c:v>
                      </c:pt>
                      <c:pt idx="274">
                        <c:v>0.94823819476047744</c:v>
                      </c:pt>
                      <c:pt idx="275">
                        <c:v>0.94791402245115064</c:v>
                      </c:pt>
                      <c:pt idx="276">
                        <c:v>0.94758886081617277</c:v>
                      </c:pt>
                      <c:pt idx="277">
                        <c:v>0.94726270872074803</c:v>
                      </c:pt>
                      <c:pt idx="278">
                        <c:v>0.94693556502176346</c:v>
                      </c:pt>
                      <c:pt idx="279">
                        <c:v>0.94660742856779578</c:v>
                      </c:pt>
                      <c:pt idx="280">
                        <c:v>0.94627829819911857</c:v>
                      </c:pt>
                      <c:pt idx="281">
                        <c:v>0.94594817274770782</c:v>
                      </c:pt>
                      <c:pt idx="282">
                        <c:v>0.94561705103724858</c:v>
                      </c:pt>
                      <c:pt idx="283">
                        <c:v>0.94528493188313933</c:v>
                      </c:pt>
                      <c:pt idx="284">
                        <c:v>0.94495181409249684</c:v>
                      </c:pt>
                      <c:pt idx="285">
                        <c:v>0.94461769646416027</c:v>
                      </c:pt>
                      <c:pt idx="286">
                        <c:v>0.94428257778869462</c:v>
                      </c:pt>
                      <c:pt idx="287">
                        <c:v>0.94394645684839384</c:v>
                      </c:pt>
                      <c:pt idx="288">
                        <c:v>0.94360933241728351</c:v>
                      </c:pt>
                      <c:pt idx="289">
                        <c:v>0.94327120326112213</c:v>
                      </c:pt>
                      <c:pt idx="290">
                        <c:v>0.9429320681374036</c:v>
                      </c:pt>
                      <c:pt idx="291">
                        <c:v>0.94259192579535755</c:v>
                      </c:pt>
                      <c:pt idx="292">
                        <c:v>0.94225077497595011</c:v>
                      </c:pt>
                      <c:pt idx="293">
                        <c:v>0.94190861441188356</c:v>
                      </c:pt>
                      <c:pt idx="294">
                        <c:v>0.94156544282759636</c:v>
                      </c:pt>
                      <c:pt idx="295">
                        <c:v>0.9412212589392619</c:v>
                      </c:pt>
                      <c:pt idx="296">
                        <c:v>0.94087606145478697</c:v>
                      </c:pt>
                      <c:pt idx="297">
                        <c:v>0.9405298490738101</c:v>
                      </c:pt>
                      <c:pt idx="298">
                        <c:v>0.94018262048769885</c:v>
                      </c:pt>
                      <c:pt idx="299">
                        <c:v>0.93983437437954731</c:v>
                      </c:pt>
                      <c:pt idx="300">
                        <c:v>0.93948510942417252</c:v>
                      </c:pt>
                      <c:pt idx="301">
                        <c:v>0.93913482428811101</c:v>
                      </c:pt>
                      <c:pt idx="302">
                        <c:v>0.93878351762961365</c:v>
                      </c:pt>
                      <c:pt idx="303">
                        <c:v>0.93843118809864268</c:v>
                      </c:pt>
                      <c:pt idx="304">
                        <c:v>0.93807783433686442</c:v>
                      </c:pt>
                      <c:pt idx="305">
                        <c:v>0.93772345497764575</c:v>
                      </c:pt>
                      <c:pt idx="306">
                        <c:v>0.93736804864604673</c:v>
                      </c:pt>
                      <c:pt idx="307">
                        <c:v>0.93701161395881427</c:v>
                      </c:pt>
                      <c:pt idx="308">
                        <c:v>0.93665414952437587</c:v>
                      </c:pt>
                      <c:pt idx="309">
                        <c:v>0.93629565394283198</c:v>
                      </c:pt>
                      <c:pt idx="310">
                        <c:v>0.93593612580594787</c:v>
                      </c:pt>
                      <c:pt idx="311">
                        <c:v>0.93557556369714578</c:v>
                      </c:pt>
                      <c:pt idx="312">
                        <c:v>0.93521396619149633</c:v>
                      </c:pt>
                      <c:pt idx="313">
                        <c:v>0.93485133185570946</c:v>
                      </c:pt>
                      <c:pt idx="314">
                        <c:v>0.93448765924812438</c:v>
                      </c:pt>
                      <c:pt idx="315">
                        <c:v>0.93412294691870079</c:v>
                      </c:pt>
                      <c:pt idx="316">
                        <c:v>0.93375719340900765</c:v>
                      </c:pt>
                      <c:pt idx="317">
                        <c:v>0.93339039725221262</c:v>
                      </c:pt>
                      <c:pt idx="318">
                        <c:v>0.93302255697307146</c:v>
                      </c:pt>
                      <c:pt idx="319">
                        <c:v>0.93265367108791564</c:v>
                      </c:pt>
                      <c:pt idx="320">
                        <c:v>0.93228373810464094</c:v>
                      </c:pt>
                      <c:pt idx="321">
                        <c:v>0.93191275652269534</c:v>
                      </c:pt>
                      <c:pt idx="322">
                        <c:v>0.93154072483306538</c:v>
                      </c:pt>
                      <c:pt idx="323">
                        <c:v>0.93116764151826359</c:v>
                      </c:pt>
                      <c:pt idx="324">
                        <c:v>0.93079350505231528</c:v>
                      </c:pt>
                      <c:pt idx="325">
                        <c:v>0.93041831390074337</c:v>
                      </c:pt>
                      <c:pt idx="326">
                        <c:v>0.93004206652055521</c:v>
                      </c:pt>
                      <c:pt idx="327">
                        <c:v>0.92966476136022724</c:v>
                      </c:pt>
                      <c:pt idx="328">
                        <c:v>0.92928639685968994</c:v>
                      </c:pt>
                      <c:pt idx="329">
                        <c:v>0.92890697145031209</c:v>
                      </c:pt>
                      <c:pt idx="330">
                        <c:v>0.9285264835548851</c:v>
                      </c:pt>
                      <c:pt idx="331">
                        <c:v>0.92814493158760658</c:v>
                      </c:pt>
                      <c:pt idx="332">
                        <c:v>0.9277623139540635</c:v>
                      </c:pt>
                      <c:pt idx="333">
                        <c:v>0.92737862905121493</c:v>
                      </c:pt>
                      <c:pt idx="334">
                        <c:v>0.92699387526737487</c:v>
                      </c:pt>
                      <c:pt idx="335">
                        <c:v>0.92660805098219412</c:v>
                      </c:pt>
                      <c:pt idx="336">
                        <c:v>0.926221154566642</c:v>
                      </c:pt>
                      <c:pt idx="337">
                        <c:v>0.92583318438298767</c:v>
                      </c:pt>
                      <c:pt idx="338">
                        <c:v>0.92544413878478105</c:v>
                      </c:pt>
                      <c:pt idx="339">
                        <c:v>0.92505401611683336</c:v>
                      </c:pt>
                      <c:pt idx="340">
                        <c:v>0.9246628147151974</c:v>
                      </c:pt>
                      <c:pt idx="341">
                        <c:v>0.92427053290714722</c:v>
                      </c:pt>
                      <c:pt idx="342">
                        <c:v>0.92387716901115724</c:v>
                      </c:pt>
                      <c:pt idx="343">
                        <c:v>0.92348272133688192</c:v>
                      </c:pt>
                      <c:pt idx="344">
                        <c:v>0.92308718818513358</c:v>
                      </c:pt>
                      <c:pt idx="345">
                        <c:v>0.92269056784786141</c:v>
                      </c:pt>
                      <c:pt idx="346">
                        <c:v>0.9222928586081286</c:v>
                      </c:pt>
                      <c:pt idx="347">
                        <c:v>0.92189405874009056</c:v>
                      </c:pt>
                      <c:pt idx="348">
                        <c:v>0.92149416650897131</c:v>
                      </c:pt>
                      <c:pt idx="349">
                        <c:v>0.92109318017104058</c:v>
                      </c:pt>
                      <c:pt idx="350">
                        <c:v>0.92069109797359006</c:v>
                      </c:pt>
                      <c:pt idx="351">
                        <c:v>0.92028791815490951</c:v>
                      </c:pt>
                      <c:pt idx="352">
                        <c:v>0.91988363894426195</c:v>
                      </c:pt>
                      <c:pt idx="353">
                        <c:v>0.91947825856185905</c:v>
                      </c:pt>
                      <c:pt idx="354">
                        <c:v>0.9190717752188361</c:v>
                      </c:pt>
                      <c:pt idx="355">
                        <c:v>0.91866418711722608</c:v>
                      </c:pt>
                      <c:pt idx="356">
                        <c:v>0.91825549244993421</c:v>
                      </c:pt>
                      <c:pt idx="357">
                        <c:v>0.91784568940071076</c:v>
                      </c:pt>
                      <c:pt idx="358">
                        <c:v>0.91743477614412516</c:v>
                      </c:pt>
                      <c:pt idx="359">
                        <c:v>0.91702275084553864</c:v>
                      </c:pt>
                      <c:pt idx="360">
                        <c:v>0.91660961166107635</c:v>
                      </c:pt>
                      <c:pt idx="361">
                        <c:v>0.9161953567376</c:v>
                      </c:pt>
                      <c:pt idx="362">
                        <c:v>0.91577998421267937</c:v>
                      </c:pt>
                      <c:pt idx="363">
                        <c:v>0.91536349221456348</c:v>
                      </c:pt>
                      <c:pt idx="364">
                        <c:v>0.91494587886215184</c:v>
                      </c:pt>
                      <c:pt idx="365">
                        <c:v>0.91452714226496512</c:v>
                      </c:pt>
                      <c:pt idx="366">
                        <c:v>0.91410728052311474</c:v>
                      </c:pt>
                      <c:pt idx="367">
                        <c:v>0.91368629172727334</c:v>
                      </c:pt>
                      <c:pt idx="368">
                        <c:v>0.9132641739586439</c:v>
                      </c:pt>
                      <c:pt idx="369">
                        <c:v>0.91284092528892868</c:v>
                      </c:pt>
                      <c:pt idx="370">
                        <c:v>0.91241654378029791</c:v>
                      </c:pt>
                      <c:pt idx="371">
                        <c:v>0.91199102748535832</c:v>
                      </c:pt>
                      <c:pt idx="372">
                        <c:v>0.91156437444712046</c:v>
                      </c:pt>
                      <c:pt idx="373">
                        <c:v>0.91113658269896669</c:v>
                      </c:pt>
                      <c:pt idx="374">
                        <c:v>0.91070765026461775</c:v>
                      </c:pt>
                      <c:pt idx="375">
                        <c:v>0.91027757515809971</c:v>
                      </c:pt>
                      <c:pt idx="376">
                        <c:v>0.90984635538371028</c:v>
                      </c:pt>
                      <c:pt idx="377">
                        <c:v>0.90941398893598446</c:v>
                      </c:pt>
                      <c:pt idx="378">
                        <c:v>0.90898047379966029</c:v>
                      </c:pt>
                      <c:pt idx="379">
                        <c:v>0.90854580794964368</c:v>
                      </c:pt>
                      <c:pt idx="380">
                        <c:v>0.90810998935097298</c:v>
                      </c:pt>
                      <c:pt idx="381">
                        <c:v>0.9076730159587838</c:v>
                      </c:pt>
                      <c:pt idx="382">
                        <c:v>0.90723488571827215</c:v>
                      </c:pt>
                      <c:pt idx="383">
                        <c:v>0.90679559656465847</c:v>
                      </c:pt>
                      <c:pt idx="384">
                        <c:v>0.90635514642315018</c:v>
                      </c:pt>
                      <c:pt idx="385">
                        <c:v>0.905913533208905</c:v>
                      </c:pt>
                      <c:pt idx="386">
                        <c:v>0.90547075482699224</c:v>
                      </c:pt>
                      <c:pt idx="387">
                        <c:v>0.90502680917235567</c:v>
                      </c:pt>
                      <c:pt idx="388">
                        <c:v>0.90458169412977396</c:v>
                      </c:pt>
                      <c:pt idx="389">
                        <c:v>0.90413540757382227</c:v>
                      </c:pt>
                      <c:pt idx="390">
                        <c:v>0.90368794736883273</c:v>
                      </c:pt>
                      <c:pt idx="391">
                        <c:v>0.90323931136885416</c:v>
                      </c:pt>
                      <c:pt idx="392">
                        <c:v>0.90278949741761261</c:v>
                      </c:pt>
                      <c:pt idx="393">
                        <c:v>0.90233850334846966</c:v>
                      </c:pt>
                      <c:pt idx="394">
                        <c:v>0.90188632698438242</c:v>
                      </c:pt>
                      <c:pt idx="395">
                        <c:v>0.90143296613786073</c:v>
                      </c:pt>
                      <c:pt idx="396">
                        <c:v>0.90097841861092642</c:v>
                      </c:pt>
                      <c:pt idx="397">
                        <c:v>0.90052268219507003</c:v>
                      </c:pt>
                      <c:pt idx="398">
                        <c:v>0.9000657546712082</c:v>
                      </c:pt>
                      <c:pt idx="399">
                        <c:v>0.89960763380964071</c:v>
                      </c:pt>
                      <c:pt idx="400">
                        <c:v>0.89914831737000633</c:v>
                      </c:pt>
                      <c:pt idx="401">
                        <c:v>0.89868780310123897</c:v>
                      </c:pt>
                      <c:pt idx="402">
                        <c:v>0.89822608874152265</c:v>
                      </c:pt>
                      <c:pt idx="403">
                        <c:v>0.89776317201824729</c:v>
                      </c:pt>
                      <c:pt idx="404">
                        <c:v>0.89729905064796223</c:v>
                      </c:pt>
                      <c:pt idx="405">
                        <c:v>0.89683372233633107</c:v>
                      </c:pt>
                      <c:pt idx="406">
                        <c:v>0.89636718477808486</c:v>
                      </c:pt>
                      <c:pt idx="407">
                        <c:v>0.89589943565697538</c:v>
                      </c:pt>
                      <c:pt idx="408">
                        <c:v>0.89543047264572784</c:v>
                      </c:pt>
                      <c:pt idx="409">
                        <c:v>0.89496029340599315</c:v>
                      </c:pt>
                      <c:pt idx="410">
                        <c:v>0.8944888955882998</c:v>
                      </c:pt>
                      <c:pt idx="411">
                        <c:v>0.89401627683200457</c:v>
                      </c:pt>
                      <c:pt idx="412">
                        <c:v>0.89354243476524453</c:v>
                      </c:pt>
                      <c:pt idx="413">
                        <c:v>0.89306736700488609</c:v>
                      </c:pt>
                      <c:pt idx="414">
                        <c:v>0.89259107115647607</c:v>
                      </c:pt>
                      <c:pt idx="415">
                        <c:v>0.89211354481419025</c:v>
                      </c:pt>
                      <c:pt idx="416">
                        <c:v>0.89163478556078291</c:v>
                      </c:pt>
                      <c:pt idx="417">
                        <c:v>0.8911547909675348</c:v>
                      </c:pt>
                      <c:pt idx="418">
                        <c:v>0.8906735585942015</c:v>
                      </c:pt>
                      <c:pt idx="419">
                        <c:v>0.89019108598896102</c:v>
                      </c:pt>
                      <c:pt idx="420">
                        <c:v>0.88970737068836014</c:v>
                      </c:pt>
                      <c:pt idx="421">
                        <c:v>0.88922241021726156</c:v>
                      </c:pt>
                      <c:pt idx="422">
                        <c:v>0.88873620208878978</c:v>
                      </c:pt>
                      <c:pt idx="423">
                        <c:v>0.88824874380427632</c:v>
                      </c:pt>
                      <c:pt idx="424">
                        <c:v>0.88776003285320504</c:v>
                      </c:pt>
                      <c:pt idx="425">
                        <c:v>0.88727006671315611</c:v>
                      </c:pt>
                      <c:pt idx="426">
                        <c:v>0.88677884284975117</c:v>
                      </c:pt>
                      <c:pt idx="427">
                        <c:v>0.88628635871659533</c:v>
                      </c:pt>
                      <c:pt idx="428">
                        <c:v>0.88579261175522095</c:v>
                      </c:pt>
                      <c:pt idx="429">
                        <c:v>0.88529759939503005</c:v>
                      </c:pt>
                      <c:pt idx="430">
                        <c:v>0.88480131905323589</c:v>
                      </c:pt>
                      <c:pt idx="431">
                        <c:v>0.8843037681348046</c:v>
                      </c:pt>
                      <c:pt idx="432">
                        <c:v>0.88380494403239584</c:v>
                      </c:pt>
                      <c:pt idx="433">
                        <c:v>0.88330484412630339</c:v>
                      </c:pt>
                      <c:pt idx="434">
                        <c:v>0.88280346578439439</c:v>
                      </c:pt>
                      <c:pt idx="435">
                        <c:v>0.88230080636204911</c:v>
                      </c:pt>
                      <c:pt idx="436">
                        <c:v>0.88179686320209916</c:v>
                      </c:pt>
                      <c:pt idx="437">
                        <c:v>0.88129163363476581</c:v>
                      </c:pt>
                      <c:pt idx="438">
                        <c:v>0.88078511497759782</c:v>
                      </c:pt>
                      <c:pt idx="439">
                        <c:v>0.88027730453540753</c:v>
                      </c:pt>
                      <c:pt idx="440">
                        <c:v>0.87976819960020858</c:v>
                      </c:pt>
                      <c:pt idx="441">
                        <c:v>0.87925779745115051</c:v>
                      </c:pt>
                      <c:pt idx="442">
                        <c:v>0.8787460953544548</c:v>
                      </c:pt>
                      <c:pt idx="443">
                        <c:v>0.87823309056334931</c:v>
                      </c:pt>
                      <c:pt idx="444">
                        <c:v>0.87771878031800254</c:v>
                      </c:pt>
                      <c:pt idx="445">
                        <c:v>0.87720316184545677</c:v>
                      </c:pt>
                      <c:pt idx="446">
                        <c:v>0.87668623235956156</c:v>
                      </c:pt>
                      <c:pt idx="447">
                        <c:v>0.87616798906090576</c:v>
                      </c:pt>
                      <c:pt idx="448">
                        <c:v>0.87564842913674901</c:v>
                      </c:pt>
                      <c:pt idx="449">
                        <c:v>0.87512754976095342</c:v>
                      </c:pt>
                      <c:pt idx="450">
                        <c:v>0.87460534809391377</c:v>
                      </c:pt>
                      <c:pt idx="451">
                        <c:v>0.87408182128248724</c:v>
                      </c:pt>
                      <c:pt idx="452">
                        <c:v>0.87355696645992298</c:v>
                      </c:pt>
                      <c:pt idx="453">
                        <c:v>0.87303078074579066</c:v>
                      </c:pt>
                      <c:pt idx="454">
                        <c:v>0.8725032612459086</c:v>
                      </c:pt>
                      <c:pt idx="455">
                        <c:v>0.87197440505227064</c:v>
                      </c:pt>
                      <c:pt idx="456">
                        <c:v>0.87144420924297372</c:v>
                      </c:pt>
                      <c:pt idx="457">
                        <c:v>0.87091267088214308</c:v>
                      </c:pt>
                      <c:pt idx="458">
                        <c:v>0.87037978701985852</c:v>
                      </c:pt>
                      <c:pt idx="459">
                        <c:v>0.86984555469207847</c:v>
                      </c:pt>
                      <c:pt idx="460">
                        <c:v>0.86930997092056461</c:v>
                      </c:pt>
                      <c:pt idx="461">
                        <c:v>0.8687730327128047</c:v>
                      </c:pt>
                      <c:pt idx="462">
                        <c:v>0.86823473706193632</c:v>
                      </c:pt>
                      <c:pt idx="463">
                        <c:v>0.86769508094666814</c:v>
                      </c:pt>
                      <c:pt idx="464">
                        <c:v>0.86715406133120121</c:v>
                      </c:pt>
                      <c:pt idx="465">
                        <c:v>0.86661167516515059</c:v>
                      </c:pt>
                      <c:pt idx="466">
                        <c:v>0.86606791938346428</c:v>
                      </c:pt>
                      <c:pt idx="467">
                        <c:v>0.86552279090634321</c:v>
                      </c:pt>
                      <c:pt idx="468">
                        <c:v>0.86497628663915971</c:v>
                      </c:pt>
                      <c:pt idx="469">
                        <c:v>0.86442840347237482</c:v>
                      </c:pt>
                      <c:pt idx="470">
                        <c:v>0.86387913828145657</c:v>
                      </c:pt>
                      <c:pt idx="471">
                        <c:v>0.86332848792679528</c:v>
                      </c:pt>
                      <c:pt idx="472">
                        <c:v>0.86277644925361952</c:v>
                      </c:pt>
                      <c:pt idx="473">
                        <c:v>0.86222301909191168</c:v>
                      </c:pt>
                      <c:pt idx="474">
                        <c:v>0.86166819425632113</c:v>
                      </c:pt>
                      <c:pt idx="475">
                        <c:v>0.86111197154607844</c:v>
                      </c:pt>
                      <c:pt idx="476">
                        <c:v>0.8605543477449078</c:v>
                      </c:pt>
                      <c:pt idx="477">
                        <c:v>0.85999531962093889</c:v>
                      </c:pt>
                      <c:pt idx="478">
                        <c:v>0.8594348839266176</c:v>
                      </c:pt>
                      <c:pt idx="479">
                        <c:v>0.85887303739861687</c:v>
                      </c:pt>
                      <c:pt idx="480">
                        <c:v>0.85830977675774645</c:v>
                      </c:pt>
                      <c:pt idx="481">
                        <c:v>0.85774509870886073</c:v>
                      </c:pt>
                      <c:pt idx="482">
                        <c:v>0.85717899994076729</c:v>
                      </c:pt>
                      <c:pt idx="483">
                        <c:v>0.85661147712613406</c:v>
                      </c:pt>
                      <c:pt idx="484">
                        <c:v>0.85604252692139537</c:v>
                      </c:pt>
                      <c:pt idx="485">
                        <c:v>0.85547214596665733</c:v>
                      </c:pt>
                      <c:pt idx="486">
                        <c:v>0.85490033088560269</c:v>
                      </c:pt>
                      <c:pt idx="487">
                        <c:v>0.85432707828539445</c:v>
                      </c:pt>
                      <c:pt idx="488">
                        <c:v>0.853752384756579</c:v>
                      </c:pt>
                      <c:pt idx="489">
                        <c:v>0.85317624687298776</c:v>
                      </c:pt>
                      <c:pt idx="490">
                        <c:v>0.85259866119163863</c:v>
                      </c:pt>
                      <c:pt idx="491">
                        <c:v>0.85201962425263622</c:v>
                      </c:pt>
                      <c:pt idx="492">
                        <c:v>0.85143913257907189</c:v>
                      </c:pt>
                      <c:pt idx="493">
                        <c:v>0.8508571826769209</c:v>
                      </c:pt>
                      <c:pt idx="494">
                        <c:v>0.85027377103494117</c:v>
                      </c:pt>
                      <c:pt idx="495">
                        <c:v>0.84968889412456983</c:v>
                      </c:pt>
                      <c:pt idx="496">
                        <c:v>0.84910254839981858</c:v>
                      </c:pt>
                      <c:pt idx="497">
                        <c:v>0.84851473029716895</c:v>
                      </c:pt>
                      <c:pt idx="498">
                        <c:v>0.84792543623546579</c:v>
                      </c:pt>
                      <c:pt idx="499">
                        <c:v>0.84733466261581081</c:v>
                      </c:pt>
                      <c:pt idx="500">
                        <c:v>0.8467424058214541</c:v>
                      </c:pt>
                      <c:pt idx="501">
                        <c:v>0.84614866221768537</c:v>
                      </c:pt>
                      <c:pt idx="502">
                        <c:v>0.84555342815172396</c:v>
                      </c:pt>
                      <c:pt idx="503">
                        <c:v>0.84495669995260803</c:v>
                      </c:pt>
                      <c:pt idx="504">
                        <c:v>0.84435847393108243</c:v>
                      </c:pt>
                      <c:pt idx="505">
                        <c:v>0.843758746379486</c:v>
                      </c:pt>
                      <c:pt idx="506">
                        <c:v>0.84315751357163737</c:v>
                      </c:pt>
                      <c:pt idx="507">
                        <c:v>0.84255477176272031</c:v>
                      </c:pt>
                      <c:pt idx="508">
                        <c:v>0.84195051718916714</c:v>
                      </c:pt>
                      <c:pt idx="509">
                        <c:v>0.8413447460685427</c:v>
                      </c:pt>
                      <c:pt idx="510">
                        <c:v>0.84073745459942506</c:v>
                      </c:pt>
                      <c:pt idx="511">
                        <c:v>0.8401286389612872</c:v>
                      </c:pt>
                      <c:pt idx="512">
                        <c:v>0.83951829531437583</c:v>
                      </c:pt>
                      <c:pt idx="513">
                        <c:v>0.83890641979959168</c:v>
                      </c:pt>
                      <c:pt idx="514">
                        <c:v>0.83829300853836475</c:v>
                      </c:pt>
                      <c:pt idx="515">
                        <c:v>0.83767805763253289</c:v>
                      </c:pt>
                      <c:pt idx="516">
                        <c:v>0.83706156316421554</c:v>
                      </c:pt>
                      <c:pt idx="517">
                        <c:v>0.83644352119568888</c:v>
                      </c:pt>
                      <c:pt idx="518">
                        <c:v>0.83582392776925851</c:v>
                      </c:pt>
                      <c:pt idx="519">
                        <c:v>0.83520277890713079</c:v>
                      </c:pt>
                      <c:pt idx="520">
                        <c:v>0.83458007061128447</c:v>
                      </c:pt>
                      <c:pt idx="521">
                        <c:v>0.8339557988633397</c:v>
                      </c:pt>
                      <c:pt idx="522">
                        <c:v>0.83332995962442591</c:v>
                      </c:pt>
                      <c:pt idx="523">
                        <c:v>0.83270254883504968</c:v>
                      </c:pt>
                      <c:pt idx="524">
                        <c:v>0.83207356241496011</c:v>
                      </c:pt>
                      <c:pt idx="525">
                        <c:v>0.83144299626301355</c:v>
                      </c:pt>
                      <c:pt idx="526">
                        <c:v>0.83081084625703716</c:v>
                      </c:pt>
                      <c:pt idx="527">
                        <c:v>0.83017710825369062</c:v>
                      </c:pt>
                      <c:pt idx="528">
                        <c:v>0.82954177808832741</c:v>
                      </c:pt>
                      <c:pt idx="529">
                        <c:v>0.82890485157485405</c:v>
                      </c:pt>
                      <c:pt idx="530">
                        <c:v>0.82826632450558824</c:v>
                      </c:pt>
                      <c:pt idx="531">
                        <c:v>0.82762619265111659</c:v>
                      </c:pt>
                      <c:pt idx="532">
                        <c:v>0.8269844517601489</c:v>
                      </c:pt>
                      <c:pt idx="533">
                        <c:v>0.82634109755937368</c:v>
                      </c:pt>
                      <c:pt idx="534">
                        <c:v>0.82569612575331042</c:v>
                      </c:pt>
                      <c:pt idx="535">
                        <c:v>0.82504953202416076</c:v>
                      </c:pt>
                      <c:pt idx="536">
                        <c:v>0.82440131203165956</c:v>
                      </c:pt>
                      <c:pt idx="537">
                        <c:v>0.82375146141292266</c:v>
                      </c:pt>
                      <c:pt idx="538">
                        <c:v>0.82309997578229488</c:v>
                      </c:pt>
                      <c:pt idx="539">
                        <c:v>0.8224468507311955</c:v>
                      </c:pt>
                      <c:pt idx="540">
                        <c:v>0.82179208182796271</c:v>
                      </c:pt>
                      <c:pt idx="541">
                        <c:v>0.8211356646176966</c:v>
                      </c:pt>
                      <c:pt idx="542">
                        <c:v>0.82047759462210079</c:v>
                      </c:pt>
                      <c:pt idx="543">
                        <c:v>0.81981786733932194</c:v>
                      </c:pt>
                      <c:pt idx="544">
                        <c:v>0.8191564782437889</c:v>
                      </c:pt>
                      <c:pt idx="545">
                        <c:v>0.81849342278604864</c:v>
                      </c:pt>
                      <c:pt idx="546">
                        <c:v>0.81782869639260225</c:v>
                      </c:pt>
                      <c:pt idx="547">
                        <c:v>0.81716229446573907</c:v>
                      </c:pt>
                      <c:pt idx="548">
                        <c:v>0.81649421238336761</c:v>
                      </c:pt>
                      <c:pt idx="549">
                        <c:v>0.81582444549884758</c:v>
                      </c:pt>
                      <c:pt idx="550">
                        <c:v>0.8151529891408178</c:v>
                      </c:pt>
                      <c:pt idx="551">
                        <c:v>0.81447983861302409</c:v>
                      </c:pt>
                      <c:pt idx="552">
                        <c:v>0.81380498919414479</c:v>
                      </c:pt>
                      <c:pt idx="553">
                        <c:v>0.81312843613761476</c:v>
                      </c:pt>
                      <c:pt idx="554">
                        <c:v>0.8124501746714472</c:v>
                      </c:pt>
                      <c:pt idx="555">
                        <c:v>0.81177019999805511</c:v>
                      </c:pt>
                      <c:pt idx="556">
                        <c:v>0.81108850729406945</c:v>
                      </c:pt>
                      <c:pt idx="557">
                        <c:v>0.8104050917101564</c:v>
                      </c:pt>
                      <c:pt idx="558">
                        <c:v>0.8097199483708325</c:v>
                      </c:pt>
                      <c:pt idx="559">
                        <c:v>0.80903307237427846</c:v>
                      </c:pt>
                      <c:pt idx="560">
                        <c:v>0.80834445879215089</c:v>
                      </c:pt>
                      <c:pt idx="561">
                        <c:v>0.80765410266939142</c:v>
                      </c:pt>
                      <c:pt idx="562">
                        <c:v>0.80696199902403543</c:v>
                      </c:pt>
                      <c:pt idx="563">
                        <c:v>0.80626814284701787</c:v>
                      </c:pt>
                      <c:pt idx="564">
                        <c:v>0.80557252910197741</c:v>
                      </c:pt>
                      <c:pt idx="565">
                        <c:v>0.80487515272505872</c:v>
                      </c:pt>
                      <c:pt idx="566">
                        <c:v>0.80417600862471283</c:v>
                      </c:pt>
                      <c:pt idx="567">
                        <c:v>0.80347509168149545</c:v>
                      </c:pt>
                      <c:pt idx="568">
                        <c:v>0.80277239674786305</c:v>
                      </c:pt>
                      <c:pt idx="569">
                        <c:v>0.80206791864796778</c:v>
                      </c:pt>
                      <c:pt idx="570">
                        <c:v>0.80136165217744892</c:v>
                      </c:pt>
                      <c:pt idx="571">
                        <c:v>0.80065359210322407</c:v>
                      </c:pt>
                      <c:pt idx="572">
                        <c:v>0.79994373316327616</c:v>
                      </c:pt>
                      <c:pt idx="573">
                        <c:v>0.79923207006644015</c:v>
                      </c:pt>
                      <c:pt idx="574">
                        <c:v>0.79851859749218679</c:v>
                      </c:pt>
                      <c:pt idx="575">
                        <c:v>0.79780331009040428</c:v>
                      </c:pt>
                      <c:pt idx="576">
                        <c:v>0.79708620248117756</c:v>
                      </c:pt>
                      <c:pt idx="577">
                        <c:v>0.79636726925456536</c:v>
                      </c:pt>
                      <c:pt idx="578">
                        <c:v>0.79564650497037626</c:v>
                      </c:pt>
                      <c:pt idx="579">
                        <c:v>0.7949239041579399</c:v>
                      </c:pt>
                      <c:pt idx="580">
                        <c:v>0.79419946131587882</c:v>
                      </c:pt>
                      <c:pt idx="581">
                        <c:v>0.79347317091187541</c:v>
                      </c:pt>
                      <c:pt idx="582">
                        <c:v>0.79274502738243857</c:v>
                      </c:pt>
                      <c:pt idx="583">
                        <c:v>0.79201502513266608</c:v>
                      </c:pt>
                      <c:pt idx="584">
                        <c:v>0.7912831585360065</c:v>
                      </c:pt>
                      <c:pt idx="585">
                        <c:v>0.79054942193401712</c:v>
                      </c:pt>
                      <c:pt idx="586">
                        <c:v>0.78981380963611947</c:v>
                      </c:pt>
                      <c:pt idx="587">
                        <c:v>0.78907631591935434</c:v>
                      </c:pt>
                      <c:pt idx="588">
                        <c:v>0.78833693502813085</c:v>
                      </c:pt>
                      <c:pt idx="589">
                        <c:v>0.78759566117397573</c:v>
                      </c:pt>
                      <c:pt idx="590">
                        <c:v>0.78685248853527934</c:v>
                      </c:pt>
                      <c:pt idx="591">
                        <c:v>0.7861074112570382</c:v>
                      </c:pt>
                      <c:pt idx="592">
                        <c:v>0.78536042345059576</c:v>
                      </c:pt>
                      <c:pt idx="593">
                        <c:v>0.78461151919338001</c:v>
                      </c:pt>
                      <c:pt idx="594">
                        <c:v>0.78386069252863844</c:v>
                      </c:pt>
                      <c:pt idx="595">
                        <c:v>0.78310793746517027</c:v>
                      </c:pt>
                      <c:pt idx="596">
                        <c:v>0.78235324797705608</c:v>
                      </c:pt>
                      <c:pt idx="597">
                        <c:v>0.78159661800338409</c:v>
                      </c:pt>
                      <c:pt idx="598">
                        <c:v>0.78083804144797386</c:v>
                      </c:pt>
                      <c:pt idx="599">
                        <c:v>0.78007751217909715</c:v>
                      </c:pt>
                      <c:pt idx="600">
                        <c:v>0.77931502402919584</c:v>
                      </c:pt>
                      <c:pt idx="601">
                        <c:v>0.77855057079459644</c:v>
                      </c:pt>
                      <c:pt idx="602">
                        <c:v>0.77778414623522218</c:v>
                      </c:pt>
                      <c:pt idx="603">
                        <c:v>0.7770157440743013</c:v>
                      </c:pt>
                      <c:pt idx="604">
                        <c:v>0.77624535799807326</c:v>
                      </c:pt>
                      <c:pt idx="605">
                        <c:v>0.77547298165549061</c:v>
                      </c:pt>
                      <c:pt idx="606">
                        <c:v>0.77469860865791818</c:v>
                      </c:pt>
                      <c:pt idx="607">
                        <c:v>0.77392223257882986</c:v>
                      </c:pt>
                      <c:pt idx="608">
                        <c:v>0.77314384695350058</c:v>
                      </c:pt>
                      <c:pt idx="609">
                        <c:v>0.77236344527869583</c:v>
                      </c:pt>
                      <c:pt idx="610">
                        <c:v>0.77158102101235815</c:v>
                      </c:pt>
                      <c:pt idx="611">
                        <c:v>0.77079656757328907</c:v>
                      </c:pt>
                      <c:pt idx="612">
                        <c:v>0.77001007834082902</c:v>
                      </c:pt>
                      <c:pt idx="613">
                        <c:v>0.76922154665453246</c:v>
                      </c:pt>
                      <c:pt idx="614">
                        <c:v>0.76843096581384029</c:v>
                      </c:pt>
                      <c:pt idx="615">
                        <c:v>0.7676383290777482</c:v>
                      </c:pt>
                      <c:pt idx="616">
                        <c:v>0.76684362966447206</c:v>
                      </c:pt>
                      <c:pt idx="617">
                        <c:v>0.76604686075110828</c:v>
                      </c:pt>
                      <c:pt idx="618">
                        <c:v>0.76524801547329213</c:v>
                      </c:pt>
                      <c:pt idx="619">
                        <c:v>0.76444708692485097</c:v>
                      </c:pt>
                      <c:pt idx="620">
                        <c:v>0.76364406815745389</c:v>
                      </c:pt>
                      <c:pt idx="621">
                        <c:v>0.76283895218025843</c:v>
                      </c:pt>
                      <c:pt idx="622">
                        <c:v>0.76203173195955176</c:v>
                      </c:pt>
                      <c:pt idx="623">
                        <c:v>0.76122240041838873</c:v>
                      </c:pt>
                      <c:pt idx="624">
                        <c:v>0.76041095043622686</c:v>
                      </c:pt>
                      <c:pt idx="625">
                        <c:v>0.75959737484855461</c:v>
                      </c:pt>
                      <c:pt idx="626">
                        <c:v>0.75878166644651812</c:v>
                      </c:pt>
                      <c:pt idx="627">
                        <c:v>0.75796381797654244</c:v>
                      </c:pt>
                      <c:pt idx="628">
                        <c:v>0.75714382213994846</c:v>
                      </c:pt>
                      <c:pt idx="629">
                        <c:v>0.7563216715925658</c:v>
                      </c:pt>
                      <c:pt idx="630">
                        <c:v>0.75549735894434145</c:v>
                      </c:pt>
                      <c:pt idx="631">
                        <c:v>0.75467087675894318</c:v>
                      </c:pt>
                      <c:pt idx="632">
                        <c:v>0.75384221755335989</c:v>
                      </c:pt>
                      <c:pt idx="633">
                        <c:v>0.75301137379749528</c:v>
                      </c:pt>
                      <c:pt idx="634">
                        <c:v>0.75217833791375877</c:v>
                      </c:pt>
                      <c:pt idx="635">
                        <c:v>0.75134310227665113</c:v>
                      </c:pt>
                      <c:pt idx="636">
                        <c:v>0.75050565921234447</c:v>
                      </c:pt>
                      <c:pt idx="637">
                        <c:v>0.74966600099825831</c:v>
                      </c:pt>
                      <c:pt idx="638">
                        <c:v>0.74882411986263109</c:v>
                      </c:pt>
                      <c:pt idx="639">
                        <c:v>0.74798000798408504</c:v>
                      </c:pt>
                      <c:pt idx="640">
                        <c:v>0.74713365749118787</c:v>
                      </c:pt>
                      <c:pt idx="641">
                        <c:v>0.74628506046200793</c:v>
                      </c:pt>
                      <c:pt idx="642">
                        <c:v>0.74543420892366508</c:v>
                      </c:pt>
                      <c:pt idx="643">
                        <c:v>0.74458109485187551</c:v>
                      </c:pt>
                      <c:pt idx="644">
                        <c:v>0.74372571017049216</c:v>
                      </c:pt>
                      <c:pt idx="645">
                        <c:v>0.74286804675103846</c:v>
                      </c:pt>
                      <c:pt idx="646">
                        <c:v>0.74200809641223786</c:v>
                      </c:pt>
                      <c:pt idx="647">
                        <c:v>0.74114585091953655</c:v>
                      </c:pt>
                      <c:pt idx="648">
                        <c:v>0.74028130198462161</c:v>
                      </c:pt>
                      <c:pt idx="649">
                        <c:v>0.7394144412649325</c:v>
                      </c:pt>
                      <c:pt idx="650">
                        <c:v>0.73854526036316703</c:v>
                      </c:pt>
                      <c:pt idx="651">
                        <c:v>0.73767375082678188</c:v>
                      </c:pt>
                      <c:pt idx="652">
                        <c:v>0.7367999041474862</c:v>
                      </c:pt>
                      <c:pt idx="653">
                        <c:v>0.73592371176072979</c:v>
                      </c:pt>
                      <c:pt idx="654">
                        <c:v>0.73504516504518469</c:v>
                      </c:pt>
                      <c:pt idx="655">
                        <c:v>0.73416425532222107</c:v>
                      </c:pt>
                      <c:pt idx="656">
                        <c:v>0.73328097385537561</c:v>
                      </c:pt>
                      <c:pt idx="657">
                        <c:v>0.73239531184981477</c:v>
                      </c:pt>
                      <c:pt idx="658">
                        <c:v>0.73150726045179015</c:v>
                      </c:pt>
                      <c:pt idx="659">
                        <c:v>0.7306168107480886</c:v>
                      </c:pt>
                      <c:pt idx="660">
                        <c:v>0.72972395376547383</c:v>
                      </c:pt>
                      <c:pt idx="661">
                        <c:v>0.7288286804701235</c:v>
                      </c:pt>
                      <c:pt idx="662">
                        <c:v>0.72793098176705628</c:v>
                      </c:pt>
                      <c:pt idx="663">
                        <c:v>0.72703084849955435</c:v>
                      </c:pt>
                      <c:pt idx="664">
                        <c:v>0.72612827144857783</c:v>
                      </c:pt>
                      <c:pt idx="665">
                        <c:v>0.72522324133217186</c:v>
                      </c:pt>
                      <c:pt idx="666">
                        <c:v>0.72431574880486593</c:v>
                      </c:pt>
                      <c:pt idx="667">
                        <c:v>0.72340578445706616</c:v>
                      </c:pt>
                      <c:pt idx="668">
                        <c:v>0.72249333881444011</c:v>
                      </c:pt>
                      <c:pt idx="669">
                        <c:v>0.7215784023372932</c:v>
                      </c:pt>
                      <c:pt idx="670">
                        <c:v>0.72066096541993763</c:v>
                      </c:pt>
                      <c:pt idx="671">
                        <c:v>0.71974101839005278</c:v>
                      </c:pt>
                      <c:pt idx="672">
                        <c:v>0.71881855150803897</c:v>
                      </c:pt>
                      <c:pt idx="673">
                        <c:v>0.71789355496636054</c:v>
                      </c:pt>
                      <c:pt idx="674">
                        <c:v>0.71696601888888278</c:v>
                      </c:pt>
                      <c:pt idx="675">
                        <c:v>0.7160359333301991</c:v>
                      </c:pt>
                      <c:pt idx="676">
                        <c:v>0.71510328827494996</c:v>
                      </c:pt>
                      <c:pt idx="677">
                        <c:v>0.71416807363713242</c:v>
                      </c:pt>
                      <c:pt idx="678">
                        <c:v>0.71323027925940208</c:v>
                      </c:pt>
                      <c:pt idx="679">
                        <c:v>0.71228989491236416</c:v>
                      </c:pt>
                      <c:pt idx="680">
                        <c:v>0.71134691029385699</c:v>
                      </c:pt>
                      <c:pt idx="681">
                        <c:v>0.71040131502822501</c:v>
                      </c:pt>
                      <c:pt idx="682">
                        <c:v>0.7094530986655827</c:v>
                      </c:pt>
                      <c:pt idx="683">
                        <c:v>0.70850225068106853</c:v>
                      </c:pt>
                      <c:pt idx="684">
                        <c:v>0.7075487604740901</c:v>
                      </c:pt>
                      <c:pt idx="685">
                        <c:v>0.70659261736755741</c:v>
                      </c:pt>
                      <c:pt idx="686">
                        <c:v>0.7056338106071075</c:v>
                      </c:pt>
                      <c:pt idx="687">
                        <c:v>0.70467232936031865</c:v>
                      </c:pt>
                      <c:pt idx="688">
                        <c:v>0.70370816271591341</c:v>
                      </c:pt>
                      <c:pt idx="689">
                        <c:v>0.70274129968295074</c:v>
                      </c:pt>
                      <c:pt idx="690">
                        <c:v>0.70177172919000907</c:v>
                      </c:pt>
                      <c:pt idx="691">
                        <c:v>0.70079944008435602</c:v>
                      </c:pt>
                      <c:pt idx="692">
                        <c:v>0.69982442113110843</c:v>
                      </c:pt>
                      <c:pt idx="693">
                        <c:v>0.69884666101238047</c:v>
                      </c:pt>
                      <c:pt idx="694">
                        <c:v>0.69786614832642047</c:v>
                      </c:pt>
                      <c:pt idx="695">
                        <c:v>0.69688287158673523</c:v>
                      </c:pt>
                      <c:pt idx="696">
                        <c:v>0.69589681922120361</c:v>
                      </c:pt>
                      <c:pt idx="697">
                        <c:v>0.69490797957117689</c:v>
                      </c:pt>
                      <c:pt idx="698">
                        <c:v>0.69391634089056642</c:v>
                      </c:pt>
                      <c:pt idx="699">
                        <c:v>0.69292189134492033</c:v>
                      </c:pt>
                      <c:pt idx="700">
                        <c:v>0.69192461901048585</c:v>
                      </c:pt>
                      <c:pt idx="701">
                        <c:v>0.69092451187325921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0F94-4E51-87E5-7F09E0CCF2E7}"/>
                  </c:ext>
                </c:extLst>
              </c15:ser>
            </c15:filteredScatterSeries>
            <c15:filteredScatterSeries>
              <c15:ser>
                <c:idx val="10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'Signal detection theory Exp (2'!$AM$2</c15:sqref>
                        </c15:formulaRef>
                      </c:ext>
                    </c:extLst>
                    <c:strCache>
                      <c:ptCount val="1"/>
                      <c:pt idx="0">
                        <c:v>0.5</c:v>
                      </c:pt>
                    </c:strCache>
                  </c:strRef>
                </c:tx>
                <c:spPr>
                  <a:ln w="9525">
                    <a:solidFill>
                      <a:sysClr val="windowText" lastClr="000000"/>
                    </a:solidFill>
                    <a:prstDash val="lgDash"/>
                  </a:ln>
                </c:spPr>
                <c:marker>
                  <c:symbol val="none"/>
                </c:marker>
                <c:trendline>
                  <c:spPr>
                    <a:ln>
                      <a:noFill/>
                    </a:ln>
                  </c:spPr>
                  <c:trendlineType val="linear"/>
                  <c:dispRSqr val="0"/>
                  <c:dispEq val="1"/>
                  <c:trendlineLbl>
                    <c:layout>
                      <c:manualLayout>
                        <c:x val="-2.6891398715294906E-3"/>
                        <c:y val="-4.7045338040575764E-2"/>
                      </c:manualLayout>
                    </c:layout>
                    <c:tx>
                      <c:rich>
                        <a:bodyPr/>
                        <a:lstStyle/>
                        <a:p>
                          <a:pPr>
                            <a:defRPr sz="1200"/>
                          </a:pPr>
                          <a:r>
                            <a:rPr lang="en-GB" sz="1200" baseline="0"/>
                            <a:t>c' = 0.5</a:t>
                          </a:r>
                          <a:endParaRPr lang="en-GB" sz="1200"/>
                        </a:p>
                      </c:rich>
                    </c:tx>
                    <c:numFmt formatCode="General" sourceLinked="0"/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'Signal detection theory Exp (2'!$AI$3:$AI$319</c15:sqref>
                        </c15:formulaRef>
                      </c:ext>
                    </c:extLst>
                    <c:numCache>
                      <c:formatCode>0.0000</c:formatCode>
                      <c:ptCount val="317"/>
                      <c:pt idx="0">
                        <c:v>0</c:v>
                      </c:pt>
                      <c:pt idx="1">
                        <c:v>9.9999999999999815E-5</c:v>
                      </c:pt>
                      <c:pt idx="2">
                        <c:v>1.9999999999999982E-4</c:v>
                      </c:pt>
                      <c:pt idx="3">
                        <c:v>2.9999999999999981E-4</c:v>
                      </c:pt>
                      <c:pt idx="4">
                        <c:v>3.999999999999998E-4</c:v>
                      </c:pt>
                      <c:pt idx="5">
                        <c:v>4.9999999999999979E-4</c:v>
                      </c:pt>
                      <c:pt idx="6">
                        <c:v>5.9999999999999984E-4</c:v>
                      </c:pt>
                      <c:pt idx="7">
                        <c:v>6.9999999999999988E-4</c:v>
                      </c:pt>
                      <c:pt idx="8">
                        <c:v>7.9999999999999993E-4</c:v>
                      </c:pt>
                      <c:pt idx="9">
                        <c:v>8.9999999999999998E-4</c:v>
                      </c:pt>
                      <c:pt idx="10">
                        <c:v>1E-3</c:v>
                      </c:pt>
                      <c:pt idx="11">
                        <c:v>2E-3</c:v>
                      </c:pt>
                      <c:pt idx="12">
                        <c:v>3.0000000000000001E-3</c:v>
                      </c:pt>
                      <c:pt idx="13">
                        <c:v>4.0000000000000001E-3</c:v>
                      </c:pt>
                      <c:pt idx="14">
                        <c:v>5.0000000000000001E-3</c:v>
                      </c:pt>
                      <c:pt idx="15">
                        <c:v>6.0000000000000001E-3</c:v>
                      </c:pt>
                      <c:pt idx="16">
                        <c:v>7.0000000000000001E-3</c:v>
                      </c:pt>
                      <c:pt idx="17">
                        <c:v>8.0000000000000002E-3</c:v>
                      </c:pt>
                      <c:pt idx="18">
                        <c:v>9.0000000000000011E-3</c:v>
                      </c:pt>
                      <c:pt idx="19">
                        <c:v>1.0000000000000002E-2</c:v>
                      </c:pt>
                      <c:pt idx="20">
                        <c:v>1.1000000000000003E-2</c:v>
                      </c:pt>
                      <c:pt idx="21">
                        <c:v>1.2000000000000004E-2</c:v>
                      </c:pt>
                      <c:pt idx="22">
                        <c:v>1.3000000000000005E-2</c:v>
                      </c:pt>
                      <c:pt idx="23">
                        <c:v>1.4000000000000005E-2</c:v>
                      </c:pt>
                      <c:pt idx="24">
                        <c:v>1.5000000000000006E-2</c:v>
                      </c:pt>
                      <c:pt idx="25">
                        <c:v>1.6000000000000007E-2</c:v>
                      </c:pt>
                      <c:pt idx="26">
                        <c:v>1.7000000000000008E-2</c:v>
                      </c:pt>
                      <c:pt idx="27">
                        <c:v>1.8000000000000009E-2</c:v>
                      </c:pt>
                      <c:pt idx="28">
                        <c:v>1.900000000000001E-2</c:v>
                      </c:pt>
                      <c:pt idx="29">
                        <c:v>2.0000000000000011E-2</c:v>
                      </c:pt>
                      <c:pt idx="30">
                        <c:v>2.1000000000000012E-2</c:v>
                      </c:pt>
                      <c:pt idx="31">
                        <c:v>2.2000000000000013E-2</c:v>
                      </c:pt>
                      <c:pt idx="32">
                        <c:v>2.3000000000000013E-2</c:v>
                      </c:pt>
                      <c:pt idx="33">
                        <c:v>2.4000000000000014E-2</c:v>
                      </c:pt>
                      <c:pt idx="34">
                        <c:v>2.5000000000000015E-2</c:v>
                      </c:pt>
                      <c:pt idx="35">
                        <c:v>2.6000000000000016E-2</c:v>
                      </c:pt>
                      <c:pt idx="36">
                        <c:v>2.7000000000000017E-2</c:v>
                      </c:pt>
                      <c:pt idx="37">
                        <c:v>2.8000000000000018E-2</c:v>
                      </c:pt>
                      <c:pt idx="38">
                        <c:v>2.9000000000000019E-2</c:v>
                      </c:pt>
                      <c:pt idx="39">
                        <c:v>3.000000000000002E-2</c:v>
                      </c:pt>
                      <c:pt idx="40">
                        <c:v>3.1000000000000021E-2</c:v>
                      </c:pt>
                      <c:pt idx="41">
                        <c:v>3.2000000000000021E-2</c:v>
                      </c:pt>
                      <c:pt idx="42">
                        <c:v>3.3000000000000022E-2</c:v>
                      </c:pt>
                      <c:pt idx="43">
                        <c:v>3.4000000000000023E-2</c:v>
                      </c:pt>
                      <c:pt idx="44">
                        <c:v>3.5000000000000024E-2</c:v>
                      </c:pt>
                      <c:pt idx="45">
                        <c:v>3.6000000000000025E-2</c:v>
                      </c:pt>
                      <c:pt idx="46">
                        <c:v>3.7000000000000026E-2</c:v>
                      </c:pt>
                      <c:pt idx="47">
                        <c:v>3.8000000000000027E-2</c:v>
                      </c:pt>
                      <c:pt idx="48">
                        <c:v>3.9000000000000028E-2</c:v>
                      </c:pt>
                      <c:pt idx="49">
                        <c:v>4.0000000000000029E-2</c:v>
                      </c:pt>
                      <c:pt idx="50">
                        <c:v>4.1000000000000029E-2</c:v>
                      </c:pt>
                      <c:pt idx="51">
                        <c:v>4.200000000000003E-2</c:v>
                      </c:pt>
                      <c:pt idx="52">
                        <c:v>4.3000000000000031E-2</c:v>
                      </c:pt>
                      <c:pt idx="53">
                        <c:v>4.4000000000000032E-2</c:v>
                      </c:pt>
                      <c:pt idx="54">
                        <c:v>4.5000000000000033E-2</c:v>
                      </c:pt>
                      <c:pt idx="55">
                        <c:v>4.6000000000000034E-2</c:v>
                      </c:pt>
                      <c:pt idx="56">
                        <c:v>4.7000000000000035E-2</c:v>
                      </c:pt>
                      <c:pt idx="57">
                        <c:v>4.8000000000000036E-2</c:v>
                      </c:pt>
                      <c:pt idx="58">
                        <c:v>4.9000000000000037E-2</c:v>
                      </c:pt>
                      <c:pt idx="59">
                        <c:v>5.0000000000000037E-2</c:v>
                      </c:pt>
                      <c:pt idx="60">
                        <c:v>5.1000000000000038E-2</c:v>
                      </c:pt>
                      <c:pt idx="61">
                        <c:v>5.2000000000000039E-2</c:v>
                      </c:pt>
                      <c:pt idx="62">
                        <c:v>5.300000000000004E-2</c:v>
                      </c:pt>
                      <c:pt idx="63">
                        <c:v>5.4000000000000041E-2</c:v>
                      </c:pt>
                      <c:pt idx="64">
                        <c:v>5.5000000000000042E-2</c:v>
                      </c:pt>
                      <c:pt idx="65">
                        <c:v>5.6000000000000043E-2</c:v>
                      </c:pt>
                      <c:pt idx="66">
                        <c:v>5.7000000000000044E-2</c:v>
                      </c:pt>
                      <c:pt idx="67">
                        <c:v>5.8000000000000045E-2</c:v>
                      </c:pt>
                      <c:pt idx="68">
                        <c:v>5.9000000000000045E-2</c:v>
                      </c:pt>
                      <c:pt idx="69">
                        <c:v>6.0000000000000046E-2</c:v>
                      </c:pt>
                      <c:pt idx="70">
                        <c:v>6.1000000000000047E-2</c:v>
                      </c:pt>
                      <c:pt idx="71">
                        <c:v>6.2000000000000048E-2</c:v>
                      </c:pt>
                      <c:pt idx="72">
                        <c:v>6.3000000000000042E-2</c:v>
                      </c:pt>
                      <c:pt idx="73">
                        <c:v>6.4000000000000043E-2</c:v>
                      </c:pt>
                      <c:pt idx="74">
                        <c:v>6.5000000000000044E-2</c:v>
                      </c:pt>
                      <c:pt idx="75">
                        <c:v>6.6000000000000045E-2</c:v>
                      </c:pt>
                      <c:pt idx="76">
                        <c:v>6.7000000000000046E-2</c:v>
                      </c:pt>
                      <c:pt idx="77">
                        <c:v>6.8000000000000047E-2</c:v>
                      </c:pt>
                      <c:pt idx="78">
                        <c:v>6.9000000000000047E-2</c:v>
                      </c:pt>
                      <c:pt idx="79">
                        <c:v>7.0000000000000048E-2</c:v>
                      </c:pt>
                      <c:pt idx="80">
                        <c:v>7.1000000000000049E-2</c:v>
                      </c:pt>
                      <c:pt idx="81">
                        <c:v>7.200000000000005E-2</c:v>
                      </c:pt>
                      <c:pt idx="82">
                        <c:v>7.3000000000000051E-2</c:v>
                      </c:pt>
                      <c:pt idx="83">
                        <c:v>7.4000000000000052E-2</c:v>
                      </c:pt>
                      <c:pt idx="84">
                        <c:v>7.5000000000000053E-2</c:v>
                      </c:pt>
                      <c:pt idx="85">
                        <c:v>7.6000000000000054E-2</c:v>
                      </c:pt>
                      <c:pt idx="86">
                        <c:v>7.7000000000000055E-2</c:v>
                      </c:pt>
                      <c:pt idx="87">
                        <c:v>7.8000000000000055E-2</c:v>
                      </c:pt>
                      <c:pt idx="88">
                        <c:v>7.9000000000000056E-2</c:v>
                      </c:pt>
                      <c:pt idx="89">
                        <c:v>8.0000000000000057E-2</c:v>
                      </c:pt>
                      <c:pt idx="90">
                        <c:v>8.1000000000000058E-2</c:v>
                      </c:pt>
                      <c:pt idx="91">
                        <c:v>8.2000000000000059E-2</c:v>
                      </c:pt>
                      <c:pt idx="92">
                        <c:v>8.300000000000006E-2</c:v>
                      </c:pt>
                      <c:pt idx="93">
                        <c:v>8.4000000000000061E-2</c:v>
                      </c:pt>
                      <c:pt idx="94">
                        <c:v>8.5000000000000062E-2</c:v>
                      </c:pt>
                      <c:pt idx="95">
                        <c:v>8.6000000000000063E-2</c:v>
                      </c:pt>
                      <c:pt idx="96">
                        <c:v>8.7000000000000063E-2</c:v>
                      </c:pt>
                      <c:pt idx="97">
                        <c:v>8.8000000000000064E-2</c:v>
                      </c:pt>
                      <c:pt idx="98">
                        <c:v>8.9000000000000065E-2</c:v>
                      </c:pt>
                      <c:pt idx="99">
                        <c:v>9.0000000000000066E-2</c:v>
                      </c:pt>
                      <c:pt idx="100">
                        <c:v>9.1000000000000067E-2</c:v>
                      </c:pt>
                      <c:pt idx="101">
                        <c:v>9.2000000000000068E-2</c:v>
                      </c:pt>
                      <c:pt idx="102">
                        <c:v>9.3000000000000069E-2</c:v>
                      </c:pt>
                      <c:pt idx="103">
                        <c:v>9.400000000000007E-2</c:v>
                      </c:pt>
                      <c:pt idx="104">
                        <c:v>9.500000000000007E-2</c:v>
                      </c:pt>
                      <c:pt idx="105">
                        <c:v>9.6000000000000071E-2</c:v>
                      </c:pt>
                      <c:pt idx="106">
                        <c:v>9.7000000000000072E-2</c:v>
                      </c:pt>
                      <c:pt idx="107">
                        <c:v>9.8000000000000073E-2</c:v>
                      </c:pt>
                      <c:pt idx="108">
                        <c:v>9.9000000000000074E-2</c:v>
                      </c:pt>
                      <c:pt idx="109">
                        <c:v>0.10000000000000007</c:v>
                      </c:pt>
                      <c:pt idx="110">
                        <c:v>0.10100000000000008</c:v>
                      </c:pt>
                      <c:pt idx="111">
                        <c:v>0.10200000000000008</c:v>
                      </c:pt>
                      <c:pt idx="112">
                        <c:v>0.10300000000000008</c:v>
                      </c:pt>
                      <c:pt idx="113">
                        <c:v>0.10400000000000008</c:v>
                      </c:pt>
                      <c:pt idx="114">
                        <c:v>0.10500000000000008</c:v>
                      </c:pt>
                      <c:pt idx="115">
                        <c:v>0.10600000000000008</c:v>
                      </c:pt>
                      <c:pt idx="116">
                        <c:v>0.10700000000000008</c:v>
                      </c:pt>
                      <c:pt idx="117">
                        <c:v>0.10800000000000008</c:v>
                      </c:pt>
                      <c:pt idx="118">
                        <c:v>0.10900000000000008</c:v>
                      </c:pt>
                      <c:pt idx="119">
                        <c:v>0.11000000000000008</c:v>
                      </c:pt>
                      <c:pt idx="120">
                        <c:v>0.11100000000000008</c:v>
                      </c:pt>
                      <c:pt idx="121">
                        <c:v>0.11200000000000009</c:v>
                      </c:pt>
                      <c:pt idx="122">
                        <c:v>0.11300000000000009</c:v>
                      </c:pt>
                      <c:pt idx="123">
                        <c:v>0.11400000000000009</c:v>
                      </c:pt>
                      <c:pt idx="124">
                        <c:v>0.11500000000000009</c:v>
                      </c:pt>
                      <c:pt idx="125">
                        <c:v>0.11600000000000009</c:v>
                      </c:pt>
                      <c:pt idx="126">
                        <c:v>0.11700000000000009</c:v>
                      </c:pt>
                      <c:pt idx="127">
                        <c:v>0.11800000000000009</c:v>
                      </c:pt>
                      <c:pt idx="128">
                        <c:v>0.11900000000000009</c:v>
                      </c:pt>
                      <c:pt idx="129">
                        <c:v>0.12000000000000009</c:v>
                      </c:pt>
                      <c:pt idx="130">
                        <c:v>0.12100000000000009</c:v>
                      </c:pt>
                      <c:pt idx="131">
                        <c:v>0.12200000000000009</c:v>
                      </c:pt>
                      <c:pt idx="132">
                        <c:v>0.1230000000000001</c:v>
                      </c:pt>
                      <c:pt idx="133">
                        <c:v>0.1240000000000001</c:v>
                      </c:pt>
                      <c:pt idx="134">
                        <c:v>0.12500000000000008</c:v>
                      </c:pt>
                      <c:pt idx="135">
                        <c:v>0.12600000000000008</c:v>
                      </c:pt>
                      <c:pt idx="136">
                        <c:v>0.12700000000000009</c:v>
                      </c:pt>
                      <c:pt idx="137">
                        <c:v>0.12800000000000009</c:v>
                      </c:pt>
                      <c:pt idx="138">
                        <c:v>0.12900000000000009</c:v>
                      </c:pt>
                      <c:pt idx="139">
                        <c:v>0.13000000000000009</c:v>
                      </c:pt>
                      <c:pt idx="140">
                        <c:v>0.13100000000000009</c:v>
                      </c:pt>
                      <c:pt idx="141">
                        <c:v>0.13200000000000009</c:v>
                      </c:pt>
                      <c:pt idx="142">
                        <c:v>0.13300000000000009</c:v>
                      </c:pt>
                      <c:pt idx="143">
                        <c:v>0.13400000000000009</c:v>
                      </c:pt>
                      <c:pt idx="144">
                        <c:v>0.13500000000000009</c:v>
                      </c:pt>
                      <c:pt idx="145">
                        <c:v>0.13600000000000009</c:v>
                      </c:pt>
                      <c:pt idx="146">
                        <c:v>0.13700000000000009</c:v>
                      </c:pt>
                      <c:pt idx="147">
                        <c:v>0.13800000000000009</c:v>
                      </c:pt>
                      <c:pt idx="148">
                        <c:v>0.1390000000000001</c:v>
                      </c:pt>
                      <c:pt idx="149">
                        <c:v>0.1400000000000001</c:v>
                      </c:pt>
                      <c:pt idx="150">
                        <c:v>0.1410000000000001</c:v>
                      </c:pt>
                      <c:pt idx="151">
                        <c:v>0.1420000000000001</c:v>
                      </c:pt>
                      <c:pt idx="152">
                        <c:v>0.1430000000000001</c:v>
                      </c:pt>
                      <c:pt idx="153">
                        <c:v>0.1440000000000001</c:v>
                      </c:pt>
                      <c:pt idx="154">
                        <c:v>0.1450000000000001</c:v>
                      </c:pt>
                      <c:pt idx="155">
                        <c:v>0.1460000000000001</c:v>
                      </c:pt>
                      <c:pt idx="156">
                        <c:v>0.1470000000000001</c:v>
                      </c:pt>
                      <c:pt idx="157">
                        <c:v>0.1480000000000001</c:v>
                      </c:pt>
                      <c:pt idx="158">
                        <c:v>0.1490000000000001</c:v>
                      </c:pt>
                      <c:pt idx="159">
                        <c:v>0.15000000000000011</c:v>
                      </c:pt>
                      <c:pt idx="160">
                        <c:v>0.15100000000000011</c:v>
                      </c:pt>
                      <c:pt idx="161">
                        <c:v>0.15200000000000011</c:v>
                      </c:pt>
                      <c:pt idx="162">
                        <c:v>0.15300000000000011</c:v>
                      </c:pt>
                      <c:pt idx="163">
                        <c:v>0.15400000000000011</c:v>
                      </c:pt>
                      <c:pt idx="164">
                        <c:v>0.15500000000000011</c:v>
                      </c:pt>
                      <c:pt idx="165">
                        <c:v>0.15600000000000011</c:v>
                      </c:pt>
                      <c:pt idx="166">
                        <c:v>0.15700000000000011</c:v>
                      </c:pt>
                      <c:pt idx="167">
                        <c:v>0.15800000000000011</c:v>
                      </c:pt>
                      <c:pt idx="168">
                        <c:v>0.15900000000000011</c:v>
                      </c:pt>
                      <c:pt idx="169">
                        <c:v>0.16000000000000011</c:v>
                      </c:pt>
                      <c:pt idx="170">
                        <c:v>0.16100000000000012</c:v>
                      </c:pt>
                      <c:pt idx="171">
                        <c:v>0.16200000000000012</c:v>
                      </c:pt>
                      <c:pt idx="172">
                        <c:v>0.16300000000000012</c:v>
                      </c:pt>
                      <c:pt idx="173">
                        <c:v>0.16400000000000012</c:v>
                      </c:pt>
                      <c:pt idx="174">
                        <c:v>0.16500000000000012</c:v>
                      </c:pt>
                      <c:pt idx="175">
                        <c:v>0.16600000000000012</c:v>
                      </c:pt>
                      <c:pt idx="176">
                        <c:v>0.16700000000000012</c:v>
                      </c:pt>
                      <c:pt idx="177">
                        <c:v>0.16800000000000012</c:v>
                      </c:pt>
                      <c:pt idx="178">
                        <c:v>0.16900000000000012</c:v>
                      </c:pt>
                      <c:pt idx="179">
                        <c:v>0.17000000000000012</c:v>
                      </c:pt>
                      <c:pt idx="180">
                        <c:v>0.17100000000000012</c:v>
                      </c:pt>
                      <c:pt idx="181">
                        <c:v>0.17200000000000013</c:v>
                      </c:pt>
                      <c:pt idx="182">
                        <c:v>0.17300000000000013</c:v>
                      </c:pt>
                      <c:pt idx="183">
                        <c:v>0.17400000000000013</c:v>
                      </c:pt>
                      <c:pt idx="184">
                        <c:v>0.17500000000000013</c:v>
                      </c:pt>
                      <c:pt idx="185">
                        <c:v>0.17600000000000013</c:v>
                      </c:pt>
                      <c:pt idx="186">
                        <c:v>0.17700000000000013</c:v>
                      </c:pt>
                      <c:pt idx="187">
                        <c:v>0.17800000000000013</c:v>
                      </c:pt>
                      <c:pt idx="188">
                        <c:v>0.17900000000000013</c:v>
                      </c:pt>
                      <c:pt idx="189">
                        <c:v>0.18000000000000013</c:v>
                      </c:pt>
                      <c:pt idx="190">
                        <c:v>0.18100000000000013</c:v>
                      </c:pt>
                      <c:pt idx="191">
                        <c:v>0.18200000000000013</c:v>
                      </c:pt>
                      <c:pt idx="192">
                        <c:v>0.18300000000000013</c:v>
                      </c:pt>
                      <c:pt idx="193">
                        <c:v>0.18400000000000014</c:v>
                      </c:pt>
                      <c:pt idx="194">
                        <c:v>0.18500000000000014</c:v>
                      </c:pt>
                      <c:pt idx="195">
                        <c:v>0.18600000000000014</c:v>
                      </c:pt>
                      <c:pt idx="196">
                        <c:v>0.18700000000000014</c:v>
                      </c:pt>
                      <c:pt idx="197">
                        <c:v>0.18800000000000014</c:v>
                      </c:pt>
                      <c:pt idx="198">
                        <c:v>0.18900000000000014</c:v>
                      </c:pt>
                      <c:pt idx="199">
                        <c:v>0.19000000000000014</c:v>
                      </c:pt>
                      <c:pt idx="200">
                        <c:v>0.19100000000000014</c:v>
                      </c:pt>
                      <c:pt idx="201">
                        <c:v>0.19200000000000014</c:v>
                      </c:pt>
                      <c:pt idx="202">
                        <c:v>0.19300000000000014</c:v>
                      </c:pt>
                      <c:pt idx="203">
                        <c:v>0.19400000000000014</c:v>
                      </c:pt>
                      <c:pt idx="204">
                        <c:v>0.19500000000000015</c:v>
                      </c:pt>
                      <c:pt idx="205">
                        <c:v>0.19600000000000015</c:v>
                      </c:pt>
                      <c:pt idx="206">
                        <c:v>0.19700000000000015</c:v>
                      </c:pt>
                      <c:pt idx="207">
                        <c:v>0.19800000000000015</c:v>
                      </c:pt>
                      <c:pt idx="208">
                        <c:v>0.19900000000000015</c:v>
                      </c:pt>
                      <c:pt idx="209">
                        <c:v>0.20000000000000015</c:v>
                      </c:pt>
                      <c:pt idx="210">
                        <c:v>0.20100000000000015</c:v>
                      </c:pt>
                      <c:pt idx="211">
                        <c:v>0.20200000000000015</c:v>
                      </c:pt>
                      <c:pt idx="212">
                        <c:v>0.20300000000000015</c:v>
                      </c:pt>
                      <c:pt idx="213">
                        <c:v>0.20400000000000015</c:v>
                      </c:pt>
                      <c:pt idx="214">
                        <c:v>0.20500000000000015</c:v>
                      </c:pt>
                      <c:pt idx="215">
                        <c:v>0.20600000000000016</c:v>
                      </c:pt>
                      <c:pt idx="216">
                        <c:v>0.20700000000000016</c:v>
                      </c:pt>
                      <c:pt idx="217">
                        <c:v>0.20800000000000016</c:v>
                      </c:pt>
                      <c:pt idx="218">
                        <c:v>0.20900000000000016</c:v>
                      </c:pt>
                      <c:pt idx="219">
                        <c:v>0.21000000000000016</c:v>
                      </c:pt>
                      <c:pt idx="220">
                        <c:v>0.21100000000000016</c:v>
                      </c:pt>
                      <c:pt idx="221">
                        <c:v>0.21200000000000016</c:v>
                      </c:pt>
                      <c:pt idx="222">
                        <c:v>0.21300000000000016</c:v>
                      </c:pt>
                      <c:pt idx="223">
                        <c:v>0.21400000000000016</c:v>
                      </c:pt>
                      <c:pt idx="224">
                        <c:v>0.21500000000000016</c:v>
                      </c:pt>
                      <c:pt idx="225">
                        <c:v>0.21600000000000016</c:v>
                      </c:pt>
                      <c:pt idx="226">
                        <c:v>0.21700000000000016</c:v>
                      </c:pt>
                      <c:pt idx="227">
                        <c:v>0.21800000000000017</c:v>
                      </c:pt>
                      <c:pt idx="228">
                        <c:v>0.21900000000000017</c:v>
                      </c:pt>
                      <c:pt idx="229">
                        <c:v>0.22000000000000017</c:v>
                      </c:pt>
                      <c:pt idx="230">
                        <c:v>0.22100000000000017</c:v>
                      </c:pt>
                      <c:pt idx="231">
                        <c:v>0.22200000000000017</c:v>
                      </c:pt>
                      <c:pt idx="232">
                        <c:v>0.22300000000000017</c:v>
                      </c:pt>
                      <c:pt idx="233">
                        <c:v>0.22400000000000017</c:v>
                      </c:pt>
                      <c:pt idx="234">
                        <c:v>0.22500000000000017</c:v>
                      </c:pt>
                      <c:pt idx="235">
                        <c:v>0.22600000000000017</c:v>
                      </c:pt>
                      <c:pt idx="236">
                        <c:v>0.22700000000000017</c:v>
                      </c:pt>
                      <c:pt idx="237">
                        <c:v>0.22800000000000017</c:v>
                      </c:pt>
                      <c:pt idx="238">
                        <c:v>0.22900000000000018</c:v>
                      </c:pt>
                      <c:pt idx="239">
                        <c:v>0.23000000000000018</c:v>
                      </c:pt>
                      <c:pt idx="240">
                        <c:v>0.23100000000000018</c:v>
                      </c:pt>
                      <c:pt idx="241">
                        <c:v>0.23200000000000018</c:v>
                      </c:pt>
                      <c:pt idx="242">
                        <c:v>0.23300000000000018</c:v>
                      </c:pt>
                      <c:pt idx="243">
                        <c:v>0.23400000000000018</c:v>
                      </c:pt>
                      <c:pt idx="244">
                        <c:v>0.23500000000000018</c:v>
                      </c:pt>
                      <c:pt idx="245">
                        <c:v>0.23600000000000018</c:v>
                      </c:pt>
                      <c:pt idx="246">
                        <c:v>0.23700000000000018</c:v>
                      </c:pt>
                      <c:pt idx="247">
                        <c:v>0.23800000000000018</c:v>
                      </c:pt>
                      <c:pt idx="248">
                        <c:v>0.23900000000000018</c:v>
                      </c:pt>
                      <c:pt idx="249">
                        <c:v>0.24000000000000019</c:v>
                      </c:pt>
                      <c:pt idx="250">
                        <c:v>0.24100000000000019</c:v>
                      </c:pt>
                      <c:pt idx="251">
                        <c:v>0.24200000000000019</c:v>
                      </c:pt>
                      <c:pt idx="252">
                        <c:v>0.24300000000000019</c:v>
                      </c:pt>
                      <c:pt idx="253">
                        <c:v>0.24400000000000019</c:v>
                      </c:pt>
                      <c:pt idx="254">
                        <c:v>0.24500000000000019</c:v>
                      </c:pt>
                      <c:pt idx="255">
                        <c:v>0.24600000000000019</c:v>
                      </c:pt>
                      <c:pt idx="256">
                        <c:v>0.24700000000000019</c:v>
                      </c:pt>
                      <c:pt idx="257">
                        <c:v>0.24800000000000019</c:v>
                      </c:pt>
                      <c:pt idx="258">
                        <c:v>0.24900000000000019</c:v>
                      </c:pt>
                      <c:pt idx="259">
                        <c:v>0.25000000000000017</c:v>
                      </c:pt>
                      <c:pt idx="260">
                        <c:v>0.25100000000000017</c:v>
                      </c:pt>
                      <c:pt idx="261">
                        <c:v>0.25200000000000017</c:v>
                      </c:pt>
                      <c:pt idx="262">
                        <c:v>0.25300000000000017</c:v>
                      </c:pt>
                      <c:pt idx="263">
                        <c:v>0.25400000000000017</c:v>
                      </c:pt>
                      <c:pt idx="264">
                        <c:v>0.25500000000000017</c:v>
                      </c:pt>
                      <c:pt idx="265">
                        <c:v>0.25600000000000017</c:v>
                      </c:pt>
                      <c:pt idx="266">
                        <c:v>0.25700000000000017</c:v>
                      </c:pt>
                      <c:pt idx="267">
                        <c:v>0.25800000000000017</c:v>
                      </c:pt>
                      <c:pt idx="268">
                        <c:v>0.25900000000000017</c:v>
                      </c:pt>
                      <c:pt idx="269">
                        <c:v>0.26000000000000018</c:v>
                      </c:pt>
                      <c:pt idx="270">
                        <c:v>0.26100000000000018</c:v>
                      </c:pt>
                      <c:pt idx="271">
                        <c:v>0.26200000000000018</c:v>
                      </c:pt>
                      <c:pt idx="272">
                        <c:v>0.26300000000000018</c:v>
                      </c:pt>
                      <c:pt idx="273">
                        <c:v>0.26400000000000018</c:v>
                      </c:pt>
                      <c:pt idx="274">
                        <c:v>0.26500000000000018</c:v>
                      </c:pt>
                      <c:pt idx="275">
                        <c:v>0.26600000000000018</c:v>
                      </c:pt>
                      <c:pt idx="276">
                        <c:v>0.26700000000000018</c:v>
                      </c:pt>
                      <c:pt idx="277">
                        <c:v>0.26800000000000018</c:v>
                      </c:pt>
                      <c:pt idx="278">
                        <c:v>0.26900000000000018</c:v>
                      </c:pt>
                      <c:pt idx="279">
                        <c:v>0.27000000000000018</c:v>
                      </c:pt>
                      <c:pt idx="280">
                        <c:v>0.27100000000000019</c:v>
                      </c:pt>
                      <c:pt idx="281">
                        <c:v>0.27200000000000019</c:v>
                      </c:pt>
                      <c:pt idx="282">
                        <c:v>0.27300000000000019</c:v>
                      </c:pt>
                      <c:pt idx="283">
                        <c:v>0.27400000000000019</c:v>
                      </c:pt>
                      <c:pt idx="284">
                        <c:v>0.27500000000000019</c:v>
                      </c:pt>
                      <c:pt idx="285">
                        <c:v>0.27600000000000019</c:v>
                      </c:pt>
                      <c:pt idx="286">
                        <c:v>0.27700000000000019</c:v>
                      </c:pt>
                      <c:pt idx="287">
                        <c:v>0.27800000000000019</c:v>
                      </c:pt>
                      <c:pt idx="288">
                        <c:v>0.27900000000000019</c:v>
                      </c:pt>
                      <c:pt idx="289">
                        <c:v>0.28000000000000019</c:v>
                      </c:pt>
                      <c:pt idx="290">
                        <c:v>0.28100000000000019</c:v>
                      </c:pt>
                      <c:pt idx="291">
                        <c:v>0.28200000000000019</c:v>
                      </c:pt>
                      <c:pt idx="292">
                        <c:v>0.2830000000000002</c:v>
                      </c:pt>
                      <c:pt idx="293">
                        <c:v>0.2840000000000002</c:v>
                      </c:pt>
                      <c:pt idx="294">
                        <c:v>0.2850000000000002</c:v>
                      </c:pt>
                      <c:pt idx="295">
                        <c:v>0.2860000000000002</c:v>
                      </c:pt>
                      <c:pt idx="296">
                        <c:v>0.2870000000000002</c:v>
                      </c:pt>
                      <c:pt idx="297">
                        <c:v>0.2880000000000002</c:v>
                      </c:pt>
                      <c:pt idx="298">
                        <c:v>0.2890000000000002</c:v>
                      </c:pt>
                      <c:pt idx="299">
                        <c:v>0.2900000000000002</c:v>
                      </c:pt>
                      <c:pt idx="300">
                        <c:v>0.2910000000000002</c:v>
                      </c:pt>
                      <c:pt idx="301">
                        <c:v>0.2920000000000002</c:v>
                      </c:pt>
                      <c:pt idx="302">
                        <c:v>0.2930000000000002</c:v>
                      </c:pt>
                      <c:pt idx="303">
                        <c:v>0.29400000000000021</c:v>
                      </c:pt>
                      <c:pt idx="304">
                        <c:v>0.29500000000000021</c:v>
                      </c:pt>
                      <c:pt idx="305">
                        <c:v>0.29600000000000021</c:v>
                      </c:pt>
                      <c:pt idx="306">
                        <c:v>0.29700000000000021</c:v>
                      </c:pt>
                      <c:pt idx="307">
                        <c:v>0.29800000000000021</c:v>
                      </c:pt>
                      <c:pt idx="308">
                        <c:v>0.29900000000000021</c:v>
                      </c:pt>
                      <c:pt idx="309">
                        <c:v>0.30000000000000021</c:v>
                      </c:pt>
                      <c:pt idx="310">
                        <c:v>0.30100000000000021</c:v>
                      </c:pt>
                      <c:pt idx="311">
                        <c:v>0.30200000000000021</c:v>
                      </c:pt>
                      <c:pt idx="312">
                        <c:v>0.30300000000000021</c:v>
                      </c:pt>
                      <c:pt idx="313">
                        <c:v>0.30400000000000021</c:v>
                      </c:pt>
                      <c:pt idx="314">
                        <c:v>0.30500000000000022</c:v>
                      </c:pt>
                      <c:pt idx="315">
                        <c:v>0.30600000000000022</c:v>
                      </c:pt>
                      <c:pt idx="316">
                        <c:v>0.30700000000000022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'Signal detection theory Exp (2'!$AM$3:$AM$319</c15:sqref>
                        </c15:formulaRef>
                      </c:ext>
                    </c:extLst>
                    <c:numCache>
                      <c:formatCode>0.00</c:formatCode>
                      <c:ptCount val="317"/>
                      <c:pt idx="0">
                        <c:v>1</c:v>
                      </c:pt>
                      <c:pt idx="1">
                        <c:v>0.99672618276497249</c:v>
                      </c:pt>
                      <c:pt idx="2">
                        <c:v>0.99445870443013362</c:v>
                      </c:pt>
                      <c:pt idx="3">
                        <c:v>0.99248414979811583</c:v>
                      </c:pt>
                      <c:pt idx="4">
                        <c:v>0.99068354282415894</c:v>
                      </c:pt>
                      <c:pt idx="5">
                        <c:v>0.98900459960438913</c:v>
                      </c:pt>
                      <c:pt idx="6">
                        <c:v>0.9874181412830666</c:v>
                      </c:pt>
                      <c:pt idx="7">
                        <c:v>0.98590568084837837</c:v>
                      </c:pt>
                      <c:pt idx="8">
                        <c:v>0.98445452665979238</c:v>
                      </c:pt>
                      <c:pt idx="9">
                        <c:v>0.9830554661870522</c:v>
                      </c:pt>
                      <c:pt idx="10">
                        <c:v>0.98170153159434337</c:v>
                      </c:pt>
                      <c:pt idx="11">
                        <c:v>0.96982047875181243</c:v>
                      </c:pt>
                      <c:pt idx="12">
                        <c:v>0.95974905510322051</c:v>
                      </c:pt>
                      <c:pt idx="13">
                        <c:v>0.95073983953193719</c:v>
                      </c:pt>
                      <c:pt idx="14">
                        <c:v>0.9424674264231786</c:v>
                      </c:pt>
                      <c:pt idx="15">
                        <c:v>0.93475142494731178</c:v>
                      </c:pt>
                      <c:pt idx="16">
                        <c:v>0.927478155800602</c:v>
                      </c:pt>
                      <c:pt idx="17">
                        <c:v>0.92056992891369582</c:v>
                      </c:pt>
                      <c:pt idx="18">
                        <c:v>0.91397057299051732</c:v>
                      </c:pt>
                      <c:pt idx="19">
                        <c:v>0.90763775192630602</c:v>
                      </c:pt>
                      <c:pt idx="20">
                        <c:v>0.90153852021968262</c:v>
                      </c:pt>
                      <c:pt idx="21">
                        <c:v>0.8956465804669631</c:v>
                      </c:pt>
                      <c:pt idx="22">
                        <c:v>0.88994050327208207</c:v>
                      </c:pt>
                      <c:pt idx="23">
                        <c:v>0.88440252371703365</c:v>
                      </c:pt>
                      <c:pt idx="24">
                        <c:v>0.8790176998114968</c:v>
                      </c:pt>
                      <c:pt idx="25">
                        <c:v>0.8737733072019036</c:v>
                      </c:pt>
                      <c:pt idx="26">
                        <c:v>0.86865839321623628</c:v>
                      </c:pt>
                      <c:pt idx="27">
                        <c:v>0.86366344141703943</c:v>
                      </c:pt>
                      <c:pt idx="28">
                        <c:v>0.85878011467723825</c:v>
                      </c:pt>
                      <c:pt idx="29">
                        <c:v>0.85400105524523151</c:v>
                      </c:pt>
                      <c:pt idx="30">
                        <c:v>0.84931972695054803</c:v>
                      </c:pt>
                      <c:pt idx="31">
                        <c:v>0.84473028909165793</c:v>
                      </c:pt>
                      <c:pt idx="32">
                        <c:v>0.84022749449940559</c:v>
                      </c:pt>
                      <c:pt idx="33">
                        <c:v>0.83580660629628412</c:v>
                      </c:pt>
                      <c:pt idx="34">
                        <c:v>0.83146332928979749</c:v>
                      </c:pt>
                      <c:pt idx="35">
                        <c:v>0.82719375294728281</c:v>
                      </c:pt>
                      <c:pt idx="36">
                        <c:v>0.82299430362889325</c:v>
                      </c:pt>
                      <c:pt idx="37">
                        <c:v>0.81886170429001437</c:v>
                      </c:pt>
                      <c:pt idx="38">
                        <c:v>0.81479294026130678</c:v>
                      </c:pt>
                      <c:pt idx="39">
                        <c:v>0.81078523001279212</c:v>
                      </c:pt>
                      <c:pt idx="40">
                        <c:v>0.80683600003494016</c:v>
                      </c:pt>
                      <c:pt idx="41">
                        <c:v>0.80294286314354846</c:v>
                      </c:pt>
                      <c:pt idx="42">
                        <c:v>0.79910359964986499</c:v>
                      </c:pt>
                      <c:pt idx="43">
                        <c:v>0.7953161409426196</c:v>
                      </c:pt>
                      <c:pt idx="44">
                        <c:v>0.79157855511153508</c:v>
                      </c:pt>
                      <c:pt idx="45">
                        <c:v>0.78788903430769208</c:v>
                      </c:pt>
                      <c:pt idx="46">
                        <c:v>0.78424588358874958</c:v>
                      </c:pt>
                      <c:pt idx="47">
                        <c:v>0.78064751103937235</c:v>
                      </c:pt>
                      <c:pt idx="48">
                        <c:v>0.77709241899154158</c:v>
                      </c:pt>
                      <c:pt idx="49">
                        <c:v>0.77357919619738302</c:v>
                      </c:pt>
                      <c:pt idx="50">
                        <c:v>0.77010651083006953</c:v>
                      </c:pt>
                      <c:pt idx="51">
                        <c:v>0.76667310420723966</c:v>
                      </c:pt>
                      <c:pt idx="52">
                        <c:v>0.76327778514700917</c:v>
                      </c:pt>
                      <c:pt idx="53">
                        <c:v>0.75991942487966924</c:v>
                      </c:pt>
                      <c:pt idx="54">
                        <c:v>0.75659695244904557</c:v>
                      </c:pt>
                      <c:pt idx="55">
                        <c:v>0.75330935054661352</c:v>
                      </c:pt>
                      <c:pt idx="56">
                        <c:v>0.75005565172918265</c:v>
                      </c:pt>
                      <c:pt idx="57">
                        <c:v>0.74683493497745823</c:v>
                      </c:pt>
                      <c:pt idx="58">
                        <c:v>0.7436463225583444</c:v>
                      </c:pt>
                      <c:pt idx="59">
                        <c:v>0.74048897715855566</c:v>
                      </c:pt>
                      <c:pt idx="60">
                        <c:v>0.73736209926115492</c:v>
                      </c:pt>
                      <c:pt idx="61">
                        <c:v>0.73426492474009142</c:v>
                      </c:pt>
                      <c:pt idx="62">
                        <c:v>0.73119672265080904</c:v>
                      </c:pt>
                      <c:pt idx="63">
                        <c:v>0.72815679319755788</c:v>
                      </c:pt>
                      <c:pt idx="64">
                        <c:v>0.72514446586029113</c:v>
                      </c:pt>
                      <c:pt idx="65">
                        <c:v>0.72215909766595499</c:v>
                      </c:pt>
                      <c:pt idx="66">
                        <c:v>0.71920007159067834</c:v>
                      </c:pt>
                      <c:pt idx="67">
                        <c:v>0.71626679508083968</c:v>
                      </c:pt>
                      <c:pt idx="68">
                        <c:v>0.71335869868228052</c:v>
                      </c:pt>
                      <c:pt idx="69">
                        <c:v>0.71047523476806762</c:v>
                      </c:pt>
                      <c:pt idx="70">
                        <c:v>0.70761587635620704</c:v>
                      </c:pt>
                      <c:pt idx="71">
                        <c:v>0.70478011600958235</c:v>
                      </c:pt>
                      <c:pt idx="72">
                        <c:v>0.70196746481117844</c:v>
                      </c:pt>
                      <c:pt idx="73">
                        <c:v>0.69917745140832599</c:v>
                      </c:pt>
                      <c:pt idx="74">
                        <c:v>0.6964096211203229</c:v>
                      </c:pt>
                      <c:pt idx="75">
                        <c:v>0.69366353510432233</c:v>
                      </c:pt>
                      <c:pt idx="76">
                        <c:v>0.69093876957486178</c:v>
                      </c:pt>
                      <c:pt idx="77">
                        <c:v>0.6882349150728444</c:v>
                      </c:pt>
                      <c:pt idx="78">
                        <c:v>0.68555157578015435</c:v>
                      </c:pt>
                      <c:pt idx="79">
                        <c:v>0.68288836887644677</c:v>
                      </c:pt>
                      <c:pt idx="80">
                        <c:v>0.68024492393495328</c:v>
                      </c:pt>
                      <c:pt idx="81">
                        <c:v>0.67762088235442364</c:v>
                      </c:pt>
                      <c:pt idx="82">
                        <c:v>0.67501589682457186</c:v>
                      </c:pt>
                      <c:pt idx="83">
                        <c:v>0.67242963082262275</c:v>
                      </c:pt>
                      <c:pt idx="84">
                        <c:v>0.66986175813875848</c:v>
                      </c:pt>
                      <c:pt idx="85">
                        <c:v>0.66731196242843516</c:v>
                      </c:pt>
                      <c:pt idx="86">
                        <c:v>0.66477993678973601</c:v>
                      </c:pt>
                      <c:pt idx="87">
                        <c:v>0.66226538336402818</c:v>
                      </c:pt>
                      <c:pt idx="88">
                        <c:v>0.65976801295838694</c:v>
                      </c:pt>
                      <c:pt idx="89">
                        <c:v>0.65728754468831863</c:v>
                      </c:pt>
                      <c:pt idx="90">
                        <c:v>0.65482370563946546</c:v>
                      </c:pt>
                      <c:pt idx="91">
                        <c:v>0.65237623054706095</c:v>
                      </c:pt>
                      <c:pt idx="92">
                        <c:v>0.64994486149199471</c:v>
                      </c:pt>
                      <c:pt idx="93">
                        <c:v>0.64752934761244629</c:v>
                      </c:pt>
                      <c:pt idx="94">
                        <c:v>0.64512944483010659</c:v>
                      </c:pt>
                      <c:pt idx="95">
                        <c:v>0.64274491559009639</c:v>
                      </c:pt>
                      <c:pt idx="96">
                        <c:v>0.64037552861373759</c:v>
                      </c:pt>
                      <c:pt idx="97">
                        <c:v>0.63802105866341019</c:v>
                      </c:pt>
                      <c:pt idx="98">
                        <c:v>0.6356812863187663</c:v>
                      </c:pt>
                      <c:pt idx="99">
                        <c:v>0.63335599776363827</c:v>
                      </c:pt>
                      <c:pt idx="100">
                        <c:v>0.63104498458301761</c:v>
                      </c:pt>
                      <c:pt idx="101">
                        <c:v>0.62874804356951786</c:v>
                      </c:pt>
                      <c:pt idx="102">
                        <c:v>0.62646497653878408</c:v>
                      </c:pt>
                      <c:pt idx="103">
                        <c:v>0.62419559015335069</c:v>
                      </c:pt>
                      <c:pt idx="104">
                        <c:v>0.62193969575446273</c:v>
                      </c:pt>
                      <c:pt idx="105">
                        <c:v>0.61969710920143262</c:v>
                      </c:pt>
                      <c:pt idx="106">
                        <c:v>0.61746765071811094</c:v>
                      </c:pt>
                      <c:pt idx="107">
                        <c:v>0.61525114474609655</c:v>
                      </c:pt>
                      <c:pt idx="108">
                        <c:v>0.61304741980431587</c:v>
                      </c:pt>
                      <c:pt idx="109">
                        <c:v>0.61085630835463878</c:v>
                      </c:pt>
                      <c:pt idx="110">
                        <c:v>0.60867764667321034</c:v>
                      </c:pt>
                      <c:pt idx="111">
                        <c:v>0.606511274727209</c:v>
                      </c:pt>
                      <c:pt idx="112">
                        <c:v>0.60435703605673929</c:v>
                      </c:pt>
                      <c:pt idx="113">
                        <c:v>0.60221477766161347</c:v>
                      </c:pt>
                      <c:pt idx="114">
                        <c:v>0.60008434989275772</c:v>
                      </c:pt>
                      <c:pt idx="115">
                        <c:v>0.59796560634802864</c:v>
                      </c:pt>
                      <c:pt idx="116">
                        <c:v>0.59585840377220656</c:v>
                      </c:pt>
                      <c:pt idx="117">
                        <c:v>0.59376260196097241</c:v>
                      </c:pt>
                      <c:pt idx="118">
                        <c:v>0.59167806366866738</c:v>
                      </c:pt>
                      <c:pt idx="119">
                        <c:v>0.58960465451965627</c:v>
                      </c:pt>
                      <c:pt idx="120">
                        <c:v>0.5875422429231214</c:v>
                      </c:pt>
                      <c:pt idx="121">
                        <c:v>0.58549069999112302</c:v>
                      </c:pt>
                      <c:pt idx="122">
                        <c:v>0.58344989945978065</c:v>
                      </c:pt>
                      <c:pt idx="123">
                        <c:v>0.58141971761341704</c:v>
                      </c:pt>
                      <c:pt idx="124">
                        <c:v>0.57940003321154121</c:v>
                      </c:pt>
                      <c:pt idx="125">
                        <c:v>0.57739072741853537</c:v>
                      </c:pt>
                      <c:pt idx="126">
                        <c:v>0.57539168373591876</c:v>
                      </c:pt>
                      <c:pt idx="127">
                        <c:v>0.57340278793708477</c:v>
                      </c:pt>
                      <c:pt idx="128">
                        <c:v>0.57142392800438568</c:v>
                      </c:pt>
                      <c:pt idx="129">
                        <c:v>0.56945499406847733</c:v>
                      </c:pt>
                      <c:pt idx="130">
                        <c:v>0.56749587834981052</c:v>
                      </c:pt>
                      <c:pt idx="131">
                        <c:v>0.56554647510218681</c:v>
                      </c:pt>
                      <c:pt idx="132">
                        <c:v>0.56360668055828345</c:v>
                      </c:pt>
                      <c:pt idx="133">
                        <c:v>0.56167639287706517</c:v>
                      </c:pt>
                      <c:pt idx="134">
                        <c:v>0.559755512093004</c:v>
                      </c:pt>
                      <c:pt idx="135">
                        <c:v>0.55784394006702942</c:v>
                      </c:pt>
                      <c:pt idx="136">
                        <c:v>0.55594158043913677</c:v>
                      </c:pt>
                      <c:pt idx="137">
                        <c:v>0.55404833858258762</c:v>
                      </c:pt>
                      <c:pt idx="138">
                        <c:v>0.5521641215596339</c:v>
                      </c:pt>
                      <c:pt idx="139">
                        <c:v>0.55028883807870332</c:v>
                      </c:pt>
                      <c:pt idx="140">
                        <c:v>0.54842239845299168</c:v>
                      </c:pt>
                      <c:pt idx="141">
                        <c:v>0.54656471456040001</c:v>
                      </c:pt>
                      <c:pt idx="142">
                        <c:v>0.54471569980476642</c:v>
                      </c:pt>
                      <c:pt idx="143">
                        <c:v>0.54287526907833938</c:v>
                      </c:pt>
                      <c:pt idx="144">
                        <c:v>0.54104333872544741</c:v>
                      </c:pt>
                      <c:pt idx="145">
                        <c:v>0.53921982650731193</c:v>
                      </c:pt>
                      <c:pt idx="146">
                        <c:v>0.53740465156796691</c:v>
                      </c:pt>
                      <c:pt idx="147">
                        <c:v>0.53559773440123792</c:v>
                      </c:pt>
                      <c:pt idx="148">
                        <c:v>0.53379899681874021</c:v>
                      </c:pt>
                      <c:pt idx="149">
                        <c:v>0.53200836191885914</c:v>
                      </c:pt>
                      <c:pt idx="150">
                        <c:v>0.5302257540566776</c:v>
                      </c:pt>
                      <c:pt idx="151">
                        <c:v>0.5284510988148079</c:v>
                      </c:pt>
                      <c:pt idx="152">
                        <c:v>0.5266843229751057</c:v>
                      </c:pt>
                      <c:pt idx="153">
                        <c:v>0.52492535449122213</c:v>
                      </c:pt>
                      <c:pt idx="154">
                        <c:v>0.52317412246197226</c:v>
                      </c:pt>
                      <c:pt idx="155">
                        <c:v>0.52143055710548591</c:v>
                      </c:pt>
                      <c:pt idx="156">
                        <c:v>0.51969458973411164</c:v>
                      </c:pt>
                      <c:pt idx="157">
                        <c:v>0.51796615273005864</c:v>
                      </c:pt>
                      <c:pt idx="158">
                        <c:v>0.516245179521714</c:v>
                      </c:pt>
                      <c:pt idx="159">
                        <c:v>0.51453160456068248</c:v>
                      </c:pt>
                      <c:pt idx="160">
                        <c:v>0.5128253632994314</c:v>
                      </c:pt>
                      <c:pt idx="161">
                        <c:v>0.51112639216960287</c:v>
                      </c:pt>
                      <c:pt idx="162">
                        <c:v>0.50943462856091359</c:v>
                      </c:pt>
                      <c:pt idx="163">
                        <c:v>0.50775001080065596</c:v>
                      </c:pt>
                      <c:pt idx="164">
                        <c:v>0.50607247813375644</c:v>
                      </c:pt>
                      <c:pt idx="165">
                        <c:v>0.50440197070339554</c:v>
                      </c:pt>
                      <c:pt idx="166">
                        <c:v>0.50273842953214132</c:v>
                      </c:pt>
                      <c:pt idx="167">
                        <c:v>0.5010817965036114</c:v>
                      </c:pt>
                      <c:pt idx="168">
                        <c:v>0.49943201434462109</c:v>
                      </c:pt>
                      <c:pt idx="169">
                        <c:v>0.49778902660781682</c:v>
                      </c:pt>
                      <c:pt idx="170">
                        <c:v>0.49615277765476173</c:v>
                      </c:pt>
                      <c:pt idx="171">
                        <c:v>0.49452321263948817</c:v>
                      </c:pt>
                      <c:pt idx="172">
                        <c:v>0.49290027749246107</c:v>
                      </c:pt>
                      <c:pt idx="173">
                        <c:v>0.49128391890498124</c:v>
                      </c:pt>
                      <c:pt idx="174">
                        <c:v>0.48967408431398146</c:v>
                      </c:pt>
                      <c:pt idx="175">
                        <c:v>0.48807072188722272</c:v>
                      </c:pt>
                      <c:pt idx="176">
                        <c:v>0.48647378050886686</c:v>
                      </c:pt>
                      <c:pt idx="177">
                        <c:v>0.48488320976542321</c:v>
                      </c:pt>
                      <c:pt idx="178">
                        <c:v>0.4832989599320458</c:v>
                      </c:pt>
                      <c:pt idx="179">
                        <c:v>0.48172098195918178</c:v>
                      </c:pt>
                      <c:pt idx="180">
                        <c:v>0.48014922745955391</c:v>
                      </c:pt>
                      <c:pt idx="181">
                        <c:v>0.47858364869546671</c:v>
                      </c:pt>
                      <c:pt idx="182">
                        <c:v>0.47702419856642947</c:v>
                      </c:pt>
                      <c:pt idx="183">
                        <c:v>0.47547083059708234</c:v>
                      </c:pt>
                      <c:pt idx="184">
                        <c:v>0.47392349892542351</c:v>
                      </c:pt>
                      <c:pt idx="185">
                        <c:v>0.47238215829131619</c:v>
                      </c:pt>
                      <c:pt idx="186">
                        <c:v>0.47084676402528269</c:v>
                      </c:pt>
                      <c:pt idx="187">
                        <c:v>0.46931727203756285</c:v>
                      </c:pt>
                      <c:pt idx="188">
                        <c:v>0.4677936388074363</c:v>
                      </c:pt>
                      <c:pt idx="189">
                        <c:v>0.46627582137280316</c:v>
                      </c:pt>
                      <c:pt idx="190">
                        <c:v>0.4647637773200054</c:v>
                      </c:pt>
                      <c:pt idx="191">
                        <c:v>0.46325746477389429</c:v>
                      </c:pt>
                      <c:pt idx="192">
                        <c:v>0.4617568423881297</c:v>
                      </c:pt>
                      <c:pt idx="193">
                        <c:v>0.46026186933570162</c:v>
                      </c:pt>
                      <c:pt idx="194">
                        <c:v>0.45877250529967728</c:v>
                      </c:pt>
                      <c:pt idx="195">
                        <c:v>0.45728871046415925</c:v>
                      </c:pt>
                      <c:pt idx="196">
                        <c:v>0.45581044550545075</c:v>
                      </c:pt>
                      <c:pt idx="197">
                        <c:v>0.45433767158342409</c:v>
                      </c:pt>
                      <c:pt idx="198">
                        <c:v>0.45287035033308637</c:v>
                      </c:pt>
                      <c:pt idx="199">
                        <c:v>0.45140844385632928</c:v>
                      </c:pt>
                      <c:pt idx="200">
                        <c:v>0.44995191471387685</c:v>
                      </c:pt>
                      <c:pt idx="201">
                        <c:v>0.44850072591739759</c:v>
                      </c:pt>
                      <c:pt idx="202">
                        <c:v>0.44705484092180731</c:v>
                      </c:pt>
                      <c:pt idx="203">
                        <c:v>0.44561422361773251</c:v>
                      </c:pt>
                      <c:pt idx="204">
                        <c:v>0.44417883832414118</c:v>
                      </c:pt>
                      <c:pt idx="205">
                        <c:v>0.44274864978114026</c:v>
                      </c:pt>
                      <c:pt idx="206">
                        <c:v>0.44132362314292395</c:v>
                      </c:pt>
                      <c:pt idx="207">
                        <c:v>0.43990372397087801</c:v>
                      </c:pt>
                      <c:pt idx="208">
                        <c:v>0.4384889182268335</c:v>
                      </c:pt>
                      <c:pt idx="209">
                        <c:v>0.43707917226646381</c:v>
                      </c:pt>
                      <c:pt idx="210">
                        <c:v>0.43567445283282213</c:v>
                      </c:pt>
                      <c:pt idx="211">
                        <c:v>0.43427472705001974</c:v>
                      </c:pt>
                      <c:pt idx="212">
                        <c:v>0.43287996241703519</c:v>
                      </c:pt>
                      <c:pt idx="213">
                        <c:v>0.43149012680165294</c:v>
                      </c:pt>
                      <c:pt idx="214">
                        <c:v>0.43010518843453377</c:v>
                      </c:pt>
                      <c:pt idx="215">
                        <c:v>0.4287251159034024</c:v>
                      </c:pt>
                      <c:pt idx="216">
                        <c:v>0.42734987814736203</c:v>
                      </c:pt>
                      <c:pt idx="217">
                        <c:v>0.42597944445132074</c:v>
                      </c:pt>
                      <c:pt idx="218">
                        <c:v>0.42461378444053727</c:v>
                      </c:pt>
                      <c:pt idx="219">
                        <c:v>0.42325286807527357</c:v>
                      </c:pt>
                      <c:pt idx="220">
                        <c:v>0.42189666564556216</c:v>
                      </c:pt>
                      <c:pt idx="221">
                        <c:v>0.42054514776607255</c:v>
                      </c:pt>
                      <c:pt idx="222">
                        <c:v>0.41919828537108861</c:v>
                      </c:pt>
                      <c:pt idx="223">
                        <c:v>0.41785604970957957</c:v>
                      </c:pt>
                      <c:pt idx="224">
                        <c:v>0.41651841234037423</c:v>
                      </c:pt>
                      <c:pt idx="225">
                        <c:v>0.41518534512743022</c:v>
                      </c:pt>
                      <c:pt idx="226">
                        <c:v>0.41385682023519643</c:v>
                      </c:pt>
                      <c:pt idx="227">
                        <c:v>0.41253281012406651</c:v>
                      </c:pt>
                      <c:pt idx="228">
                        <c:v>0.41121328754592207</c:v>
                      </c:pt>
                      <c:pt idx="229">
                        <c:v>0.40989822553976374</c:v>
                      </c:pt>
                      <c:pt idx="230">
                        <c:v>0.40858759742742434</c:v>
                      </c:pt>
                      <c:pt idx="231">
                        <c:v>0.4072813768093696</c:v>
                      </c:pt>
                      <c:pt idx="232">
                        <c:v>0.40597953756057481</c:v>
                      </c:pt>
                      <c:pt idx="233">
                        <c:v>0.40468205382648437</c:v>
                      </c:pt>
                      <c:pt idx="234">
                        <c:v>0.40338890001904654</c:v>
                      </c:pt>
                      <c:pt idx="235">
                        <c:v>0.40210005081282296</c:v>
                      </c:pt>
                      <c:pt idx="236">
                        <c:v>0.4008154811411751</c:v>
                      </c:pt>
                      <c:pt idx="237">
                        <c:v>0.39953516619251989</c:v>
                      </c:pt>
                      <c:pt idx="238">
                        <c:v>0.39825908140665356</c:v>
                      </c:pt>
                      <c:pt idx="239">
                        <c:v>0.39698720247115044</c:v>
                      </c:pt>
                      <c:pt idx="240">
                        <c:v>0.39571950531782302</c:v>
                      </c:pt>
                      <c:pt idx="241">
                        <c:v>0.39445596611924927</c:v>
                      </c:pt>
                      <c:pt idx="242">
                        <c:v>0.39319656128536512</c:v>
                      </c:pt>
                      <c:pt idx="243">
                        <c:v>0.39194126746011959</c:v>
                      </c:pt>
                      <c:pt idx="244">
                        <c:v>0.39069006151818808</c:v>
                      </c:pt>
                      <c:pt idx="245">
                        <c:v>0.38944292056174934</c:v>
                      </c:pt>
                      <c:pt idx="246">
                        <c:v>0.38819982191731861</c:v>
                      </c:pt>
                      <c:pt idx="247">
                        <c:v>0.38696074313263906</c:v>
                      </c:pt>
                      <c:pt idx="248">
                        <c:v>0.38572566197362729</c:v>
                      </c:pt>
                      <c:pt idx="249">
                        <c:v>0.38449455642137642</c:v>
                      </c:pt>
                      <c:pt idx="250">
                        <c:v>0.38326740466921044</c:v>
                      </c:pt>
                      <c:pt idx="251">
                        <c:v>0.38204418511979099</c:v>
                      </c:pt>
                      <c:pt idx="252">
                        <c:v>0.38082487638227669</c:v>
                      </c:pt>
                      <c:pt idx="253">
                        <c:v>0.37960945726953121</c:v>
                      </c:pt>
                      <c:pt idx="254">
                        <c:v>0.37839790679538082</c:v>
                      </c:pt>
                      <c:pt idx="255">
                        <c:v>0.37719020417191906</c:v>
                      </c:pt>
                      <c:pt idx="256">
                        <c:v>0.37598632880686039</c:v>
                      </c:pt>
                      <c:pt idx="257">
                        <c:v>0.37478626030093759</c:v>
                      </c:pt>
                      <c:pt idx="258">
                        <c:v>0.37358997844534492</c:v>
                      </c:pt>
                      <c:pt idx="259">
                        <c:v>0.3723974632192249</c:v>
                      </c:pt>
                      <c:pt idx="260">
                        <c:v>0.37120869478719909</c:v>
                      </c:pt>
                      <c:pt idx="261">
                        <c:v>0.37002365349693994</c:v>
                      </c:pt>
                      <c:pt idx="262">
                        <c:v>0.36884231987678373</c:v>
                      </c:pt>
                      <c:pt idx="263">
                        <c:v>0.3676646746333857</c:v>
                      </c:pt>
                      <c:pt idx="264">
                        <c:v>0.36649069864941253</c:v>
                      </c:pt>
                      <c:pt idx="265">
                        <c:v>0.36532037298127434</c:v>
                      </c:pt>
                      <c:pt idx="266">
                        <c:v>0.36415367885689565</c:v>
                      </c:pt>
                      <c:pt idx="267">
                        <c:v>0.36299059767352204</c:v>
                      </c:pt>
                      <c:pt idx="268">
                        <c:v>0.36183111099556386</c:v>
                      </c:pt>
                      <c:pt idx="269">
                        <c:v>0.36067520055247587</c:v>
                      </c:pt>
                      <c:pt idx="270">
                        <c:v>0.35952284823667069</c:v>
                      </c:pt>
                      <c:pt idx="271">
                        <c:v>0.3583740361014684</c:v>
                      </c:pt>
                      <c:pt idx="272">
                        <c:v>0.35722874635907764</c:v>
                      </c:pt>
                      <c:pt idx="273">
                        <c:v>0.35608696137861129</c:v>
                      </c:pt>
                      <c:pt idx="274">
                        <c:v>0.35494866368413241</c:v>
                      </c:pt>
                      <c:pt idx="275">
                        <c:v>0.35381383595273441</c:v>
                      </c:pt>
                      <c:pt idx="276">
                        <c:v>0.35268246101264922</c:v>
                      </c:pt>
                      <c:pt idx="277">
                        <c:v>0.35155452184138836</c:v>
                      </c:pt>
                      <c:pt idx="278">
                        <c:v>0.35043000156391185</c:v>
                      </c:pt>
                      <c:pt idx="279">
                        <c:v>0.34930888345082745</c:v>
                      </c:pt>
                      <c:pt idx="280">
                        <c:v>0.34819115091661812</c:v>
                      </c:pt>
                      <c:pt idx="281">
                        <c:v>0.34707678751789683</c:v>
                      </c:pt>
                      <c:pt idx="282">
                        <c:v>0.34596577695169073</c:v>
                      </c:pt>
                      <c:pt idx="283">
                        <c:v>0.34485810305374953</c:v>
                      </c:pt>
                      <c:pt idx="284">
                        <c:v>0.34375374979688283</c:v>
                      </c:pt>
                      <c:pt idx="285">
                        <c:v>0.34265270128932213</c:v>
                      </c:pt>
                      <c:pt idx="286">
                        <c:v>0.34155494177310858</c:v>
                      </c:pt>
                      <c:pt idx="287">
                        <c:v>0.34046045562250493</c:v>
                      </c:pt>
                      <c:pt idx="288">
                        <c:v>0.3393692273424338</c:v>
                      </c:pt>
                      <c:pt idx="289">
                        <c:v>0.33828124156693751</c:v>
                      </c:pt>
                      <c:pt idx="290">
                        <c:v>0.33719648305766386</c:v>
                      </c:pt>
                      <c:pt idx="291">
                        <c:v>0.33611493670237313</c:v>
                      </c:pt>
                      <c:pt idx="292">
                        <c:v>0.33503658751346882</c:v>
                      </c:pt>
                      <c:pt idx="293">
                        <c:v>0.33396142062655043</c:v>
                      </c:pt>
                      <c:pt idx="294">
                        <c:v>0.3328894212989878</c:v>
                      </c:pt>
                      <c:pt idx="295">
                        <c:v>0.33182057490851735</c:v>
                      </c:pt>
                      <c:pt idx="296">
                        <c:v>0.33075486695185907</c:v>
                      </c:pt>
                      <c:pt idx="297">
                        <c:v>0.3296922830433543</c:v>
                      </c:pt>
                      <c:pt idx="298">
                        <c:v>0.32863280891362312</c:v>
                      </c:pt>
                      <c:pt idx="299">
                        <c:v>0.32757643040824358</c:v>
                      </c:pt>
                      <c:pt idx="300">
                        <c:v>0.32652313348644768</c:v>
                      </c:pt>
                      <c:pt idx="301">
                        <c:v>0.32547290421983888</c:v>
                      </c:pt>
                      <c:pt idx="302">
                        <c:v>0.32442572879112752</c:v>
                      </c:pt>
                      <c:pt idx="303">
                        <c:v>0.32338159349288481</c:v>
                      </c:pt>
                      <c:pt idx="304">
                        <c:v>0.32234048472631449</c:v>
                      </c:pt>
                      <c:pt idx="305">
                        <c:v>0.32130238900004371</c:v>
                      </c:pt>
                      <c:pt idx="306">
                        <c:v>0.32026729292892997</c:v>
                      </c:pt>
                      <c:pt idx="307">
                        <c:v>0.31923518323288624</c:v>
                      </c:pt>
                      <c:pt idx="308">
                        <c:v>0.3182060467357225</c:v>
                      </c:pt>
                      <c:pt idx="309">
                        <c:v>0.31717987036400408</c:v>
                      </c:pt>
                      <c:pt idx="310">
                        <c:v>0.31615664114592634</c:v>
                      </c:pt>
                      <c:pt idx="311">
                        <c:v>0.31513634621020564</c:v>
                      </c:pt>
                      <c:pt idx="312">
                        <c:v>0.31411897278498524</c:v>
                      </c:pt>
                      <c:pt idx="313">
                        <c:v>0.3131045081967575</c:v>
                      </c:pt>
                      <c:pt idx="314">
                        <c:v>0.31209293986930126</c:v>
                      </c:pt>
                      <c:pt idx="315">
                        <c:v>0.31108425532263367</c:v>
                      </c:pt>
                      <c:pt idx="316">
                        <c:v>0.31007844217197711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F94-4E51-87E5-7F09E0CCF2E7}"/>
                  </c:ext>
                </c:extLst>
              </c15:ser>
            </c15:filteredScatterSeries>
          </c:ext>
        </c:extLst>
      </c:scatterChart>
      <c:valAx>
        <c:axId val="153376256"/>
        <c:scaling>
          <c:logBase val="10"/>
          <c:orientation val="minMax"/>
          <c:max val="1"/>
          <c:min val="1.0000000000000003E-4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log(False Alarm Rate)</a:t>
                </a:r>
              </a:p>
            </c:rich>
          </c:tx>
          <c:overlay val="0"/>
        </c:title>
        <c:numFmt formatCode="General" sourceLinked="1"/>
        <c:majorTickMark val="in"/>
        <c:minorTickMark val="in"/>
        <c:tickLblPos val="high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153378176"/>
        <c:crosses val="autoZero"/>
        <c:crossBetween val="midCat"/>
        <c:majorUnit val="0.2"/>
      </c:valAx>
      <c:valAx>
        <c:axId val="153378176"/>
        <c:scaling>
          <c:logBase val="10"/>
          <c:orientation val="minMax"/>
          <c:max val="1"/>
          <c:min val="1.0000000000000002E-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log(Hit</a:t>
                </a:r>
                <a:r>
                  <a:rPr lang="en-US" sz="1600" baseline="0"/>
                  <a:t> Rate)</a:t>
                </a:r>
                <a:endParaRPr lang="en-US" sz="1600"/>
              </a:p>
            </c:rich>
          </c:tx>
          <c:overlay val="0"/>
        </c:title>
        <c:numFmt formatCode="General" sourceLinked="1"/>
        <c:majorTickMark val="in"/>
        <c:minorTickMark val="in"/>
        <c:tickLblPos val="high"/>
        <c:spPr>
          <a:ln w="15875">
            <a:solidFill>
              <a:schemeClr val="tx1"/>
            </a:solidFill>
          </a:ln>
        </c:spPr>
        <c:txPr>
          <a:bodyPr rot="0" vert="horz" anchor="ctr" anchorCtr="1"/>
          <a:lstStyle/>
          <a:p>
            <a:pPr>
              <a:defRPr sz="1600"/>
            </a:pPr>
            <a:endParaRPr lang="en-US"/>
          </a:p>
        </c:txPr>
        <c:crossAx val="153376256"/>
        <c:crosses val="autoZero"/>
        <c:crossBetween val="midCat"/>
        <c:majorUnit val="0.2"/>
      </c:valAx>
      <c:spPr>
        <a:noFill/>
        <a:ln w="15875">
          <a:solidFill>
            <a:schemeClr val="tx1"/>
          </a:solidFill>
        </a:ln>
      </c:spPr>
    </c:plotArea>
    <c:legend>
      <c:legendPos val="l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egendEntry>
        <c:idx val="24"/>
        <c:delete val="1"/>
      </c:legendEntry>
      <c:legendEntry>
        <c:idx val="25"/>
        <c:delete val="1"/>
      </c:legendEntry>
      <c:legendEntry>
        <c:idx val="26"/>
        <c:delete val="1"/>
      </c:legendEntry>
      <c:legendEntry>
        <c:idx val="27"/>
        <c:delete val="1"/>
      </c:legendEntry>
      <c:legendEntry>
        <c:idx val="28"/>
        <c:delete val="1"/>
      </c:legendEntry>
      <c:legendEntry>
        <c:idx val="29"/>
        <c:delete val="1"/>
      </c:legendEntry>
      <c:legendEntry>
        <c:idx val="30"/>
        <c:delete val="1"/>
      </c:legendEntry>
      <c:layout>
        <c:manualLayout>
          <c:xMode val="edge"/>
          <c:yMode val="edge"/>
          <c:x val="2.3865563589042512E-2"/>
          <c:y val="0.2378815005917175"/>
          <c:w val="0.22317625752258535"/>
          <c:h val="0.51608865272230153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ROC curve</a:t>
            </a:r>
          </a:p>
        </c:rich>
      </c:tx>
      <c:layout>
        <c:manualLayout>
          <c:xMode val="edge"/>
          <c:yMode val="edge"/>
          <c:x val="0.37148840346983986"/>
          <c:y val="1.03492842695768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931886323198367"/>
          <c:y val="0.10720255858211003"/>
          <c:w val="0.68628454319922338"/>
          <c:h val="0.73444808982210552"/>
        </c:manualLayout>
      </c:layout>
      <c:scatterChart>
        <c:scatterStyle val="lineMarker"/>
        <c:varyColors val="0"/>
        <c:ser>
          <c:idx val="2"/>
          <c:order val="0"/>
          <c:tx>
            <c:v>Chance Performance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elete val="1"/>
          </c:dLbls>
          <c:xVal>
            <c:numRef>
              <c:f>'Signal detection theory Exposur'!$P$2:$P$3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'Signal detection theory Exposur'!$Q$2:$Q$3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8D-4622-92FD-CD4104C7A939}"/>
            </c:ext>
          </c:extLst>
        </c:ser>
        <c:ser>
          <c:idx val="3"/>
          <c:order val="1"/>
          <c:tx>
            <c:strRef>
              <c:f>'Signal detection theory Exposur'!$J$2:$J$3</c:f>
              <c:strCache>
                <c:ptCount val="2"/>
                <c:pt idx="0">
                  <c:v>Quiet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d' = 1.37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28D-4622-92FD-CD4104C7A93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'Signal detection theory Exposur'!$L$2</c:f>
              <c:numCache>
                <c:formatCode>0.00000</c:formatCode>
                <c:ptCount val="1"/>
                <c:pt idx="0">
                  <c:v>2.0119880957371002E-4</c:v>
                </c:pt>
              </c:numCache>
            </c:numRef>
          </c:xVal>
          <c:yVal>
            <c:numRef>
              <c:f>'Signal detection theory Exposur'!$L$3</c:f>
              <c:numCache>
                <c:formatCode>0.00000</c:formatCode>
                <c:ptCount val="1"/>
                <c:pt idx="0">
                  <c:v>2.0694752402069475E-2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8D-4622-92FD-CD4104C7A939}"/>
            </c:ext>
          </c:extLst>
        </c:ser>
        <c:ser>
          <c:idx val="4"/>
          <c:order val="2"/>
          <c:tx>
            <c:strRef>
              <c:f>'Signal detection theory Exposur'!$J$10:$J$11</c:f>
              <c:strCache>
                <c:ptCount val="2"/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d' = 0.14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28D-4622-92FD-CD4104C7A93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'Signal detection theory Exposur'!$L$10</c:f>
              <c:numCache>
                <c:formatCode>0.00000</c:formatCode>
                <c:ptCount val="1"/>
              </c:numCache>
            </c:numRef>
          </c:xVal>
          <c:yVal>
            <c:numRef>
              <c:f>'Signal detection theory Exposur'!$L$11</c:f>
              <c:numCache>
                <c:formatCode>0.00000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28D-4622-92FD-CD4104C7A93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53237376"/>
        <c:axId val="153239936"/>
      </c:scatterChart>
      <c:valAx>
        <c:axId val="153237376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P(False</a:t>
                </a:r>
                <a:r>
                  <a:rPr lang="en-US" baseline="0"/>
                  <a:t> Alarm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crossAx val="153239936"/>
        <c:crosses val="autoZero"/>
        <c:crossBetween val="midCat"/>
        <c:majorUnit val="0.2"/>
      </c:valAx>
      <c:valAx>
        <c:axId val="153239936"/>
        <c:scaling>
          <c:orientation val="minMax"/>
          <c:max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P(Hit)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crossAx val="153237376"/>
        <c:crosses val="autoZero"/>
        <c:crossBetween val="midCat"/>
        <c:majorUnit val="0.2"/>
      </c:valAx>
      <c:spPr>
        <a:noFill/>
        <a:ln w="15875">
          <a:solidFill>
            <a:schemeClr val="tx1"/>
          </a:solidFill>
        </a:ln>
      </c:spPr>
    </c:plotArea>
    <c:legend>
      <c:legendPos val="r"/>
      <c:legendEntry>
        <c:idx val="0"/>
        <c:delete val="1"/>
      </c:legendEntry>
      <c:overlay val="0"/>
    </c:legend>
    <c:plotVisOnly val="1"/>
    <c:dispBlanksAs val="gap"/>
    <c:showDLblsOverMax val="0"/>
  </c:chart>
  <c:spPr>
    <a:solidFill>
      <a:sysClr val="window" lastClr="FFFFFF"/>
    </a:solidFill>
    <a:ln w="15875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71379053233125"/>
          <c:y val="0.10799931246703168"/>
          <c:w val="0.59957925708223314"/>
          <c:h val="0.72642445179130877"/>
        </c:manualLayout>
      </c:layout>
      <c:scatterChart>
        <c:scatterStyle val="lineMarker"/>
        <c:varyColors val="0"/>
        <c:ser>
          <c:idx val="0"/>
          <c:order val="0"/>
          <c:tx>
            <c:strRef>
              <c:f>'Signal detection theory Exposur'!$AB$1</c:f>
              <c:strCache>
                <c:ptCount val="1"/>
                <c:pt idx="0">
                  <c:v>FAR d' = 1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1"/>
            <c:trendlineLbl>
              <c:layout>
                <c:manualLayout>
                  <c:x val="-0.19681306419886355"/>
                  <c:y val="0.27867696358130117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aseline="0"/>
                      <a:t>d'= 1</a:t>
                    </a:r>
                    <a:endParaRPr lang="en-US" sz="1200"/>
                  </a:p>
                </c:rich>
              </c:tx>
              <c:numFmt formatCode="General" sourceLinked="0"/>
            </c:trendlineLbl>
          </c:trendline>
          <c:xVal>
            <c:numRef>
              <c:f>'Signal detection theory Exposur'!$AB$2:$AB$224</c:f>
              <c:numCache>
                <c:formatCode>0.00</c:formatCode>
                <c:ptCount val="223"/>
                <c:pt idx="0">
                  <c:v>0</c:v>
                </c:pt>
                <c:pt idx="1">
                  <c:v>2.1547066907823265E-5</c:v>
                </c:pt>
                <c:pt idx="2">
                  <c:v>5.2624369266895954E-5</c:v>
                </c:pt>
                <c:pt idx="3">
                  <c:v>8.9202821694556178E-5</c:v>
                </c:pt>
                <c:pt idx="4">
                  <c:v>1.3006757176725614E-4</c:v>
                </c:pt>
                <c:pt idx="5">
                  <c:v>1.7455970220647821E-4</c:v>
                </c:pt>
                <c:pt idx="6">
                  <c:v>2.2225326677227653E-4</c:v>
                </c:pt>
                <c:pt idx="7">
                  <c:v>2.7284560471307895E-4</c:v>
                </c:pt>
                <c:pt idx="8">
                  <c:v>3.2610833883095491E-4</c:v>
                </c:pt>
                <c:pt idx="9">
                  <c:v>3.8186179200250248E-4</c:v>
                </c:pt>
                <c:pt idx="10">
                  <c:v>4.3996018047376406E-4</c:v>
                </c:pt>
                <c:pt idx="11">
                  <c:v>1.1300057503065286E-3</c:v>
                </c:pt>
                <c:pt idx="12">
                  <c:v>1.9833765013599347E-3</c:v>
                </c:pt>
                <c:pt idx="13">
                  <c:v>2.9735302854209111E-3</c:v>
                </c:pt>
                <c:pt idx="14">
                  <c:v>4.0863130600332642E-3</c:v>
                </c:pt>
                <c:pt idx="15">
                  <c:v>5.3128443563504879E-3</c:v>
                </c:pt>
                <c:pt idx="16">
                  <c:v>6.647068219617247E-3</c:v>
                </c:pt>
                <c:pt idx="17">
                  <c:v>8.0846496044121308E-3</c:v>
                </c:pt>
                <c:pt idx="18">
                  <c:v>9.6223947721904013E-3</c:v>
                </c:pt>
                <c:pt idx="19">
                  <c:v>1.1257914512604716E-2</c:v>
                </c:pt>
                <c:pt idx="20">
                  <c:v>1.2989413798712213E-2</c:v>
                </c:pt>
                <c:pt idx="21">
                  <c:v>1.4815553083004085E-2</c:v>
                </c:pt>
                <c:pt idx="22">
                  <c:v>1.6735352894916899E-2</c:v>
                </c:pt>
                <c:pt idx="23">
                  <c:v>1.8748125984558772E-2</c:v>
                </c:pt>
                <c:pt idx="24">
                  <c:v>2.085342773590404E-2</c:v>
                </c:pt>
                <c:pt idx="25">
                  <c:v>2.305101912548746E-2</c:v>
                </c:pt>
                <c:pt idx="26">
                  <c:v>2.5340838554568479E-2</c:v>
                </c:pt>
                <c:pt idx="27">
                  <c:v>2.7722980120361673E-2</c:v>
                </c:pt>
                <c:pt idx="28">
                  <c:v>3.019767666643336E-2</c:v>
                </c:pt>
                <c:pt idx="29">
                  <c:v>3.2765286452723807E-2</c:v>
                </c:pt>
                <c:pt idx="30">
                  <c:v>3.5426282617972649E-2</c:v>
                </c:pt>
                <c:pt idx="31">
                  <c:v>3.8181244833532579E-2</c:v>
                </c:pt>
                <c:pt idx="32">
                  <c:v>4.1030852704919907E-2</c:v>
                </c:pt>
                <c:pt idx="33">
                  <c:v>4.3975880589096739E-2</c:v>
                </c:pt>
                <c:pt idx="34">
                  <c:v>4.7017193576127436E-2</c:v>
                </c:pt>
                <c:pt idx="35">
                  <c:v>5.0155744443079464E-2</c:v>
                </c:pt>
                <c:pt idx="36">
                  <c:v>5.3392571432204217E-2</c:v>
                </c:pt>
                <c:pt idx="37">
                  <c:v>5.6728796738877874E-2</c:v>
                </c:pt>
                <c:pt idx="38">
                  <c:v>6.016562562045269E-2</c:v>
                </c:pt>
                <c:pt idx="39">
                  <c:v>6.3704346057168015E-2</c:v>
                </c:pt>
                <c:pt idx="40">
                  <c:v>6.7346328912084363E-2</c:v>
                </c:pt>
                <c:pt idx="41">
                  <c:v>7.1093028549687909E-2</c:v>
                </c:pt>
                <c:pt idx="42">
                  <c:v>7.4945983883166645E-2</c:v>
                </c:pt>
                <c:pt idx="43">
                  <c:v>7.8906819828959418E-2</c:v>
                </c:pt>
                <c:pt idx="44">
                  <c:v>8.2977249154461252E-2</c:v>
                </c:pt>
                <c:pt idx="45">
                  <c:v>8.7159074711071316E-2</c:v>
                </c:pt>
                <c:pt idx="46">
                  <c:v>9.145419205035632E-2</c:v>
                </c:pt>
                <c:pt idx="47">
                  <c:v>9.5864592426177619E-2</c:v>
                </c:pt>
                <c:pt idx="48">
                  <c:v>0.10039236619035918</c:v>
                </c:pt>
                <c:pt idx="49">
                  <c:v>0.10503970659400674</c:v>
                </c:pt>
                <c:pt idx="50">
                  <c:v>0.10980891401103887</c:v>
                </c:pt>
                <c:pt idx="51">
                  <c:v>0.11470240060496995</c:v>
                </c:pt>
                <c:pt idx="52">
                  <c:v>0.11972269546459235</c:v>
                </c:pt>
                <c:pt idx="53">
                  <c:v>0.12487245023904647</c:v>
                </c:pt>
                <c:pt idx="54">
                  <c:v>0.13015444530792142</c:v>
                </c:pt>
                <c:pt idx="55">
                  <c:v>0.13557159652762507</c:v>
                </c:pt>
                <c:pt idx="56">
                  <c:v>0.14112696260138302</c:v>
                </c:pt>
                <c:pt idx="57">
                  <c:v>0.14682375312701224</c:v>
                </c:pt>
                <c:pt idx="58">
                  <c:v>0.15266533738418919</c:v>
                </c:pt>
                <c:pt idx="59">
                  <c:v>0.15865525393145719</c:v>
                </c:pt>
                <c:pt idx="60">
                  <c:v>0.16479722109286921</c:v>
                </c:pt>
                <c:pt idx="61">
                  <c:v>0.17109514842514595</c:v>
                </c:pt>
                <c:pt idx="62">
                  <c:v>0.1775531492688045</c:v>
                </c:pt>
                <c:pt idx="63">
                  <c:v>0.18417555450115231</c:v>
                </c:pt>
                <c:pt idx="64">
                  <c:v>0.19096692762572132</c:v>
                </c:pt>
                <c:pt idx="65">
                  <c:v>0.19793208135203222</c:v>
                </c:pt>
                <c:pt idx="66">
                  <c:v>0.20507609584205999</c:v>
                </c:pt>
                <c:pt idx="67">
                  <c:v>0.21240433882602416</c:v>
                </c:pt>
                <c:pt idx="68">
                  <c:v>0.21992248782090273</c:v>
                </c:pt>
                <c:pt idx="69">
                  <c:v>0.22763655472130406</c:v>
                </c:pt>
                <c:pt idx="70">
                  <c:v>0.23555291307514903</c:v>
                </c:pt>
                <c:pt idx="71">
                  <c:v>0.24367832840743409</c:v>
                </c:pt>
                <c:pt idx="72">
                  <c:v>0.25201999201591474</c:v>
                </c:pt>
                <c:pt idx="73">
                  <c:v>0.26058555873506739</c:v>
                </c:pt>
                <c:pt idx="74">
                  <c:v>0.2693831892519114</c:v>
                </c:pt>
                <c:pt idx="75">
                  <c:v>0.27842159766270669</c:v>
                </c:pt>
                <c:pt idx="76">
                  <c:v>0.28771010508763573</c:v>
                </c:pt>
                <c:pt idx="77">
                  <c:v>0.29725870031704915</c:v>
                </c:pt>
                <c:pt idx="78">
                  <c:v>0.30707810865507956</c:v>
                </c:pt>
                <c:pt idx="79">
                  <c:v>0.31717987036400475</c:v>
                </c:pt>
                <c:pt idx="80">
                  <c:v>0.32757643040824425</c:v>
                </c:pt>
                <c:pt idx="81">
                  <c:v>0.33828124156693806</c:v>
                </c:pt>
                <c:pt idx="82">
                  <c:v>0.34930888345082822</c:v>
                </c:pt>
                <c:pt idx="83">
                  <c:v>0.36067520055247648</c:v>
                </c:pt>
                <c:pt idx="84">
                  <c:v>0.37239746321922551</c:v>
                </c:pt>
                <c:pt idx="85">
                  <c:v>0.38449455642137709</c:v>
                </c:pt>
                <c:pt idx="86">
                  <c:v>0.39698720247115138</c:v>
                </c:pt>
                <c:pt idx="87">
                  <c:v>0.4098982255397644</c:v>
                </c:pt>
                <c:pt idx="88">
                  <c:v>0.42325286807527407</c:v>
                </c:pt>
                <c:pt idx="89">
                  <c:v>0.43707917226646475</c:v>
                </c:pt>
                <c:pt idx="90">
                  <c:v>0.45140844385633072</c:v>
                </c:pt>
                <c:pt idx="91">
                  <c:v>0.46627582137280355</c:v>
                </c:pt>
                <c:pt idx="92">
                  <c:v>0.481720981959183</c:v>
                </c:pt>
                <c:pt idx="93">
                  <c:v>0.49778902660781732</c:v>
                </c:pt>
                <c:pt idx="94">
                  <c:v>0.51453160456068292</c:v>
                </c:pt>
                <c:pt idx="95">
                  <c:v>0.53200836191886047</c:v>
                </c:pt>
                <c:pt idx="96">
                  <c:v>0.55028883807870466</c:v>
                </c:pt>
                <c:pt idx="97">
                  <c:v>0.56945499406847866</c:v>
                </c:pt>
                <c:pt idx="98">
                  <c:v>0.5896046545196576</c:v>
                </c:pt>
                <c:pt idx="99">
                  <c:v>0.61085630835464011</c:v>
                </c:pt>
                <c:pt idx="100">
                  <c:v>0.63335599776364004</c:v>
                </c:pt>
                <c:pt idx="101">
                  <c:v>0.65728754468832018</c:v>
                </c:pt>
                <c:pt idx="102">
                  <c:v>0.68288836887644877</c:v>
                </c:pt>
                <c:pt idx="103">
                  <c:v>0.71047523476806951</c:v>
                </c:pt>
                <c:pt idx="104">
                  <c:v>0.74048897715855777</c:v>
                </c:pt>
                <c:pt idx="105">
                  <c:v>0.77357919619738535</c:v>
                </c:pt>
                <c:pt idx="106">
                  <c:v>0.81078523001279468</c:v>
                </c:pt>
                <c:pt idx="107">
                  <c:v>0.85400105524523462</c:v>
                </c:pt>
                <c:pt idx="108">
                  <c:v>0.90763775192631013</c:v>
                </c:pt>
                <c:pt idx="109">
                  <c:v>0.91397057299052165</c:v>
                </c:pt>
                <c:pt idx="110">
                  <c:v>0.92056992891370026</c:v>
                </c:pt>
                <c:pt idx="111">
                  <c:v>0.92747815580060655</c:v>
                </c:pt>
                <c:pt idx="112">
                  <c:v>0.93475142494731678</c:v>
                </c:pt>
                <c:pt idx="113">
                  <c:v>0.94246742642318393</c:v>
                </c:pt>
                <c:pt idx="114">
                  <c:v>0.95073983953194297</c:v>
                </c:pt>
                <c:pt idx="115">
                  <c:v>0.95974905510322672</c:v>
                </c:pt>
                <c:pt idx="116">
                  <c:v>0.96982047875181965</c:v>
                </c:pt>
                <c:pt idx="117">
                  <c:v>0.98170153159435225</c:v>
                </c:pt>
                <c:pt idx="118">
                  <c:v>0.9830554661870613</c:v>
                </c:pt>
                <c:pt idx="119">
                  <c:v>0.98319324038955369</c:v>
                </c:pt>
                <c:pt idx="120">
                  <c:v>0.98333147076154814</c:v>
                </c:pt>
                <c:pt idx="121">
                  <c:v>0.98347016360066408</c:v>
                </c:pt>
                <c:pt idx="122">
                  <c:v>0.98360932536424739</c:v>
                </c:pt>
                <c:pt idx="123">
                  <c:v>0.98374896267532097</c:v>
                </c:pt>
                <c:pt idx="124">
                  <c:v>0.98388908232882688</c:v>
                </c:pt>
                <c:pt idx="125">
                  <c:v>0.98402969129818296</c:v>
                </c:pt>
                <c:pt idx="126">
                  <c:v>0.98417079674217001</c:v>
                </c:pt>
                <c:pt idx="127">
                  <c:v>0.98431240601217274</c:v>
                </c:pt>
                <c:pt idx="128">
                  <c:v>0.98445452665979527</c:v>
                </c:pt>
                <c:pt idx="129">
                  <c:v>0.98459716644487749</c:v>
                </c:pt>
                <c:pt idx="130">
                  <c:v>0.98474033334393751</c:v>
                </c:pt>
                <c:pt idx="131">
                  <c:v>0.98488403555906878</c:v>
                </c:pt>
                <c:pt idx="132">
                  <c:v>0.98502828152732236</c:v>
                </c:pt>
                <c:pt idx="133">
                  <c:v>0.98517307993060854</c:v>
                </c:pt>
                <c:pt idx="134">
                  <c:v>0.9853184397061524</c:v>
                </c:pt>
                <c:pt idx="135">
                  <c:v>0.98546437005754317</c:v>
                </c:pt>
                <c:pt idx="136">
                  <c:v>0.98561088046642031</c:v>
                </c:pt>
                <c:pt idx="137">
                  <c:v>0.98575798070484011</c:v>
                </c:pt>
                <c:pt idx="138">
                  <c:v>0.9859056808483746</c:v>
                </c:pt>
                <c:pt idx="139">
                  <c:v>0.98605399128999749</c:v>
                </c:pt>
                <c:pt idx="140">
                  <c:v>0.9862029227548138</c:v>
                </c:pt>
                <c:pt idx="141">
                  <c:v>0.98635248631570138</c:v>
                </c:pt>
                <c:pt idx="142">
                  <c:v>0.98650269340993169</c:v>
                </c:pt>
                <c:pt idx="143">
                  <c:v>0.98665355585684955</c:v>
                </c:pt>
                <c:pt idx="144">
                  <c:v>0.98680508587669469</c:v>
                </c:pt>
                <c:pt idx="145">
                  <c:v>0.98695729611065963</c:v>
                </c:pt>
                <c:pt idx="146">
                  <c:v>0.98711019964228464</c:v>
                </c:pt>
                <c:pt idx="147">
                  <c:v>0.98726381002030228</c:v>
                </c:pt>
                <c:pt idx="148">
                  <c:v>0.98741814128305561</c:v>
                </c:pt>
                <c:pt idx="149">
                  <c:v>0.98757320798462567</c:v>
                </c:pt>
                <c:pt idx="150">
                  <c:v>0.98772902522281947</c:v>
                </c:pt>
                <c:pt idx="151">
                  <c:v>0.98788560866918562</c:v>
                </c:pt>
                <c:pt idx="152">
                  <c:v>0.98804297460124135</c:v>
                </c:pt>
                <c:pt idx="153">
                  <c:v>0.988201139937118</c:v>
                </c:pt>
                <c:pt idx="154">
                  <c:v>0.98836012227285241</c:v>
                </c:pt>
                <c:pt idx="155">
                  <c:v>0.98851993992257903</c:v>
                </c:pt>
                <c:pt idx="156">
                  <c:v>0.98868061196190948</c:v>
                </c:pt>
                <c:pt idx="157">
                  <c:v>0.98884215827481448</c:v>
                </c:pt>
                <c:pt idx="158">
                  <c:v>0.98900459960437015</c:v>
                </c:pt>
                <c:pt idx="159">
                  <c:v>0.98916795760776621</c:v>
                </c:pt>
                <c:pt idx="160">
                  <c:v>0.98933225491603194</c:v>
                </c:pt>
                <c:pt idx="161">
                  <c:v>0.98949751519898899</c:v>
                </c:pt>
                <c:pt idx="162">
                  <c:v>0.98966376323601124</c:v>
                </c:pt>
                <c:pt idx="163">
                  <c:v>0.98983102499324616</c:v>
                </c:pt>
                <c:pt idx="164">
                  <c:v>0.9899993277080481</c:v>
                </c:pt>
                <c:pt idx="165">
                  <c:v>0.99016869998147217</c:v>
                </c:pt>
                <c:pt idx="166">
                  <c:v>0.99033917187980769</c:v>
                </c:pt>
                <c:pt idx="167">
                  <c:v>0.99051077504626861</c:v>
                </c:pt>
                <c:pt idx="168">
                  <c:v>0.99068354282413085</c:v>
                </c:pt>
                <c:pt idx="169">
                  <c:v>0.99085751039280545</c:v>
                </c:pt>
                <c:pt idx="170">
                  <c:v>0.99103271491857381</c:v>
                </c:pt>
                <c:pt idx="171">
                  <c:v>0.99120919572199262</c:v>
                </c:pt>
                <c:pt idx="172">
                  <c:v>0.99138699446431255</c:v>
                </c:pt>
                <c:pt idx="173">
                  <c:v>0.99156615535566173</c:v>
                </c:pt>
                <c:pt idx="174">
                  <c:v>0.9917467253882275</c:v>
                </c:pt>
                <c:pt idx="175">
                  <c:v>0.99192875459826702</c:v>
                </c:pt>
                <c:pt idx="176">
                  <c:v>0.99211229636149179</c:v>
                </c:pt>
                <c:pt idx="177">
                  <c:v>0.9922974077272575</c:v>
                </c:pt>
                <c:pt idx="178">
                  <c:v>0.99248414979807686</c:v>
                </c:pt>
                <c:pt idx="179">
                  <c:v>0.99267258816232162</c:v>
                </c:pt>
                <c:pt idx="180">
                  <c:v>0.99286279338966765</c:v>
                </c:pt>
                <c:pt idx="181">
                  <c:v>0.99305484160095225</c:v>
                </c:pt>
                <c:pt idx="182">
                  <c:v>0.99324881512680507</c:v>
                </c:pt>
                <c:pt idx="183">
                  <c:v>0.99344480327283879</c:v>
                </c:pt>
                <c:pt idx="184">
                  <c:v>0.99364290321361504</c:v>
                </c:pt>
                <c:pt idx="185">
                  <c:v>0.99384322104335365</c:v>
                </c:pt>
                <c:pt idx="186">
                  <c:v>0.99404587301891467</c:v>
                </c:pt>
                <c:pt idx="187">
                  <c:v>0.99425098704063153</c:v>
                </c:pt>
                <c:pt idx="188">
                  <c:v>0.99445870443008066</c:v>
                </c:pt>
                <c:pt idx="189">
                  <c:v>0.99466918208226163</c:v>
                </c:pt>
                <c:pt idx="190">
                  <c:v>0.99488259509506127</c:v>
                </c:pt>
                <c:pt idx="191">
                  <c:v>0.99509914001448396</c:v>
                </c:pt>
                <c:pt idx="192">
                  <c:v>0.99531903888492068</c:v>
                </c:pt>
                <c:pt idx="193">
                  <c:v>0.99554254436752676</c:v>
                </c:pt>
                <c:pt idx="194">
                  <c:v>0.99576994629928473</c:v>
                </c:pt>
                <c:pt idx="195">
                  <c:v>0.99600158023163066</c:v>
                </c:pt>
                <c:pt idx="196">
                  <c:v>0.99623783874686211</c:v>
                </c:pt>
                <c:pt idx="197">
                  <c:v>0.99647918676725644</c:v>
                </c:pt>
                <c:pt idx="198">
                  <c:v>0.99672618276489777</c:v>
                </c:pt>
                <c:pt idx="199">
                  <c:v>0.99697950898003052</c:v>
                </c:pt>
                <c:pt idx="200">
                  <c:v>0.99724001593311984</c:v>
                </c:pt>
                <c:pt idx="201">
                  <c:v>0.99750879069665299</c:v>
                </c:pt>
                <c:pt idx="202">
                  <c:v>0.99778726699345877</c:v>
                </c:pt>
                <c:pt idx="203">
                  <c:v>0.99807741447856713</c:v>
                </c:pt>
                <c:pt idx="204">
                  <c:v>0.99838209296242508</c:v>
                </c:pt>
                <c:pt idx="205">
                  <c:v>0.9987057988640865</c:v>
                </c:pt>
                <c:pt idx="206">
                  <c:v>0.9990565501351627</c:v>
                </c:pt>
                <c:pt idx="207">
                  <c:v>0.99945246856204462</c:v>
                </c:pt>
                <c:pt idx="208">
                  <c:v>1</c:v>
                </c:pt>
              </c:numCache>
            </c:numRef>
          </c:xVal>
          <c:yVal>
            <c:numRef>
              <c:f>'Signal detection theory Exposur'!$Z$2:$Z$224</c:f>
              <c:numCache>
                <c:formatCode>0.00000</c:formatCode>
                <c:ptCount val="223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0.02</c:v>
                </c:pt>
                <c:pt idx="12">
                  <c:v>0.03</c:v>
                </c:pt>
                <c:pt idx="13">
                  <c:v>0.04</c:v>
                </c:pt>
                <c:pt idx="14">
                  <c:v>0.05</c:v>
                </c:pt>
                <c:pt idx="15">
                  <c:v>6.0000000000000005E-2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9.9999999999999992E-2</c:v>
                </c:pt>
                <c:pt idx="20">
                  <c:v>0.10999999999999999</c:v>
                </c:pt>
                <c:pt idx="21">
                  <c:v>0.11999999999999998</c:v>
                </c:pt>
                <c:pt idx="22">
                  <c:v>0.12999999999999998</c:v>
                </c:pt>
                <c:pt idx="23">
                  <c:v>0.13999999999999999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0.18000000000000002</c:v>
                </c:pt>
                <c:pt idx="28">
                  <c:v>0.19000000000000003</c:v>
                </c:pt>
                <c:pt idx="29">
                  <c:v>0.20000000000000004</c:v>
                </c:pt>
                <c:pt idx="30">
                  <c:v>0.21000000000000005</c:v>
                </c:pt>
                <c:pt idx="31">
                  <c:v>0.22000000000000006</c:v>
                </c:pt>
                <c:pt idx="32">
                  <c:v>0.23000000000000007</c:v>
                </c:pt>
                <c:pt idx="33">
                  <c:v>0.24000000000000007</c:v>
                </c:pt>
                <c:pt idx="34">
                  <c:v>0.25000000000000006</c:v>
                </c:pt>
                <c:pt idx="35">
                  <c:v>0.26000000000000006</c:v>
                </c:pt>
                <c:pt idx="36">
                  <c:v>0.27000000000000007</c:v>
                </c:pt>
                <c:pt idx="37">
                  <c:v>0.28000000000000008</c:v>
                </c:pt>
                <c:pt idx="38">
                  <c:v>0.29000000000000009</c:v>
                </c:pt>
                <c:pt idx="39">
                  <c:v>0.3000000000000001</c:v>
                </c:pt>
                <c:pt idx="40">
                  <c:v>0.31000000000000011</c:v>
                </c:pt>
                <c:pt idx="41">
                  <c:v>0.32000000000000012</c:v>
                </c:pt>
                <c:pt idx="42">
                  <c:v>0.33000000000000013</c:v>
                </c:pt>
                <c:pt idx="43">
                  <c:v>0.34000000000000014</c:v>
                </c:pt>
                <c:pt idx="44">
                  <c:v>0.35000000000000014</c:v>
                </c:pt>
                <c:pt idx="45">
                  <c:v>0.36000000000000015</c:v>
                </c:pt>
                <c:pt idx="46">
                  <c:v>0.37000000000000016</c:v>
                </c:pt>
                <c:pt idx="47">
                  <c:v>0.38000000000000017</c:v>
                </c:pt>
                <c:pt idx="48">
                  <c:v>0.39000000000000018</c:v>
                </c:pt>
                <c:pt idx="49">
                  <c:v>0.40000000000000019</c:v>
                </c:pt>
                <c:pt idx="50">
                  <c:v>0.4100000000000002</c:v>
                </c:pt>
                <c:pt idx="51">
                  <c:v>0.42000000000000021</c:v>
                </c:pt>
                <c:pt idx="52">
                  <c:v>0.43000000000000022</c:v>
                </c:pt>
                <c:pt idx="53">
                  <c:v>0.44000000000000022</c:v>
                </c:pt>
                <c:pt idx="54">
                  <c:v>0.45000000000000023</c:v>
                </c:pt>
                <c:pt idx="55">
                  <c:v>0.46000000000000024</c:v>
                </c:pt>
                <c:pt idx="56">
                  <c:v>0.47000000000000025</c:v>
                </c:pt>
                <c:pt idx="57">
                  <c:v>0.48000000000000026</c:v>
                </c:pt>
                <c:pt idx="58">
                  <c:v>0.49000000000000027</c:v>
                </c:pt>
                <c:pt idx="59">
                  <c:v>0.50000000000000022</c:v>
                </c:pt>
                <c:pt idx="60">
                  <c:v>0.51000000000000023</c:v>
                </c:pt>
                <c:pt idx="61">
                  <c:v>0.52000000000000024</c:v>
                </c:pt>
                <c:pt idx="62">
                  <c:v>0.53000000000000025</c:v>
                </c:pt>
                <c:pt idx="63">
                  <c:v>0.54000000000000026</c:v>
                </c:pt>
                <c:pt idx="64">
                  <c:v>0.55000000000000027</c:v>
                </c:pt>
                <c:pt idx="65">
                  <c:v>0.56000000000000028</c:v>
                </c:pt>
                <c:pt idx="66">
                  <c:v>0.57000000000000028</c:v>
                </c:pt>
                <c:pt idx="67">
                  <c:v>0.58000000000000029</c:v>
                </c:pt>
                <c:pt idx="68">
                  <c:v>0.5900000000000003</c:v>
                </c:pt>
                <c:pt idx="69">
                  <c:v>0.60000000000000031</c:v>
                </c:pt>
                <c:pt idx="70">
                  <c:v>0.61000000000000032</c:v>
                </c:pt>
                <c:pt idx="71">
                  <c:v>0.62000000000000033</c:v>
                </c:pt>
                <c:pt idx="72">
                  <c:v>0.63000000000000034</c:v>
                </c:pt>
                <c:pt idx="73">
                  <c:v>0.64000000000000035</c:v>
                </c:pt>
                <c:pt idx="74">
                  <c:v>0.65000000000000036</c:v>
                </c:pt>
                <c:pt idx="75">
                  <c:v>0.66000000000000036</c:v>
                </c:pt>
                <c:pt idx="76">
                  <c:v>0.67000000000000037</c:v>
                </c:pt>
                <c:pt idx="77">
                  <c:v>0.68000000000000038</c:v>
                </c:pt>
                <c:pt idx="78">
                  <c:v>0.69000000000000039</c:v>
                </c:pt>
                <c:pt idx="79">
                  <c:v>0.7000000000000004</c:v>
                </c:pt>
                <c:pt idx="80">
                  <c:v>0.71000000000000041</c:v>
                </c:pt>
                <c:pt idx="81">
                  <c:v>0.72000000000000042</c:v>
                </c:pt>
                <c:pt idx="82">
                  <c:v>0.73000000000000043</c:v>
                </c:pt>
                <c:pt idx="83">
                  <c:v>0.74000000000000044</c:v>
                </c:pt>
                <c:pt idx="84">
                  <c:v>0.75000000000000044</c:v>
                </c:pt>
                <c:pt idx="85">
                  <c:v>0.76000000000000045</c:v>
                </c:pt>
                <c:pt idx="86">
                  <c:v>0.77000000000000046</c:v>
                </c:pt>
                <c:pt idx="87">
                  <c:v>0.78000000000000047</c:v>
                </c:pt>
                <c:pt idx="88">
                  <c:v>0.79000000000000048</c:v>
                </c:pt>
                <c:pt idx="89">
                  <c:v>0.80000000000000049</c:v>
                </c:pt>
                <c:pt idx="90">
                  <c:v>0.8100000000000005</c:v>
                </c:pt>
                <c:pt idx="91">
                  <c:v>0.82000000000000051</c:v>
                </c:pt>
                <c:pt idx="92">
                  <c:v>0.83000000000000052</c:v>
                </c:pt>
                <c:pt idx="93">
                  <c:v>0.84000000000000052</c:v>
                </c:pt>
                <c:pt idx="94">
                  <c:v>0.85000000000000053</c:v>
                </c:pt>
                <c:pt idx="95">
                  <c:v>0.86000000000000054</c:v>
                </c:pt>
                <c:pt idx="96">
                  <c:v>0.87000000000000055</c:v>
                </c:pt>
                <c:pt idx="97">
                  <c:v>0.88000000000000056</c:v>
                </c:pt>
                <c:pt idx="98">
                  <c:v>0.89000000000000057</c:v>
                </c:pt>
                <c:pt idx="99">
                  <c:v>0.90000000000000058</c:v>
                </c:pt>
                <c:pt idx="100">
                  <c:v>0.91000000000000059</c:v>
                </c:pt>
                <c:pt idx="101">
                  <c:v>0.9200000000000006</c:v>
                </c:pt>
                <c:pt idx="102">
                  <c:v>0.9300000000000006</c:v>
                </c:pt>
                <c:pt idx="103">
                  <c:v>0.94000000000000061</c:v>
                </c:pt>
                <c:pt idx="104">
                  <c:v>0.95000000000000062</c:v>
                </c:pt>
                <c:pt idx="105">
                  <c:v>0.96000000000000063</c:v>
                </c:pt>
                <c:pt idx="106">
                  <c:v>0.97000000000000064</c:v>
                </c:pt>
                <c:pt idx="107">
                  <c:v>0.98000000000000065</c:v>
                </c:pt>
                <c:pt idx="108">
                  <c:v>0.99000000000000066</c:v>
                </c:pt>
                <c:pt idx="109">
                  <c:v>0.99100000000000066</c:v>
                </c:pt>
                <c:pt idx="110">
                  <c:v>0.99200000000000066</c:v>
                </c:pt>
                <c:pt idx="111">
                  <c:v>0.99300000000000066</c:v>
                </c:pt>
                <c:pt idx="112">
                  <c:v>0.99400000000000066</c:v>
                </c:pt>
                <c:pt idx="113">
                  <c:v>0.99500000000000066</c:v>
                </c:pt>
                <c:pt idx="114">
                  <c:v>0.99600000000000066</c:v>
                </c:pt>
                <c:pt idx="115">
                  <c:v>0.99700000000000066</c:v>
                </c:pt>
                <c:pt idx="116">
                  <c:v>0.99800000000000066</c:v>
                </c:pt>
                <c:pt idx="117">
                  <c:v>0.99900000000000067</c:v>
                </c:pt>
                <c:pt idx="118">
                  <c:v>0.99910000000000065</c:v>
                </c:pt>
                <c:pt idx="119">
                  <c:v>0.99911000000000061</c:v>
                </c:pt>
                <c:pt idx="120">
                  <c:v>0.99912000000000056</c:v>
                </c:pt>
                <c:pt idx="121">
                  <c:v>0.99913000000000052</c:v>
                </c:pt>
                <c:pt idx="122">
                  <c:v>0.99914000000000047</c:v>
                </c:pt>
                <c:pt idx="123">
                  <c:v>0.99915000000000043</c:v>
                </c:pt>
                <c:pt idx="124">
                  <c:v>0.99916000000000038</c:v>
                </c:pt>
                <c:pt idx="125">
                  <c:v>0.99917000000000034</c:v>
                </c:pt>
                <c:pt idx="126">
                  <c:v>0.99918000000000029</c:v>
                </c:pt>
                <c:pt idx="127">
                  <c:v>0.99919000000000024</c:v>
                </c:pt>
                <c:pt idx="128">
                  <c:v>0.9992000000000002</c:v>
                </c:pt>
                <c:pt idx="129">
                  <c:v>0.99921000000000015</c:v>
                </c:pt>
                <c:pt idx="130">
                  <c:v>0.99922000000000011</c:v>
                </c:pt>
                <c:pt idx="131">
                  <c:v>0.99923000000000006</c:v>
                </c:pt>
                <c:pt idx="132">
                  <c:v>0.99924000000000002</c:v>
                </c:pt>
                <c:pt idx="133">
                  <c:v>0.99924999999999997</c:v>
                </c:pt>
                <c:pt idx="134">
                  <c:v>0.99925999999999993</c:v>
                </c:pt>
                <c:pt idx="135">
                  <c:v>0.99926999999999988</c:v>
                </c:pt>
                <c:pt idx="136">
                  <c:v>0.99927999999999984</c:v>
                </c:pt>
                <c:pt idx="137">
                  <c:v>0.99928999999999979</c:v>
                </c:pt>
                <c:pt idx="138">
                  <c:v>0.99929999999999974</c:v>
                </c:pt>
                <c:pt idx="139">
                  <c:v>0.9993099999999997</c:v>
                </c:pt>
                <c:pt idx="140">
                  <c:v>0.99931999999999965</c:v>
                </c:pt>
                <c:pt idx="141">
                  <c:v>0.99932999999999961</c:v>
                </c:pt>
                <c:pt idx="142">
                  <c:v>0.99933999999999956</c:v>
                </c:pt>
                <c:pt idx="143">
                  <c:v>0.99934999999999952</c:v>
                </c:pt>
                <c:pt idx="144">
                  <c:v>0.99935999999999947</c:v>
                </c:pt>
                <c:pt idx="145">
                  <c:v>0.99936999999999943</c:v>
                </c:pt>
                <c:pt idx="146">
                  <c:v>0.99937999999999938</c:v>
                </c:pt>
                <c:pt idx="147">
                  <c:v>0.99938999999999933</c:v>
                </c:pt>
                <c:pt idx="148">
                  <c:v>0.99939999999999929</c:v>
                </c:pt>
                <c:pt idx="149">
                  <c:v>0.99940999999999924</c:v>
                </c:pt>
                <c:pt idx="150">
                  <c:v>0.9994199999999992</c:v>
                </c:pt>
                <c:pt idx="151">
                  <c:v>0.99942999999999915</c:v>
                </c:pt>
                <c:pt idx="152">
                  <c:v>0.99943999999999911</c:v>
                </c:pt>
                <c:pt idx="153">
                  <c:v>0.99944999999999906</c:v>
                </c:pt>
                <c:pt idx="154">
                  <c:v>0.99945999999999902</c:v>
                </c:pt>
                <c:pt idx="155">
                  <c:v>0.99946999999999897</c:v>
                </c:pt>
                <c:pt idx="156">
                  <c:v>0.99947999999999892</c:v>
                </c:pt>
                <c:pt idx="157">
                  <c:v>0.99948999999999888</c:v>
                </c:pt>
                <c:pt idx="158">
                  <c:v>0.99949999999999883</c:v>
                </c:pt>
                <c:pt idx="159">
                  <c:v>0.99950999999999879</c:v>
                </c:pt>
                <c:pt idx="160">
                  <c:v>0.99951999999999874</c:v>
                </c:pt>
                <c:pt idx="161">
                  <c:v>0.9995299999999987</c:v>
                </c:pt>
                <c:pt idx="162">
                  <c:v>0.99953999999999865</c:v>
                </c:pt>
                <c:pt idx="163">
                  <c:v>0.99954999999999861</c:v>
                </c:pt>
                <c:pt idx="164">
                  <c:v>0.99955999999999856</c:v>
                </c:pt>
                <c:pt idx="165">
                  <c:v>0.99956999999999852</c:v>
                </c:pt>
                <c:pt idx="166">
                  <c:v>0.99957999999999847</c:v>
                </c:pt>
                <c:pt idx="167">
                  <c:v>0.99958999999999842</c:v>
                </c:pt>
                <c:pt idx="168">
                  <c:v>0.99959999999999838</c:v>
                </c:pt>
                <c:pt idx="169">
                  <c:v>0.99960999999999833</c:v>
                </c:pt>
                <c:pt idx="170">
                  <c:v>0.99961999999999829</c:v>
                </c:pt>
                <c:pt idx="171">
                  <c:v>0.99962999999999824</c:v>
                </c:pt>
                <c:pt idx="172">
                  <c:v>0.9996399999999982</c:v>
                </c:pt>
                <c:pt idx="173">
                  <c:v>0.99964999999999815</c:v>
                </c:pt>
                <c:pt idx="174">
                  <c:v>0.99965999999999811</c:v>
                </c:pt>
                <c:pt idx="175">
                  <c:v>0.99966999999999806</c:v>
                </c:pt>
                <c:pt idx="176">
                  <c:v>0.99967999999999801</c:v>
                </c:pt>
                <c:pt idx="177">
                  <c:v>0.99968999999999797</c:v>
                </c:pt>
                <c:pt idx="178">
                  <c:v>0.99969999999999792</c:v>
                </c:pt>
                <c:pt idx="179">
                  <c:v>0.99970999999999788</c:v>
                </c:pt>
                <c:pt idx="180">
                  <c:v>0.99971999999999783</c:v>
                </c:pt>
                <c:pt idx="181">
                  <c:v>0.99972999999999779</c:v>
                </c:pt>
                <c:pt idx="182">
                  <c:v>0.99973999999999774</c:v>
                </c:pt>
                <c:pt idx="183">
                  <c:v>0.9997499999999977</c:v>
                </c:pt>
                <c:pt idx="184">
                  <c:v>0.99975999999999765</c:v>
                </c:pt>
                <c:pt idx="185">
                  <c:v>0.99976999999999761</c:v>
                </c:pt>
                <c:pt idx="186">
                  <c:v>0.99977999999999756</c:v>
                </c:pt>
                <c:pt idx="187">
                  <c:v>0.99978999999999751</c:v>
                </c:pt>
                <c:pt idx="188">
                  <c:v>0.99979999999999747</c:v>
                </c:pt>
                <c:pt idx="189">
                  <c:v>0.99980999999999742</c:v>
                </c:pt>
                <c:pt idx="190">
                  <c:v>0.99981999999999738</c:v>
                </c:pt>
                <c:pt idx="191">
                  <c:v>0.99982999999999733</c:v>
                </c:pt>
                <c:pt idx="192">
                  <c:v>0.99983999999999729</c:v>
                </c:pt>
                <c:pt idx="193">
                  <c:v>0.99984999999999724</c:v>
                </c:pt>
                <c:pt idx="194">
                  <c:v>0.9998599999999972</c:v>
                </c:pt>
                <c:pt idx="195">
                  <c:v>0.99986999999999715</c:v>
                </c:pt>
                <c:pt idx="196">
                  <c:v>0.9998799999999971</c:v>
                </c:pt>
                <c:pt idx="197">
                  <c:v>0.99988999999999706</c:v>
                </c:pt>
                <c:pt idx="198">
                  <c:v>0.99989999999999701</c:v>
                </c:pt>
                <c:pt idx="199">
                  <c:v>0.99990999999999697</c:v>
                </c:pt>
                <c:pt idx="200">
                  <c:v>0.99991999999999692</c:v>
                </c:pt>
                <c:pt idx="201">
                  <c:v>0.99992999999999688</c:v>
                </c:pt>
                <c:pt idx="202">
                  <c:v>0.99993999999999683</c:v>
                </c:pt>
                <c:pt idx="203">
                  <c:v>0.99994999999999679</c:v>
                </c:pt>
                <c:pt idx="204">
                  <c:v>0.99995999999999674</c:v>
                </c:pt>
                <c:pt idx="205">
                  <c:v>0.99996999999999669</c:v>
                </c:pt>
                <c:pt idx="206">
                  <c:v>0.99997999999999665</c:v>
                </c:pt>
                <c:pt idx="207">
                  <c:v>0.9999899999999966</c:v>
                </c:pt>
                <c:pt idx="20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DAF-40E4-B52E-751F0FC9785E}"/>
            </c:ext>
          </c:extLst>
        </c:ser>
        <c:ser>
          <c:idx val="1"/>
          <c:order val="1"/>
          <c:tx>
            <c:strRef>
              <c:f>'Signal detection theory Exposur'!$AC$1</c:f>
              <c:strCache>
                <c:ptCount val="1"/>
                <c:pt idx="0">
                  <c:v>FAR d' = 2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1"/>
            <c:trendlineLbl>
              <c:layout>
                <c:manualLayout>
                  <c:x val="-0.27626982940724565"/>
                  <c:y val="0.1754283216588137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aseline="0"/>
                      <a:t>d' = 2</a:t>
                    </a:r>
                    <a:endParaRPr lang="en-US" sz="1200"/>
                  </a:p>
                </c:rich>
              </c:tx>
              <c:numFmt formatCode="General" sourceLinked="0"/>
            </c:trendlineLbl>
          </c:trendline>
          <c:xVal>
            <c:numRef>
              <c:f>'Signal detection theory Exposur'!$AC$2:$AC$224</c:f>
              <c:numCache>
                <c:formatCode>0.00</c:formatCode>
                <c:ptCount val="223"/>
                <c:pt idx="0">
                  <c:v>0</c:v>
                </c:pt>
                <c:pt idx="1">
                  <c:v>1.7881255665042062E-7</c:v>
                </c:pt>
                <c:pt idx="2">
                  <c:v>5.3539552802295276E-7</c:v>
                </c:pt>
                <c:pt idx="3">
                  <c:v>1.0283007751965556E-6</c:v>
                </c:pt>
                <c:pt idx="4">
                  <c:v>1.643098932135878E-6</c:v>
                </c:pt>
                <c:pt idx="5">
                  <c:v>2.3716859703926119E-6</c:v>
                </c:pt>
                <c:pt idx="6">
                  <c:v>3.2087746495434999E-6</c:v>
                </c:pt>
                <c:pt idx="7">
                  <c:v>4.1506291315052124E-6</c:v>
                </c:pt>
                <c:pt idx="8">
                  <c:v>5.1944762657907262E-6</c:v>
                </c:pt>
                <c:pt idx="9">
                  <c:v>6.3381886634683582E-6</c:v>
                </c:pt>
                <c:pt idx="10">
                  <c:v>7.5800967386241425E-6</c:v>
                </c:pt>
                <c:pt idx="11">
                  <c:v>2.5201657767426333E-5</c:v>
                </c:pt>
                <c:pt idx="12">
                  <c:v>5.2058084637152113E-5</c:v>
                </c:pt>
                <c:pt idx="13">
                  <c:v>8.8175690375336124E-5</c:v>
                </c:pt>
                <c:pt idx="14">
                  <c:v>1.3377201459874311E-4</c:v>
                </c:pt>
                <c:pt idx="15">
                  <c:v>1.8915234658822833E-4</c:v>
                </c:pt>
                <c:pt idx="16">
                  <c:v>2.5467450456984064E-4</c:v>
                </c:pt>
                <c:pt idx="17">
                  <c:v>3.3073358900792549E-4</c:v>
                </c:pt>
                <c:pt idx="18">
                  <c:v>4.1775452881120945E-4</c:v>
                </c:pt>
                <c:pt idx="19">
                  <c:v>5.1618822964383249E-4</c:v>
                </c:pt>
                <c:pt idx="20">
                  <c:v>6.2650959433863118E-4</c:v>
                </c:pt>
                <c:pt idx="21">
                  <c:v>7.4921660787974353E-4</c:v>
                </c:pt>
                <c:pt idx="22">
                  <c:v>8.8483007505768541E-4</c:v>
                </c:pt>
                <c:pt idx="23">
                  <c:v>1.0338937863513253E-3</c:v>
                </c:pt>
                <c:pt idx="24">
                  <c:v>1.1969749835436527E-3</c:v>
                </c:pt>
                <c:pt idx="25">
                  <c:v>1.3746650488827283E-3</c:v>
                </c:pt>
                <c:pt idx="26">
                  <c:v>1.567580371640287E-3</c:v>
                </c:pt>
                <c:pt idx="27">
                  <c:v>1.7763633640026644E-3</c:v>
                </c:pt>
                <c:pt idx="28">
                  <c:v>2.0016836095646529E-3</c:v>
                </c:pt>
                <c:pt idx="29">
                  <c:v>2.2442391351152891E-3</c:v>
                </c:pt>
                <c:pt idx="30">
                  <c:v>2.5047578014542049E-3</c:v>
                </c:pt>
                <c:pt idx="31">
                  <c:v>2.7839988125756276E-3</c:v>
                </c:pt>
                <c:pt idx="32">
                  <c:v>3.0827543452485173E-3</c:v>
                </c:pt>
                <c:pt idx="33">
                  <c:v>3.4018513031438546E-3</c:v>
                </c:pt>
                <c:pt idx="34">
                  <c:v>3.7421532014311198E-3</c:v>
                </c:pt>
                <c:pt idx="35">
                  <c:v>4.1045621893247564E-3</c:v>
                </c:pt>
                <c:pt idx="36">
                  <c:v>4.4900212195143618E-3</c:v>
                </c:pt>
                <c:pt idx="37">
                  <c:v>4.8995163748193349E-3</c:v>
                </c:pt>
                <c:pt idx="38">
                  <c:v>5.3340793638295692E-3</c:v>
                </c:pt>
                <c:pt idx="39">
                  <c:v>5.7947901987693839E-3</c:v>
                </c:pt>
                <c:pt idx="40">
                  <c:v>6.2827800703844083E-3</c:v>
                </c:pt>
                <c:pt idx="41">
                  <c:v>6.7992344363387858E-3</c:v>
                </c:pt>
                <c:pt idx="42">
                  <c:v>7.3453963414455981E-3</c:v>
                </c:pt>
                <c:pt idx="43">
                  <c:v>7.9225699900783431E-3</c:v>
                </c:pt>
                <c:pt idx="44">
                  <c:v>8.5321245933518419E-3</c:v>
                </c:pt>
                <c:pt idx="45">
                  <c:v>9.1754985161510705E-3</c:v>
                </c:pt>
                <c:pt idx="46">
                  <c:v>9.8542037518785097E-3</c:v>
                </c:pt>
                <c:pt idx="47">
                  <c:v>1.0569830755912335E-2</c:v>
                </c:pt>
                <c:pt idx="48">
                  <c:v>1.1324053672286061E-2</c:v>
                </c:pt>
                <c:pt idx="49">
                  <c:v>1.211863599206553E-2</c:v>
                </c:pt>
                <c:pt idx="50">
                  <c:v>1.295543668638155E-2</c:v>
                </c:pt>
                <c:pt idx="51">
                  <c:v>1.3836416862158307E-2</c:v>
                </c:pt>
                <c:pt idx="52">
                  <c:v>1.4763646994347734E-2</c:v>
                </c:pt>
                <c:pt idx="53">
                  <c:v>1.573931479504953E-2</c:v>
                </c:pt>
                <c:pt idx="54">
                  <c:v>1.6765733787393655E-2</c:v>
                </c:pt>
                <c:pt idx="55">
                  <c:v>1.7845352660635139E-2</c:v>
                </c:pt>
                <c:pt idx="56">
                  <c:v>1.8980765492737195E-2</c:v>
                </c:pt>
                <c:pt idx="57">
                  <c:v>2.0174722938018141E-2</c:v>
                </c:pt>
                <c:pt idx="58">
                  <c:v>2.1430144490443559E-2</c:v>
                </c:pt>
                <c:pt idx="59">
                  <c:v>2.2750131948179209E-2</c:v>
                </c:pt>
                <c:pt idx="60">
                  <c:v>2.4137984222422859E-2</c:v>
                </c:pt>
                <c:pt idx="61">
                  <c:v>2.5597213653747342E-2</c:v>
                </c:pt>
                <c:pt idx="62">
                  <c:v>2.7131564022728982E-2</c:v>
                </c:pt>
                <c:pt idx="63">
                  <c:v>2.8745030469133681E-2</c:v>
                </c:pt>
                <c:pt idx="64">
                  <c:v>3.0441881566155238E-2</c:v>
                </c:pt>
                <c:pt idx="65">
                  <c:v>3.2226683834077674E-2</c:v>
                </c:pt>
                <c:pt idx="66">
                  <c:v>3.410432902241034E-2</c:v>
                </c:pt>
                <c:pt idx="67">
                  <c:v>3.6080064542417078E-2</c:v>
                </c:pt>
                <c:pt idx="68">
                  <c:v>3.8159527494784462E-2</c:v>
                </c:pt>
                <c:pt idx="69">
                  <c:v>4.0348782812070993E-2</c:v>
                </c:pt>
                <c:pt idx="70">
                  <c:v>4.2654366125268406E-2</c:v>
                </c:pt>
                <c:pt idx="71">
                  <c:v>4.508333207162285E-2</c:v>
                </c:pt>
                <c:pt idx="72">
                  <c:v>4.7643308891064939E-2</c:v>
                </c:pt>
                <c:pt idx="73">
                  <c:v>5.0342560316546936E-2</c:v>
                </c:pt>
                <c:pt idx="74">
                  <c:v>5.3190055956123916E-2</c:v>
                </c:pt>
                <c:pt idx="75">
                  <c:v>5.6195551600522364E-2</c:v>
                </c:pt>
                <c:pt idx="76">
                  <c:v>5.9369681180530764E-2</c:v>
                </c:pt>
                <c:pt idx="77">
                  <c:v>6.2724062458534235E-2</c:v>
                </c:pt>
                <c:pt idx="78">
                  <c:v>6.627141898714628E-2</c:v>
                </c:pt>
                <c:pt idx="79">
                  <c:v>7.0025721430546417E-2</c:v>
                </c:pt>
                <c:pt idx="80">
                  <c:v>7.4002352054541198E-2</c:v>
                </c:pt>
                <c:pt idx="81">
                  <c:v>7.8218297094762246E-2</c:v>
                </c:pt>
                <c:pt idx="82">
                  <c:v>8.2692372869960118E-2</c:v>
                </c:pt>
                <c:pt idx="83">
                  <c:v>8.7445493002628272E-2</c:v>
                </c:pt>
                <c:pt idx="84">
                  <c:v>9.2500986057492907E-2</c:v>
                </c:pt>
                <c:pt idx="85">
                  <c:v>9.7884975470673208E-2</c:v>
                </c:pt>
                <c:pt idx="86">
                  <c:v>0.10362683704571318</c:v>
                </c:pt>
                <c:pt idx="87">
                  <c:v>0.109759753862128</c:v>
                </c:pt>
                <c:pt idx="88">
                  <c:v>0.11632139464855629</c:v>
                </c:pt>
                <c:pt idx="89">
                  <c:v>0.12335475020905962</c:v>
                </c:pt>
                <c:pt idx="90">
                  <c:v>0.13090917439367589</c:v>
                </c:pt>
                <c:pt idx="91">
                  <c:v>0.13904169294957403</c:v>
                </c:pt>
                <c:pt idx="92">
                  <c:v>0.14781866782222186</c:v>
                </c:pt>
                <c:pt idx="93">
                  <c:v>0.15731793996983123</c:v>
                </c:pt>
                <c:pt idx="94">
                  <c:v>0.16763162678735888</c:v>
                </c:pt>
                <c:pt idx="95">
                  <c:v>0.17886983125150802</c:v>
                </c:pt>
                <c:pt idx="96">
                  <c:v>0.19116564677233927</c:v>
                </c:pt>
                <c:pt idx="97">
                  <c:v>0.20468204607700247</c:v>
                </c:pt>
                <c:pt idx="98">
                  <c:v>0.21962158222271633</c:v>
                </c:pt>
                <c:pt idx="99">
                  <c:v>0.23624041589411759</c:v>
                </c:pt>
                <c:pt idx="100">
                  <c:v>0.25486923800267225</c:v>
                </c:pt>
                <c:pt idx="101">
                  <c:v>0.27594565300266027</c:v>
                </c:pt>
                <c:pt idx="102">
                  <c:v>0.30006660069616409</c:v>
                </c:pt>
                <c:pt idx="103">
                  <c:v>0.32807807309098591</c:v>
                </c:pt>
                <c:pt idx="104">
                  <c:v>0.36123996868766706</c:v>
                </c:pt>
                <c:pt idx="105">
                  <c:v>0.40155897892691916</c:v>
                </c:pt>
                <c:pt idx="106">
                  <c:v>0.4525559213989353</c:v>
                </c:pt>
                <c:pt idx="107">
                  <c:v>0.5214323929778959</c:v>
                </c:pt>
                <c:pt idx="108">
                  <c:v>0.62791941456451494</c:v>
                </c:pt>
                <c:pt idx="109">
                  <c:v>0.64267497649561101</c:v>
                </c:pt>
                <c:pt idx="110">
                  <c:v>0.65869917995713134</c:v>
                </c:pt>
                <c:pt idx="111">
                  <c:v>0.67625912985111225</c:v>
                </c:pt>
                <c:pt idx="112">
                  <c:v>0.69572499860964887</c:v>
                </c:pt>
                <c:pt idx="113">
                  <c:v>0.71763471772578202</c:v>
                </c:pt>
                <c:pt idx="114">
                  <c:v>0.74282192997573804</c:v>
                </c:pt>
                <c:pt idx="115">
                  <c:v>0.77270398412075791</c:v>
                </c:pt>
                <c:pt idx="116">
                  <c:v>0.81007202390310362</c:v>
                </c:pt>
                <c:pt idx="117">
                  <c:v>0.86219458710174346</c:v>
                </c:pt>
                <c:pt idx="118">
                  <c:v>0.86893887359682087</c:v>
                </c:pt>
                <c:pt idx="119">
                  <c:v>0.86963717308070332</c:v>
                </c:pt>
                <c:pt idx="120">
                  <c:v>0.8703401043632778</c:v>
                </c:pt>
                <c:pt idx="121">
                  <c:v>0.87104774701795673</c:v>
                </c:pt>
                <c:pt idx="122">
                  <c:v>0.87176018289647783</c:v>
                </c:pt>
                <c:pt idx="123">
                  <c:v>0.87247749622112947</c:v>
                </c:pt>
                <c:pt idx="124">
                  <c:v>0.87319977368182866</c:v>
                </c:pt>
                <c:pt idx="125">
                  <c:v>0.8739271045383713</c:v>
                </c:pt>
                <c:pt idx="126">
                  <c:v>0.87465958072819716</c:v>
                </c:pt>
                <c:pt idx="127">
                  <c:v>0.87539729698003621</c:v>
                </c:pt>
                <c:pt idx="128">
                  <c:v>0.87614035093383147</c:v>
                </c:pt>
                <c:pt idx="129">
                  <c:v>0.87688884326737004</c:v>
                </c:pt>
                <c:pt idx="130">
                  <c:v>0.87764287783008976</c:v>
                </c:pt>
                <c:pt idx="131">
                  <c:v>0.87840256178455711</c:v>
                </c:pt>
                <c:pt idx="132">
                  <c:v>0.87916800575616916</c:v>
                </c:pt>
                <c:pt idx="133">
                  <c:v>0.87993932399166708</c:v>
                </c:pt>
                <c:pt idx="134">
                  <c:v>0.88071663452710602</c:v>
                </c:pt>
                <c:pt idx="135">
                  <c:v>0.88150005936597919</c:v>
                </c:pt>
                <c:pt idx="136">
                  <c:v>0.88228972466825906</c:v>
                </c:pt>
                <c:pt idx="137">
                  <c:v>0.88308576095118307</c:v>
                </c:pt>
                <c:pt idx="138">
                  <c:v>0.88388830330268986</c:v>
                </c:pt>
                <c:pt idx="139">
                  <c:v>0.88469749160849542</c:v>
                </c:pt>
                <c:pt idx="140">
                  <c:v>0.88551347079388876</c:v>
                </c:pt>
                <c:pt idx="141">
                  <c:v>0.88633639108143325</c:v>
                </c:pt>
                <c:pt idx="142">
                  <c:v>0.88716640826587168</c:v>
                </c:pt>
                <c:pt idx="143">
                  <c:v>0.88800368400765994</c:v>
                </c:pt>
                <c:pt idx="144">
                  <c:v>0.88884838614669803</c:v>
                </c:pt>
                <c:pt idx="145">
                  <c:v>0.88970068903798527</c:v>
                </c:pt>
                <c:pt idx="146">
                  <c:v>0.89056077391110344</c:v>
                </c:pt>
                <c:pt idx="147">
                  <c:v>0.89142882925562728</c:v>
                </c:pt>
                <c:pt idx="148">
                  <c:v>0.8923050512347932</c:v>
                </c:pt>
                <c:pt idx="149">
                  <c:v>0.89318964412999546</c:v>
                </c:pt>
                <c:pt idx="150">
                  <c:v>0.89408282081897417</c:v>
                </c:pt>
                <c:pt idx="151">
                  <c:v>0.89498480329086894</c:v>
                </c:pt>
                <c:pt idx="152">
                  <c:v>0.89589582320167827</c:v>
                </c:pt>
                <c:pt idx="153">
                  <c:v>0.8968161224740685</c:v>
                </c:pt>
                <c:pt idx="154">
                  <c:v>0.89774595394594869</c:v>
                </c:pt>
                <c:pt idx="155">
                  <c:v>0.89868558207274363</c:v>
                </c:pt>
                <c:pt idx="156">
                  <c:v>0.89963528368891654</c:v>
                </c:pt>
                <c:pt idx="157">
                  <c:v>0.90059534883496517</c:v>
                </c:pt>
                <c:pt idx="158">
                  <c:v>0.90156608165692087</c:v>
                </c:pt>
                <c:pt idx="159">
                  <c:v>0.90254780138627999</c:v>
                </c:pt>
                <c:pt idx="160">
                  <c:v>0.90354084340934671</c:v>
                </c:pt>
                <c:pt idx="161">
                  <c:v>0.90454556043617995</c:v>
                </c:pt>
                <c:pt idx="162">
                  <c:v>0.90556232378073598</c:v>
                </c:pt>
                <c:pt idx="163">
                  <c:v>0.90659152476543126</c:v>
                </c:pt>
                <c:pt idx="164">
                  <c:v>0.90763357626525476</c:v>
                </c:pt>
                <c:pt idx="165">
                  <c:v>0.9086889144087773</c:v>
                </c:pt>
                <c:pt idx="166">
                  <c:v>0.90975800045602673</c:v>
                </c:pt>
                <c:pt idx="167">
                  <c:v>0.91084132287626618</c:v>
                </c:pt>
                <c:pt idx="168">
                  <c:v>0.9119393996523566</c:v>
                </c:pt>
                <c:pt idx="169">
                  <c:v>0.91305278084270036</c:v>
                </c:pt>
                <c:pt idx="170">
                  <c:v>0.91418205143690867</c:v>
                </c:pt>
                <c:pt idx="171">
                  <c:v>0.91532783454749689</c:v>
                </c:pt>
                <c:pt idx="172">
                  <c:v>0.9164907949873129</c:v>
                </c:pt>
                <c:pt idx="173">
                  <c:v>0.91767164329134676</c:v>
                </c:pt>
                <c:pt idx="174">
                  <c:v>0.91887114025242889</c:v>
                </c:pt>
                <c:pt idx="175">
                  <c:v>0.92009010205355701</c:v>
                </c:pt>
                <c:pt idx="176">
                  <c:v>0.92132940609584935</c:v>
                </c:pt>
                <c:pt idx="177">
                  <c:v>0.92258999764115768</c:v>
                </c:pt>
                <c:pt idx="178">
                  <c:v>0.92387289741326983</c:v>
                </c:pt>
                <c:pt idx="179">
                  <c:v>0.92517921033272166</c:v>
                </c:pt>
                <c:pt idx="180">
                  <c:v>0.92651013559937789</c:v>
                </c:pt>
                <c:pt idx="181">
                  <c:v>0.92786697838653498</c:v>
                </c:pt>
                <c:pt idx="182">
                  <c:v>0.92925116347366854</c:v>
                </c:pt>
                <c:pt idx="183">
                  <c:v>0.93066425122658192</c:v>
                </c:pt>
                <c:pt idx="184">
                  <c:v>0.93210795643983524</c:v>
                </c:pt>
                <c:pt idx="185">
                  <c:v>0.93358417069561217</c:v>
                </c:pt>
                <c:pt idx="186">
                  <c:v>0.93509498907792599</c:v>
                </c:pt>
                <c:pt idx="187">
                  <c:v>0.93664274232882094</c:v>
                </c:pt>
                <c:pt idx="188">
                  <c:v>0.93823003586963427</c:v>
                </c:pt>
                <c:pt idx="189">
                  <c:v>0.93985979757317939</c:v>
                </c:pt>
                <c:pt idx="190">
                  <c:v>0.94153533681871826</c:v>
                </c:pt>
                <c:pt idx="191">
                  <c:v>0.94326041827769647</c:v>
                </c:pt>
                <c:pt idx="192">
                  <c:v>0.94503935520027627</c:v>
                </c:pt>
                <c:pt idx="193">
                  <c:v>0.94687712891779818</c:v>
                </c:pt>
                <c:pt idx="194">
                  <c:v>0.94877954420036881</c:v>
                </c:pt>
                <c:pt idx="195">
                  <c:v>0.95075343461173201</c:v>
                </c:pt>
                <c:pt idx="196">
                  <c:v>0.95280693912940773</c:v>
                </c:pt>
                <c:pt idx="197">
                  <c:v>0.95494988292928429</c:v>
                </c:pt>
                <c:pt idx="198">
                  <c:v>0.95719431490706486</c:v>
                </c:pt>
                <c:pt idx="199">
                  <c:v>0.95955528919033684</c:v>
                </c:pt>
                <c:pt idx="200">
                  <c:v>0.96205204208758066</c:v>
                </c:pt>
                <c:pt idx="201">
                  <c:v>0.9647098418767357</c:v>
                </c:pt>
                <c:pt idx="202">
                  <c:v>0.96756305425422162</c:v>
                </c:pt>
                <c:pt idx="203">
                  <c:v>0.97066057791603366</c:v>
                </c:pt>
                <c:pt idx="204">
                  <c:v>0.97407638813371333</c:v>
                </c:pt>
                <c:pt idx="205">
                  <c:v>0.9779327319307406</c:v>
                </c:pt>
                <c:pt idx="206">
                  <c:v>0.98246198827790865</c:v>
                </c:pt>
                <c:pt idx="207">
                  <c:v>0.98824030907043203</c:v>
                </c:pt>
                <c:pt idx="208">
                  <c:v>1</c:v>
                </c:pt>
              </c:numCache>
            </c:numRef>
          </c:xVal>
          <c:yVal>
            <c:numRef>
              <c:f>'Signal detection theory Exposur'!$Z$2:$Z$224</c:f>
              <c:numCache>
                <c:formatCode>0.00000</c:formatCode>
                <c:ptCount val="223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0.02</c:v>
                </c:pt>
                <c:pt idx="12">
                  <c:v>0.03</c:v>
                </c:pt>
                <c:pt idx="13">
                  <c:v>0.04</c:v>
                </c:pt>
                <c:pt idx="14">
                  <c:v>0.05</c:v>
                </c:pt>
                <c:pt idx="15">
                  <c:v>6.0000000000000005E-2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9.9999999999999992E-2</c:v>
                </c:pt>
                <c:pt idx="20">
                  <c:v>0.10999999999999999</c:v>
                </c:pt>
                <c:pt idx="21">
                  <c:v>0.11999999999999998</c:v>
                </c:pt>
                <c:pt idx="22">
                  <c:v>0.12999999999999998</c:v>
                </c:pt>
                <c:pt idx="23">
                  <c:v>0.13999999999999999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0.18000000000000002</c:v>
                </c:pt>
                <c:pt idx="28">
                  <c:v>0.19000000000000003</c:v>
                </c:pt>
                <c:pt idx="29">
                  <c:v>0.20000000000000004</c:v>
                </c:pt>
                <c:pt idx="30">
                  <c:v>0.21000000000000005</c:v>
                </c:pt>
                <c:pt idx="31">
                  <c:v>0.22000000000000006</c:v>
                </c:pt>
                <c:pt idx="32">
                  <c:v>0.23000000000000007</c:v>
                </c:pt>
                <c:pt idx="33">
                  <c:v>0.24000000000000007</c:v>
                </c:pt>
                <c:pt idx="34">
                  <c:v>0.25000000000000006</c:v>
                </c:pt>
                <c:pt idx="35">
                  <c:v>0.26000000000000006</c:v>
                </c:pt>
                <c:pt idx="36">
                  <c:v>0.27000000000000007</c:v>
                </c:pt>
                <c:pt idx="37">
                  <c:v>0.28000000000000008</c:v>
                </c:pt>
                <c:pt idx="38">
                  <c:v>0.29000000000000009</c:v>
                </c:pt>
                <c:pt idx="39">
                  <c:v>0.3000000000000001</c:v>
                </c:pt>
                <c:pt idx="40">
                  <c:v>0.31000000000000011</c:v>
                </c:pt>
                <c:pt idx="41">
                  <c:v>0.32000000000000012</c:v>
                </c:pt>
                <c:pt idx="42">
                  <c:v>0.33000000000000013</c:v>
                </c:pt>
                <c:pt idx="43">
                  <c:v>0.34000000000000014</c:v>
                </c:pt>
                <c:pt idx="44">
                  <c:v>0.35000000000000014</c:v>
                </c:pt>
                <c:pt idx="45">
                  <c:v>0.36000000000000015</c:v>
                </c:pt>
                <c:pt idx="46">
                  <c:v>0.37000000000000016</c:v>
                </c:pt>
                <c:pt idx="47">
                  <c:v>0.38000000000000017</c:v>
                </c:pt>
                <c:pt idx="48">
                  <c:v>0.39000000000000018</c:v>
                </c:pt>
                <c:pt idx="49">
                  <c:v>0.40000000000000019</c:v>
                </c:pt>
                <c:pt idx="50">
                  <c:v>0.4100000000000002</c:v>
                </c:pt>
                <c:pt idx="51">
                  <c:v>0.42000000000000021</c:v>
                </c:pt>
                <c:pt idx="52">
                  <c:v>0.43000000000000022</c:v>
                </c:pt>
                <c:pt idx="53">
                  <c:v>0.44000000000000022</c:v>
                </c:pt>
                <c:pt idx="54">
                  <c:v>0.45000000000000023</c:v>
                </c:pt>
                <c:pt idx="55">
                  <c:v>0.46000000000000024</c:v>
                </c:pt>
                <c:pt idx="56">
                  <c:v>0.47000000000000025</c:v>
                </c:pt>
                <c:pt idx="57">
                  <c:v>0.48000000000000026</c:v>
                </c:pt>
                <c:pt idx="58">
                  <c:v>0.49000000000000027</c:v>
                </c:pt>
                <c:pt idx="59">
                  <c:v>0.50000000000000022</c:v>
                </c:pt>
                <c:pt idx="60">
                  <c:v>0.51000000000000023</c:v>
                </c:pt>
                <c:pt idx="61">
                  <c:v>0.52000000000000024</c:v>
                </c:pt>
                <c:pt idx="62">
                  <c:v>0.53000000000000025</c:v>
                </c:pt>
                <c:pt idx="63">
                  <c:v>0.54000000000000026</c:v>
                </c:pt>
                <c:pt idx="64">
                  <c:v>0.55000000000000027</c:v>
                </c:pt>
                <c:pt idx="65">
                  <c:v>0.56000000000000028</c:v>
                </c:pt>
                <c:pt idx="66">
                  <c:v>0.57000000000000028</c:v>
                </c:pt>
                <c:pt idx="67">
                  <c:v>0.58000000000000029</c:v>
                </c:pt>
                <c:pt idx="68">
                  <c:v>0.5900000000000003</c:v>
                </c:pt>
                <c:pt idx="69">
                  <c:v>0.60000000000000031</c:v>
                </c:pt>
                <c:pt idx="70">
                  <c:v>0.61000000000000032</c:v>
                </c:pt>
                <c:pt idx="71">
                  <c:v>0.62000000000000033</c:v>
                </c:pt>
                <c:pt idx="72">
                  <c:v>0.63000000000000034</c:v>
                </c:pt>
                <c:pt idx="73">
                  <c:v>0.64000000000000035</c:v>
                </c:pt>
                <c:pt idx="74">
                  <c:v>0.65000000000000036</c:v>
                </c:pt>
                <c:pt idx="75">
                  <c:v>0.66000000000000036</c:v>
                </c:pt>
                <c:pt idx="76">
                  <c:v>0.67000000000000037</c:v>
                </c:pt>
                <c:pt idx="77">
                  <c:v>0.68000000000000038</c:v>
                </c:pt>
                <c:pt idx="78">
                  <c:v>0.69000000000000039</c:v>
                </c:pt>
                <c:pt idx="79">
                  <c:v>0.7000000000000004</c:v>
                </c:pt>
                <c:pt idx="80">
                  <c:v>0.71000000000000041</c:v>
                </c:pt>
                <c:pt idx="81">
                  <c:v>0.72000000000000042</c:v>
                </c:pt>
                <c:pt idx="82">
                  <c:v>0.73000000000000043</c:v>
                </c:pt>
                <c:pt idx="83">
                  <c:v>0.74000000000000044</c:v>
                </c:pt>
                <c:pt idx="84">
                  <c:v>0.75000000000000044</c:v>
                </c:pt>
                <c:pt idx="85">
                  <c:v>0.76000000000000045</c:v>
                </c:pt>
                <c:pt idx="86">
                  <c:v>0.77000000000000046</c:v>
                </c:pt>
                <c:pt idx="87">
                  <c:v>0.78000000000000047</c:v>
                </c:pt>
                <c:pt idx="88">
                  <c:v>0.79000000000000048</c:v>
                </c:pt>
                <c:pt idx="89">
                  <c:v>0.80000000000000049</c:v>
                </c:pt>
                <c:pt idx="90">
                  <c:v>0.8100000000000005</c:v>
                </c:pt>
                <c:pt idx="91">
                  <c:v>0.82000000000000051</c:v>
                </c:pt>
                <c:pt idx="92">
                  <c:v>0.83000000000000052</c:v>
                </c:pt>
                <c:pt idx="93">
                  <c:v>0.84000000000000052</c:v>
                </c:pt>
                <c:pt idx="94">
                  <c:v>0.85000000000000053</c:v>
                </c:pt>
                <c:pt idx="95">
                  <c:v>0.86000000000000054</c:v>
                </c:pt>
                <c:pt idx="96">
                  <c:v>0.87000000000000055</c:v>
                </c:pt>
                <c:pt idx="97">
                  <c:v>0.88000000000000056</c:v>
                </c:pt>
                <c:pt idx="98">
                  <c:v>0.89000000000000057</c:v>
                </c:pt>
                <c:pt idx="99">
                  <c:v>0.90000000000000058</c:v>
                </c:pt>
                <c:pt idx="100">
                  <c:v>0.91000000000000059</c:v>
                </c:pt>
                <c:pt idx="101">
                  <c:v>0.9200000000000006</c:v>
                </c:pt>
                <c:pt idx="102">
                  <c:v>0.9300000000000006</c:v>
                </c:pt>
                <c:pt idx="103">
                  <c:v>0.94000000000000061</c:v>
                </c:pt>
                <c:pt idx="104">
                  <c:v>0.95000000000000062</c:v>
                </c:pt>
                <c:pt idx="105">
                  <c:v>0.96000000000000063</c:v>
                </c:pt>
                <c:pt idx="106">
                  <c:v>0.97000000000000064</c:v>
                </c:pt>
                <c:pt idx="107">
                  <c:v>0.98000000000000065</c:v>
                </c:pt>
                <c:pt idx="108">
                  <c:v>0.99000000000000066</c:v>
                </c:pt>
                <c:pt idx="109">
                  <c:v>0.99100000000000066</c:v>
                </c:pt>
                <c:pt idx="110">
                  <c:v>0.99200000000000066</c:v>
                </c:pt>
                <c:pt idx="111">
                  <c:v>0.99300000000000066</c:v>
                </c:pt>
                <c:pt idx="112">
                  <c:v>0.99400000000000066</c:v>
                </c:pt>
                <c:pt idx="113">
                  <c:v>0.99500000000000066</c:v>
                </c:pt>
                <c:pt idx="114">
                  <c:v>0.99600000000000066</c:v>
                </c:pt>
                <c:pt idx="115">
                  <c:v>0.99700000000000066</c:v>
                </c:pt>
                <c:pt idx="116">
                  <c:v>0.99800000000000066</c:v>
                </c:pt>
                <c:pt idx="117">
                  <c:v>0.99900000000000067</c:v>
                </c:pt>
                <c:pt idx="118">
                  <c:v>0.99910000000000065</c:v>
                </c:pt>
                <c:pt idx="119">
                  <c:v>0.99911000000000061</c:v>
                </c:pt>
                <c:pt idx="120">
                  <c:v>0.99912000000000056</c:v>
                </c:pt>
                <c:pt idx="121">
                  <c:v>0.99913000000000052</c:v>
                </c:pt>
                <c:pt idx="122">
                  <c:v>0.99914000000000047</c:v>
                </c:pt>
                <c:pt idx="123">
                  <c:v>0.99915000000000043</c:v>
                </c:pt>
                <c:pt idx="124">
                  <c:v>0.99916000000000038</c:v>
                </c:pt>
                <c:pt idx="125">
                  <c:v>0.99917000000000034</c:v>
                </c:pt>
                <c:pt idx="126">
                  <c:v>0.99918000000000029</c:v>
                </c:pt>
                <c:pt idx="127">
                  <c:v>0.99919000000000024</c:v>
                </c:pt>
                <c:pt idx="128">
                  <c:v>0.9992000000000002</c:v>
                </c:pt>
                <c:pt idx="129">
                  <c:v>0.99921000000000015</c:v>
                </c:pt>
                <c:pt idx="130">
                  <c:v>0.99922000000000011</c:v>
                </c:pt>
                <c:pt idx="131">
                  <c:v>0.99923000000000006</c:v>
                </c:pt>
                <c:pt idx="132">
                  <c:v>0.99924000000000002</c:v>
                </c:pt>
                <c:pt idx="133">
                  <c:v>0.99924999999999997</c:v>
                </c:pt>
                <c:pt idx="134">
                  <c:v>0.99925999999999993</c:v>
                </c:pt>
                <c:pt idx="135">
                  <c:v>0.99926999999999988</c:v>
                </c:pt>
                <c:pt idx="136">
                  <c:v>0.99927999999999984</c:v>
                </c:pt>
                <c:pt idx="137">
                  <c:v>0.99928999999999979</c:v>
                </c:pt>
                <c:pt idx="138">
                  <c:v>0.99929999999999974</c:v>
                </c:pt>
                <c:pt idx="139">
                  <c:v>0.9993099999999997</c:v>
                </c:pt>
                <c:pt idx="140">
                  <c:v>0.99931999999999965</c:v>
                </c:pt>
                <c:pt idx="141">
                  <c:v>0.99932999999999961</c:v>
                </c:pt>
                <c:pt idx="142">
                  <c:v>0.99933999999999956</c:v>
                </c:pt>
                <c:pt idx="143">
                  <c:v>0.99934999999999952</c:v>
                </c:pt>
                <c:pt idx="144">
                  <c:v>0.99935999999999947</c:v>
                </c:pt>
                <c:pt idx="145">
                  <c:v>0.99936999999999943</c:v>
                </c:pt>
                <c:pt idx="146">
                  <c:v>0.99937999999999938</c:v>
                </c:pt>
                <c:pt idx="147">
                  <c:v>0.99938999999999933</c:v>
                </c:pt>
                <c:pt idx="148">
                  <c:v>0.99939999999999929</c:v>
                </c:pt>
                <c:pt idx="149">
                  <c:v>0.99940999999999924</c:v>
                </c:pt>
                <c:pt idx="150">
                  <c:v>0.9994199999999992</c:v>
                </c:pt>
                <c:pt idx="151">
                  <c:v>0.99942999999999915</c:v>
                </c:pt>
                <c:pt idx="152">
                  <c:v>0.99943999999999911</c:v>
                </c:pt>
                <c:pt idx="153">
                  <c:v>0.99944999999999906</c:v>
                </c:pt>
                <c:pt idx="154">
                  <c:v>0.99945999999999902</c:v>
                </c:pt>
                <c:pt idx="155">
                  <c:v>0.99946999999999897</c:v>
                </c:pt>
                <c:pt idx="156">
                  <c:v>0.99947999999999892</c:v>
                </c:pt>
                <c:pt idx="157">
                  <c:v>0.99948999999999888</c:v>
                </c:pt>
                <c:pt idx="158">
                  <c:v>0.99949999999999883</c:v>
                </c:pt>
                <c:pt idx="159">
                  <c:v>0.99950999999999879</c:v>
                </c:pt>
                <c:pt idx="160">
                  <c:v>0.99951999999999874</c:v>
                </c:pt>
                <c:pt idx="161">
                  <c:v>0.9995299999999987</c:v>
                </c:pt>
                <c:pt idx="162">
                  <c:v>0.99953999999999865</c:v>
                </c:pt>
                <c:pt idx="163">
                  <c:v>0.99954999999999861</c:v>
                </c:pt>
                <c:pt idx="164">
                  <c:v>0.99955999999999856</c:v>
                </c:pt>
                <c:pt idx="165">
                  <c:v>0.99956999999999852</c:v>
                </c:pt>
                <c:pt idx="166">
                  <c:v>0.99957999999999847</c:v>
                </c:pt>
                <c:pt idx="167">
                  <c:v>0.99958999999999842</c:v>
                </c:pt>
                <c:pt idx="168">
                  <c:v>0.99959999999999838</c:v>
                </c:pt>
                <c:pt idx="169">
                  <c:v>0.99960999999999833</c:v>
                </c:pt>
                <c:pt idx="170">
                  <c:v>0.99961999999999829</c:v>
                </c:pt>
                <c:pt idx="171">
                  <c:v>0.99962999999999824</c:v>
                </c:pt>
                <c:pt idx="172">
                  <c:v>0.9996399999999982</c:v>
                </c:pt>
                <c:pt idx="173">
                  <c:v>0.99964999999999815</c:v>
                </c:pt>
                <c:pt idx="174">
                  <c:v>0.99965999999999811</c:v>
                </c:pt>
                <c:pt idx="175">
                  <c:v>0.99966999999999806</c:v>
                </c:pt>
                <c:pt idx="176">
                  <c:v>0.99967999999999801</c:v>
                </c:pt>
                <c:pt idx="177">
                  <c:v>0.99968999999999797</c:v>
                </c:pt>
                <c:pt idx="178">
                  <c:v>0.99969999999999792</c:v>
                </c:pt>
                <c:pt idx="179">
                  <c:v>0.99970999999999788</c:v>
                </c:pt>
                <c:pt idx="180">
                  <c:v>0.99971999999999783</c:v>
                </c:pt>
                <c:pt idx="181">
                  <c:v>0.99972999999999779</c:v>
                </c:pt>
                <c:pt idx="182">
                  <c:v>0.99973999999999774</c:v>
                </c:pt>
                <c:pt idx="183">
                  <c:v>0.9997499999999977</c:v>
                </c:pt>
                <c:pt idx="184">
                  <c:v>0.99975999999999765</c:v>
                </c:pt>
                <c:pt idx="185">
                  <c:v>0.99976999999999761</c:v>
                </c:pt>
                <c:pt idx="186">
                  <c:v>0.99977999999999756</c:v>
                </c:pt>
                <c:pt idx="187">
                  <c:v>0.99978999999999751</c:v>
                </c:pt>
                <c:pt idx="188">
                  <c:v>0.99979999999999747</c:v>
                </c:pt>
                <c:pt idx="189">
                  <c:v>0.99980999999999742</c:v>
                </c:pt>
                <c:pt idx="190">
                  <c:v>0.99981999999999738</c:v>
                </c:pt>
                <c:pt idx="191">
                  <c:v>0.99982999999999733</c:v>
                </c:pt>
                <c:pt idx="192">
                  <c:v>0.99983999999999729</c:v>
                </c:pt>
                <c:pt idx="193">
                  <c:v>0.99984999999999724</c:v>
                </c:pt>
                <c:pt idx="194">
                  <c:v>0.9998599999999972</c:v>
                </c:pt>
                <c:pt idx="195">
                  <c:v>0.99986999999999715</c:v>
                </c:pt>
                <c:pt idx="196">
                  <c:v>0.9998799999999971</c:v>
                </c:pt>
                <c:pt idx="197">
                  <c:v>0.99988999999999706</c:v>
                </c:pt>
                <c:pt idx="198">
                  <c:v>0.99989999999999701</c:v>
                </c:pt>
                <c:pt idx="199">
                  <c:v>0.99990999999999697</c:v>
                </c:pt>
                <c:pt idx="200">
                  <c:v>0.99991999999999692</c:v>
                </c:pt>
                <c:pt idx="201">
                  <c:v>0.99992999999999688</c:v>
                </c:pt>
                <c:pt idx="202">
                  <c:v>0.99993999999999683</c:v>
                </c:pt>
                <c:pt idx="203">
                  <c:v>0.99994999999999679</c:v>
                </c:pt>
                <c:pt idx="204">
                  <c:v>0.99995999999999674</c:v>
                </c:pt>
                <c:pt idx="205">
                  <c:v>0.99996999999999669</c:v>
                </c:pt>
                <c:pt idx="206">
                  <c:v>0.99997999999999665</c:v>
                </c:pt>
                <c:pt idx="207">
                  <c:v>0.9999899999999966</c:v>
                </c:pt>
                <c:pt idx="20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DAF-40E4-B52E-751F0FC9785E}"/>
            </c:ext>
          </c:extLst>
        </c:ser>
        <c:ser>
          <c:idx val="5"/>
          <c:order val="2"/>
          <c:tx>
            <c:strRef>
              <c:f>'Signal detection theory Exposur'!$AD$1</c:f>
              <c:strCache>
                <c:ptCount val="1"/>
                <c:pt idx="0">
                  <c:v>FAR d' = 3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1"/>
            <c:trendlineLbl>
              <c:layout>
                <c:manualLayout>
                  <c:x val="-0.36944944773094446"/>
                  <c:y val="9.2551382005039276E-2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GB" sz="1200" baseline="0"/>
                      <a:t>d' = 3</a:t>
                    </a:r>
                    <a:endParaRPr lang="en-GB" sz="1200"/>
                  </a:p>
                </c:rich>
              </c:tx>
              <c:numFmt formatCode="General" sourceLinked="0"/>
            </c:trendlineLbl>
          </c:trendline>
          <c:xVal>
            <c:numRef>
              <c:f>'Signal detection theory Exposur'!$AD$2:$AD$224</c:f>
              <c:numCache>
                <c:formatCode>0.00</c:formatCode>
                <c:ptCount val="223"/>
                <c:pt idx="0">
                  <c:v>0</c:v>
                </c:pt>
                <c:pt idx="1">
                  <c:v>5.6373483658944679E-10</c:v>
                </c:pt>
                <c:pt idx="2">
                  <c:v>2.0742374484683523E-9</c:v>
                </c:pt>
                <c:pt idx="3">
                  <c:v>4.5211021593161149E-9</c:v>
                </c:pt>
                <c:pt idx="4">
                  <c:v>7.9263589025657666E-9</c:v>
                </c:pt>
                <c:pt idx="5">
                  <c:v>1.2317670217143473E-8</c:v>
                </c:pt>
                <c:pt idx="6">
                  <c:v>1.7724401835117476E-8</c:v>
                </c:pt>
                <c:pt idx="7">
                  <c:v>2.4176441848489105E-8</c:v>
                </c:pt>
                <c:pt idx="8">
                  <c:v>3.1703759839629697E-8</c:v>
                </c:pt>
                <c:pt idx="9">
                  <c:v>4.033623079990889E-8</c:v>
                </c:pt>
                <c:pt idx="10">
                  <c:v>5.0103565296666375E-8</c:v>
                </c:pt>
                <c:pt idx="11">
                  <c:v>2.1661053739574498E-7</c:v>
                </c:pt>
                <c:pt idx="12">
                  <c:v>5.2829888619321252E-7</c:v>
                </c:pt>
                <c:pt idx="13">
                  <c:v>1.0136382588843418E-6</c:v>
                </c:pt>
                <c:pt idx="14">
                  <c:v>1.7015882669557669E-6</c:v>
                </c:pt>
                <c:pt idx="15">
                  <c:v>2.6221014846061763E-6</c:v>
                </c:pt>
                <c:pt idx="16">
                  <c:v>3.8064459730868805E-6</c:v>
                </c:pt>
                <c:pt idx="17">
                  <c:v>5.2874481381026683E-6</c:v>
                </c:pt>
                <c:pt idx="18">
                  <c:v>7.0996977588055898E-6</c:v>
                </c:pt>
                <c:pt idx="19">
                  <c:v>9.2797351640694359E-6</c:v>
                </c:pt>
                <c:pt idx="20">
                  <c:v>1.1866231305557307E-5</c:v>
                </c:pt>
                <c:pt idx="21">
                  <c:v>1.4900167146780774E-5</c:v>
                </c:pt>
                <c:pt idx="22">
                  <c:v>1.8425016583112352E-5</c:v>
                </c:pt>
                <c:pt idx="23">
                  <c:v>2.248693592155071E-5</c:v>
                </c:pt>
                <c:pt idx="24">
                  <c:v>2.7134962292785225E-5</c:v>
                </c:pt>
                <c:pt idx="25">
                  <c:v>3.242122300894934E-5</c:v>
                </c:pt>
                <c:pt idx="26">
                  <c:v>3.8401157686829279E-5</c:v>
                </c:pt>
                <c:pt idx="27">
                  <c:v>4.5133754883908139E-5</c:v>
                </c:pt>
                <c:pt idx="28">
                  <c:v>5.2681804981857816E-5</c:v>
                </c:pt>
                <c:pt idx="29">
                  <c:v>6.1112171103161472E-5</c:v>
                </c:pt>
                <c:pt idx="30">
                  <c:v>7.0496079934034839E-5</c:v>
                </c:pt>
                <c:pt idx="31">
                  <c:v>8.0909434446274631E-5</c:v>
                </c:pt>
                <c:pt idx="32">
                  <c:v>9.2433150665982566E-5</c:v>
                </c:pt>
                <c:pt idx="33">
                  <c:v>1.0515352082074436E-4</c:v>
                </c:pt>
                <c:pt idx="34">
                  <c:v>1.1916260540767443E-4</c:v>
                </c:pt>
                <c:pt idx="35">
                  <c:v>1.3455865697209468E-4</c:v>
                </c:pt>
                <c:pt idx="36">
                  <c:v>1.5144657866450473E-4</c:v>
                </c:pt>
                <c:pt idx="37">
                  <c:v>1.6993842095880396E-4</c:v>
                </c:pt>
                <c:pt idx="38">
                  <c:v>1.9015392027499356E-4</c:v>
                </c:pt>
                <c:pt idx="39">
                  <c:v>2.1222108365248626E-4</c:v>
                </c:pt>
                <c:pt idx="40">
                  <c:v>2.3627682407501016E-4</c:v>
                </c:pt>
                <c:pt idx="41">
                  <c:v>2.6246765156734408E-4</c:v>
                </c:pt>
                <c:pt idx="42">
                  <c:v>2.9095042576554597E-4</c:v>
                </c:pt>
                <c:pt idx="43">
                  <c:v>3.2189317632225212E-4</c:v>
                </c:pt>
                <c:pt idx="44">
                  <c:v>3.5547599825846987E-4</c:v>
                </c:pt>
                <c:pt idx="45">
                  <c:v>3.9189203022271801E-4</c:v>
                </c:pt>
                <c:pt idx="46">
                  <c:v>4.3134852458259765E-4</c:v>
                </c:pt>
                <c:pt idx="47">
                  <c:v>4.7406801937610599E-4</c:v>
                </c:pt>
                <c:pt idx="48">
                  <c:v>5.2028962340289198E-4</c:v>
                </c:pt>
                <c:pt idx="49">
                  <c:v>5.7027042716928378E-4</c:v>
                </c:pt>
                <c:pt idx="50">
                  <c:v>6.2428705404560247E-4</c:v>
                </c:pt>
                <c:pt idx="51">
                  <c:v>6.8263736787332885E-4</c:v>
                </c:pt>
                <c:pt idx="52">
                  <c:v>7.4564235543039814E-4</c:v>
                </c:pt>
                <c:pt idx="53">
                  <c:v>8.1364820465501531E-4</c:v>
                </c:pt>
                <c:pt idx="54">
                  <c:v>8.8702860241340886E-4</c:v>
                </c:pt>
                <c:pt idx="55">
                  <c:v>9.6618727892971989E-4</c:v>
                </c:pt>
                <c:pt idx="56">
                  <c:v>1.0515608298716783E-3</c:v>
                </c:pt>
                <c:pt idx="57">
                  <c:v>1.143621851583676E-3</c:v>
                </c:pt>
                <c:pt idx="58">
                  <c:v>1.2428824302153085E-3</c:v>
                </c:pt>
                <c:pt idx="59">
                  <c:v>1.3498980316301035E-3</c:v>
                </c:pt>
                <c:pt idx="60">
                  <c:v>1.4652718461828362E-3</c:v>
                </c:pt>
                <c:pt idx="61">
                  <c:v>1.5896596509230587E-3</c:v>
                </c:pt>
                <c:pt idx="62">
                  <c:v>1.7237752617703661E-3</c:v>
                </c:pt>
                <c:pt idx="63">
                  <c:v>1.8683966600294699E-3</c:v>
                </c:pt>
                <c:pt idx="64">
                  <c:v>2.02437289164481E-3</c:v>
                </c:pt>
                <c:pt idx="65">
                  <c:v>2.1926318543131762E-3</c:v>
                </c:pt>
                <c:pt idx="66">
                  <c:v>2.3741891075497179E-3</c:v>
                </c:pt>
                <c:pt idx="67">
                  <c:v>2.5701578647828738E-3</c:v>
                </c:pt>
                <c:pt idx="68">
                  <c:v>2.7817603554254333E-3</c:v>
                </c:pt>
                <c:pt idx="69">
                  <c:v>3.0103407797902326E-3</c:v>
                </c:pt>
                <c:pt idx="70">
                  <c:v>3.2573801221247312E-3</c:v>
                </c:pt>
                <c:pt idx="71">
                  <c:v>3.5245131387613426E-3</c:v>
                </c:pt>
                <c:pt idx="72">
                  <c:v>3.8135479017677998E-3</c:v>
                </c:pt>
                <c:pt idx="73">
                  <c:v>4.1264883565277355E-3</c:v>
                </c:pt>
                <c:pt idx="74">
                  <c:v>4.4655604482823907E-3</c:v>
                </c:pt>
                <c:pt idx="75">
                  <c:v>4.8332424928613227E-3</c:v>
                </c:pt>
                <c:pt idx="76">
                  <c:v>5.2323006172487752E-3</c:v>
                </c:pt>
                <c:pt idx="77">
                  <c:v>5.6658302849804665E-3</c:v>
                </c:pt>
                <c:pt idx="78">
                  <c:v>6.1373051612457763E-3</c:v>
                </c:pt>
                <c:pt idx="79">
                  <c:v>6.650634878484829E-3</c:v>
                </c:pt>
                <c:pt idx="80">
                  <c:v>7.2102336561814528E-3</c:v>
                </c:pt>
                <c:pt idx="81">
                  <c:v>7.8211022370020533E-3</c:v>
                </c:pt>
                <c:pt idx="82">
                  <c:v>8.4889262646735686E-3</c:v>
                </c:pt>
                <c:pt idx="83">
                  <c:v>9.2201951015835615E-3</c:v>
                </c:pt>
                <c:pt idx="84">
                  <c:v>1.0022346242597013E-2</c:v>
                </c:pt>
                <c:pt idx="85">
                  <c:v>1.090394203481726E-2</c:v>
                </c:pt>
                <c:pt idx="86">
                  <c:v>1.1874887517426269E-2</c:v>
                </c:pt>
                <c:pt idx="87">
                  <c:v>1.294670107928797E-2</c:v>
                </c:pt>
                <c:pt idx="88">
                  <c:v>1.4132853631701581E-2</c:v>
                </c:pt>
                <c:pt idx="89">
                  <c:v>1.5449197615418409E-2</c:v>
                </c:pt>
                <c:pt idx="90">
                  <c:v>1.6914515177025913E-2</c:v>
                </c:pt>
                <c:pt idx="91">
                  <c:v>1.8551226460576831E-2</c:v>
                </c:pt>
                <c:pt idx="92">
                  <c:v>2.0386316069810007E-2</c:v>
                </c:pt>
                <c:pt idx="93">
                  <c:v>2.2452561450752029E-2</c:v>
                </c:pt>
                <c:pt idx="94">
                  <c:v>2.4790186349217924E-2</c:v>
                </c:pt>
                <c:pt idx="95">
                  <c:v>2.7449124355546806E-2</c:v>
                </c:pt>
                <c:pt idx="96">
                  <c:v>3.0492177226768336E-2</c:v>
                </c:pt>
                <c:pt idx="97">
                  <c:v>3.3999518109276816E-2</c:v>
                </c:pt>
                <c:pt idx="98">
                  <c:v>3.8075273730657888E-2</c:v>
                </c:pt>
                <c:pt idx="99">
                  <c:v>4.2857426172889901E-2</c:v>
                </c:pt>
                <c:pt idx="100">
                  <c:v>4.8533219970075536E-2</c:v>
                </c:pt>
                <c:pt idx="101">
                  <c:v>5.5364119533331868E-2</c:v>
                </c:pt>
                <c:pt idx="102">
                  <c:v>6.3728258771341362E-2</c:v>
                </c:pt>
                <c:pt idx="103">
                  <c:v>7.4197150885122687E-2</c:v>
                </c:pt>
                <c:pt idx="104">
                  <c:v>8.7685463249704498E-2</c:v>
                </c:pt>
                <c:pt idx="105">
                  <c:v>0.10577513769146962</c:v>
                </c:pt>
                <c:pt idx="106">
                  <c:v>0.13152604960749203</c:v>
                </c:pt>
                <c:pt idx="107">
                  <c:v>0.17201026683397813</c:v>
                </c:pt>
                <c:pt idx="108">
                  <c:v>0.25026625253321089</c:v>
                </c:pt>
                <c:pt idx="109">
                  <c:v>0.26291581825415722</c:v>
                </c:pt>
                <c:pt idx="110">
                  <c:v>0.27723191773920353</c:v>
                </c:pt>
                <c:pt idx="111">
                  <c:v>0.29365558196424602</c:v>
                </c:pt>
                <c:pt idx="112">
                  <c:v>0.31282603730886405</c:v>
                </c:pt>
                <c:pt idx="113">
                  <c:v>0.33572066501176578</c:v>
                </c:pt>
                <c:pt idx="114">
                  <c:v>0.36394630509732517</c:v>
                </c:pt>
                <c:pt idx="115">
                  <c:v>0.40043604537437671</c:v>
                </c:pt>
                <c:pt idx="116">
                  <c:v>0.45151355592128739</c:v>
                </c:pt>
                <c:pt idx="117">
                  <c:v>0.53594869379005305</c:v>
                </c:pt>
                <c:pt idx="118">
                  <c:v>0.54830859455913294</c:v>
                </c:pt>
                <c:pt idx="119">
                  <c:v>0.54961062592291587</c:v>
                </c:pt>
                <c:pt idx="120">
                  <c:v>0.55092563328193744</c:v>
                </c:pt>
                <c:pt idx="121">
                  <c:v>0.55225388349336879</c:v>
                </c:pt>
                <c:pt idx="122">
                  <c:v>0.55359565194422267</c:v>
                </c:pt>
                <c:pt idx="123">
                  <c:v>0.5549512229248621</c:v>
                </c:pt>
                <c:pt idx="124">
                  <c:v>0.55632089002340535</c:v>
                </c:pt>
                <c:pt idx="125">
                  <c:v>0.55770495654246433</c:v>
                </c:pt>
                <c:pt idx="126">
                  <c:v>0.55910373593976614</c:v>
                </c:pt>
                <c:pt idx="127">
                  <c:v>0.56051755229432909</c:v>
                </c:pt>
                <c:pt idx="128">
                  <c:v>0.56194674080000473</c:v>
                </c:pt>
                <c:pt idx="129">
                  <c:v>0.56339164828835853</c:v>
                </c:pt>
                <c:pt idx="130">
                  <c:v>0.56485263378302497</c:v>
                </c:pt>
                <c:pt idx="131">
                  <c:v>0.56633006908784833</c:v>
                </c:pt>
                <c:pt idx="132">
                  <c:v>0.5678243394113438</c:v>
                </c:pt>
                <c:pt idx="133">
                  <c:v>0.56933584403021742</c:v>
                </c:pt>
                <c:pt idx="134">
                  <c:v>0.57086499699494264</c:v>
                </c:pt>
                <c:pt idx="135">
                  <c:v>0.57241222788066071</c:v>
                </c:pt>
                <c:pt idx="136">
                  <c:v>0.57397798258697541</c:v>
                </c:pt>
                <c:pt idx="137">
                  <c:v>0.575562724190541</c:v>
                </c:pt>
                <c:pt idx="138">
                  <c:v>0.57716693385472273</c:v>
                </c:pt>
                <c:pt idx="139">
                  <c:v>0.57879111180101539</c:v>
                </c:pt>
                <c:pt idx="140">
                  <c:v>0.58043577834736204</c:v>
                </c:pt>
                <c:pt idx="141">
                  <c:v>0.58210147501903042</c:v>
                </c:pt>
                <c:pt idx="142">
                  <c:v>0.58378876573827132</c:v>
                </c:pt>
                <c:pt idx="143">
                  <c:v>0.58549823809961865</c:v>
                </c:pt>
                <c:pt idx="144">
                  <c:v>0.58723050473840099</c:v>
                </c:pt>
                <c:pt idx="145">
                  <c:v>0.58898620480084085</c:v>
                </c:pt>
                <c:pt idx="146">
                  <c:v>0.59076600552500658</c:v>
                </c:pt>
                <c:pt idx="147">
                  <c:v>0.59257060394288674</c:v>
                </c:pt>
                <c:pt idx="148">
                  <c:v>0.59440072871500726</c:v>
                </c:pt>
                <c:pt idx="149">
                  <c:v>0.59625714211027703</c:v>
                </c:pt>
                <c:pt idx="150">
                  <c:v>0.59814064214521445</c:v>
                </c:pt>
                <c:pt idx="151">
                  <c:v>0.60005206489834007</c:v>
                </c:pt>
                <c:pt idx="152">
                  <c:v>0.60199228701740071</c:v>
                </c:pt>
                <c:pt idx="153">
                  <c:v>0.60396222843920411</c:v>
                </c:pt>
                <c:pt idx="154">
                  <c:v>0.60596285534428773</c:v>
                </c:pt>
                <c:pt idx="155">
                  <c:v>0.60799518337139857</c:v>
                </c:pt>
                <c:pt idx="156">
                  <c:v>0.61006028111996735</c:v>
                </c:pt>
                <c:pt idx="157">
                  <c:v>0.61215927397238545</c:v>
                </c:pt>
                <c:pt idx="158">
                  <c:v>0.61429334827213222</c:v>
                </c:pt>
                <c:pt idx="159">
                  <c:v>0.61646375589864044</c:v>
                </c:pt>
                <c:pt idx="160">
                  <c:v>0.61867181928542747</c:v>
                </c:pt>
                <c:pt idx="161">
                  <c:v>0.62091893693456346</c:v>
                </c:pt>
                <c:pt idx="162">
                  <c:v>0.62320658948815599</c:v>
                </c:pt>
                <c:pt idx="163">
                  <c:v>0.62553634642644285</c:v>
                </c:pt>
                <c:pt idx="164">
                  <c:v>0.62790987347251392</c:v>
                </c:pt>
                <c:pt idx="165">
                  <c:v>0.63032894079595747</c:v>
                </c:pt>
                <c:pt idx="166">
                  <c:v>0.63279543212221423</c:v>
                </c:pt>
                <c:pt idx="167">
                  <c:v>0.63531135487158263</c:v>
                </c:pt>
                <c:pt idx="168">
                  <c:v>0.63787885147222101</c:v>
                </c:pt>
                <c:pt idx="169">
                  <c:v>0.64050021201585883</c:v>
                </c:pt>
                <c:pt idx="170">
                  <c:v>0.64317788845413082</c:v>
                </c:pt>
                <c:pt idx="171">
                  <c:v>0.64591451056861637</c:v>
                </c:pt>
                <c:pt idx="172">
                  <c:v>0.64871290399020909</c:v>
                </c:pt>
                <c:pt idx="173">
                  <c:v>0.65157611059514486</c:v>
                </c:pt>
                <c:pt idx="174">
                  <c:v>0.65450741166820048</c:v>
                </c:pt>
                <c:pt idx="175">
                  <c:v>0.65751035430116023</c:v>
                </c:pt>
                <c:pt idx="176">
                  <c:v>0.66058878159050538</c:v>
                </c:pt>
                <c:pt idx="177">
                  <c:v>0.66374686731738386</c:v>
                </c:pt>
                <c:pt idx="178">
                  <c:v>0.6669891559418808</c:v>
                </c:pt>
                <c:pt idx="179">
                  <c:v>0.67032060893111733</c:v>
                </c:pt>
                <c:pt idx="180">
                  <c:v>0.67374665867850103</c:v>
                </c:pt>
                <c:pt idx="181">
                  <c:v>0.67727327157522943</c:v>
                </c:pt>
                <c:pt idx="182">
                  <c:v>0.68090702218645116</c:v>
                </c:pt>
                <c:pt idx="183">
                  <c:v>0.68465518099285816</c:v>
                </c:pt>
                <c:pt idx="184">
                  <c:v>0.68852581882513419</c:v>
                </c:pt>
                <c:pt idx="185">
                  <c:v>0.69252793200161067</c:v>
                </c:pt>
                <c:pt idx="186">
                  <c:v>0.69667159336154139</c:v>
                </c:pt>
                <c:pt idx="187">
                  <c:v>0.70096813598726204</c:v>
                </c:pt>
                <c:pt idx="188">
                  <c:v>0.70543037860412849</c:v>
                </c:pt>
                <c:pt idx="189">
                  <c:v>0.71007290469975692</c:v>
                </c:pt>
                <c:pt idx="190">
                  <c:v>0.71491241171217335</c:v>
                </c:pt>
                <c:pt idx="191">
                  <c:v>0.71996815281653315</c:v>
                </c:pt>
                <c:pt idx="192">
                  <c:v>0.72526250286675564</c:v>
                </c:pt>
                <c:pt idx="193">
                  <c:v>0.7308216934984858</c:v>
                </c:pt>
                <c:pt idx="194">
                  <c:v>0.7366767828910733</c:v>
                </c:pt>
                <c:pt idx="195">
                  <c:v>0.74286495769138794</c:v>
                </c:pt>
                <c:pt idx="196">
                  <c:v>0.74943131601539814</c:v>
                </c:pt>
                <c:pt idx="197">
                  <c:v>0.75643136571730807</c:v>
                </c:pt>
                <c:pt idx="198">
                  <c:v>0.76393461884727121</c:v>
                </c:pt>
                <c:pt idx="199">
                  <c:v>0.77202992672289539</c:v>
                </c:pt>
                <c:pt idx="200">
                  <c:v>0.78083369768663025</c:v>
                </c:pt>
                <c:pt idx="201">
                  <c:v>0.7905031379024724</c:v>
                </c:pt>
                <c:pt idx="202">
                  <c:v>0.80125881140613708</c:v>
                </c:pt>
                <c:pt idx="203">
                  <c:v>0.81342592322833729</c:v>
                </c:pt>
                <c:pt idx="204">
                  <c:v>0.82751738074756931</c:v>
                </c:pt>
                <c:pt idx="205">
                  <c:v>0.84442473211164237</c:v>
                </c:pt>
                <c:pt idx="206">
                  <c:v>0.86595669804184738</c:v>
                </c:pt>
                <c:pt idx="207">
                  <c:v>0.8970447610222444</c:v>
                </c:pt>
                <c:pt idx="208">
                  <c:v>1</c:v>
                </c:pt>
              </c:numCache>
            </c:numRef>
          </c:xVal>
          <c:yVal>
            <c:numRef>
              <c:f>'Signal detection theory Exposur'!$Z$2:$Z$224</c:f>
              <c:numCache>
                <c:formatCode>0.00000</c:formatCode>
                <c:ptCount val="223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0.02</c:v>
                </c:pt>
                <c:pt idx="12">
                  <c:v>0.03</c:v>
                </c:pt>
                <c:pt idx="13">
                  <c:v>0.04</c:v>
                </c:pt>
                <c:pt idx="14">
                  <c:v>0.05</c:v>
                </c:pt>
                <c:pt idx="15">
                  <c:v>6.0000000000000005E-2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9.9999999999999992E-2</c:v>
                </c:pt>
                <c:pt idx="20">
                  <c:v>0.10999999999999999</c:v>
                </c:pt>
                <c:pt idx="21">
                  <c:v>0.11999999999999998</c:v>
                </c:pt>
                <c:pt idx="22">
                  <c:v>0.12999999999999998</c:v>
                </c:pt>
                <c:pt idx="23">
                  <c:v>0.13999999999999999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0.18000000000000002</c:v>
                </c:pt>
                <c:pt idx="28">
                  <c:v>0.19000000000000003</c:v>
                </c:pt>
                <c:pt idx="29">
                  <c:v>0.20000000000000004</c:v>
                </c:pt>
                <c:pt idx="30">
                  <c:v>0.21000000000000005</c:v>
                </c:pt>
                <c:pt idx="31">
                  <c:v>0.22000000000000006</c:v>
                </c:pt>
                <c:pt idx="32">
                  <c:v>0.23000000000000007</c:v>
                </c:pt>
                <c:pt idx="33">
                  <c:v>0.24000000000000007</c:v>
                </c:pt>
                <c:pt idx="34">
                  <c:v>0.25000000000000006</c:v>
                </c:pt>
                <c:pt idx="35">
                  <c:v>0.26000000000000006</c:v>
                </c:pt>
                <c:pt idx="36">
                  <c:v>0.27000000000000007</c:v>
                </c:pt>
                <c:pt idx="37">
                  <c:v>0.28000000000000008</c:v>
                </c:pt>
                <c:pt idx="38">
                  <c:v>0.29000000000000009</c:v>
                </c:pt>
                <c:pt idx="39">
                  <c:v>0.3000000000000001</c:v>
                </c:pt>
                <c:pt idx="40">
                  <c:v>0.31000000000000011</c:v>
                </c:pt>
                <c:pt idx="41">
                  <c:v>0.32000000000000012</c:v>
                </c:pt>
                <c:pt idx="42">
                  <c:v>0.33000000000000013</c:v>
                </c:pt>
                <c:pt idx="43">
                  <c:v>0.34000000000000014</c:v>
                </c:pt>
                <c:pt idx="44">
                  <c:v>0.35000000000000014</c:v>
                </c:pt>
                <c:pt idx="45">
                  <c:v>0.36000000000000015</c:v>
                </c:pt>
                <c:pt idx="46">
                  <c:v>0.37000000000000016</c:v>
                </c:pt>
                <c:pt idx="47">
                  <c:v>0.38000000000000017</c:v>
                </c:pt>
                <c:pt idx="48">
                  <c:v>0.39000000000000018</c:v>
                </c:pt>
                <c:pt idx="49">
                  <c:v>0.40000000000000019</c:v>
                </c:pt>
                <c:pt idx="50">
                  <c:v>0.4100000000000002</c:v>
                </c:pt>
                <c:pt idx="51">
                  <c:v>0.42000000000000021</c:v>
                </c:pt>
                <c:pt idx="52">
                  <c:v>0.43000000000000022</c:v>
                </c:pt>
                <c:pt idx="53">
                  <c:v>0.44000000000000022</c:v>
                </c:pt>
                <c:pt idx="54">
                  <c:v>0.45000000000000023</c:v>
                </c:pt>
                <c:pt idx="55">
                  <c:v>0.46000000000000024</c:v>
                </c:pt>
                <c:pt idx="56">
                  <c:v>0.47000000000000025</c:v>
                </c:pt>
                <c:pt idx="57">
                  <c:v>0.48000000000000026</c:v>
                </c:pt>
                <c:pt idx="58">
                  <c:v>0.49000000000000027</c:v>
                </c:pt>
                <c:pt idx="59">
                  <c:v>0.50000000000000022</c:v>
                </c:pt>
                <c:pt idx="60">
                  <c:v>0.51000000000000023</c:v>
                </c:pt>
                <c:pt idx="61">
                  <c:v>0.52000000000000024</c:v>
                </c:pt>
                <c:pt idx="62">
                  <c:v>0.53000000000000025</c:v>
                </c:pt>
                <c:pt idx="63">
                  <c:v>0.54000000000000026</c:v>
                </c:pt>
                <c:pt idx="64">
                  <c:v>0.55000000000000027</c:v>
                </c:pt>
                <c:pt idx="65">
                  <c:v>0.56000000000000028</c:v>
                </c:pt>
                <c:pt idx="66">
                  <c:v>0.57000000000000028</c:v>
                </c:pt>
                <c:pt idx="67">
                  <c:v>0.58000000000000029</c:v>
                </c:pt>
                <c:pt idx="68">
                  <c:v>0.5900000000000003</c:v>
                </c:pt>
                <c:pt idx="69">
                  <c:v>0.60000000000000031</c:v>
                </c:pt>
                <c:pt idx="70">
                  <c:v>0.61000000000000032</c:v>
                </c:pt>
                <c:pt idx="71">
                  <c:v>0.62000000000000033</c:v>
                </c:pt>
                <c:pt idx="72">
                  <c:v>0.63000000000000034</c:v>
                </c:pt>
                <c:pt idx="73">
                  <c:v>0.64000000000000035</c:v>
                </c:pt>
                <c:pt idx="74">
                  <c:v>0.65000000000000036</c:v>
                </c:pt>
                <c:pt idx="75">
                  <c:v>0.66000000000000036</c:v>
                </c:pt>
                <c:pt idx="76">
                  <c:v>0.67000000000000037</c:v>
                </c:pt>
                <c:pt idx="77">
                  <c:v>0.68000000000000038</c:v>
                </c:pt>
                <c:pt idx="78">
                  <c:v>0.69000000000000039</c:v>
                </c:pt>
                <c:pt idx="79">
                  <c:v>0.7000000000000004</c:v>
                </c:pt>
                <c:pt idx="80">
                  <c:v>0.71000000000000041</c:v>
                </c:pt>
                <c:pt idx="81">
                  <c:v>0.72000000000000042</c:v>
                </c:pt>
                <c:pt idx="82">
                  <c:v>0.73000000000000043</c:v>
                </c:pt>
                <c:pt idx="83">
                  <c:v>0.74000000000000044</c:v>
                </c:pt>
                <c:pt idx="84">
                  <c:v>0.75000000000000044</c:v>
                </c:pt>
                <c:pt idx="85">
                  <c:v>0.76000000000000045</c:v>
                </c:pt>
                <c:pt idx="86">
                  <c:v>0.77000000000000046</c:v>
                </c:pt>
                <c:pt idx="87">
                  <c:v>0.78000000000000047</c:v>
                </c:pt>
                <c:pt idx="88">
                  <c:v>0.79000000000000048</c:v>
                </c:pt>
                <c:pt idx="89">
                  <c:v>0.80000000000000049</c:v>
                </c:pt>
                <c:pt idx="90">
                  <c:v>0.8100000000000005</c:v>
                </c:pt>
                <c:pt idx="91">
                  <c:v>0.82000000000000051</c:v>
                </c:pt>
                <c:pt idx="92">
                  <c:v>0.83000000000000052</c:v>
                </c:pt>
                <c:pt idx="93">
                  <c:v>0.84000000000000052</c:v>
                </c:pt>
                <c:pt idx="94">
                  <c:v>0.85000000000000053</c:v>
                </c:pt>
                <c:pt idx="95">
                  <c:v>0.86000000000000054</c:v>
                </c:pt>
                <c:pt idx="96">
                  <c:v>0.87000000000000055</c:v>
                </c:pt>
                <c:pt idx="97">
                  <c:v>0.88000000000000056</c:v>
                </c:pt>
                <c:pt idx="98">
                  <c:v>0.89000000000000057</c:v>
                </c:pt>
                <c:pt idx="99">
                  <c:v>0.90000000000000058</c:v>
                </c:pt>
                <c:pt idx="100">
                  <c:v>0.91000000000000059</c:v>
                </c:pt>
                <c:pt idx="101">
                  <c:v>0.9200000000000006</c:v>
                </c:pt>
                <c:pt idx="102">
                  <c:v>0.9300000000000006</c:v>
                </c:pt>
                <c:pt idx="103">
                  <c:v>0.94000000000000061</c:v>
                </c:pt>
                <c:pt idx="104">
                  <c:v>0.95000000000000062</c:v>
                </c:pt>
                <c:pt idx="105">
                  <c:v>0.96000000000000063</c:v>
                </c:pt>
                <c:pt idx="106">
                  <c:v>0.97000000000000064</c:v>
                </c:pt>
                <c:pt idx="107">
                  <c:v>0.98000000000000065</c:v>
                </c:pt>
                <c:pt idx="108">
                  <c:v>0.99000000000000066</c:v>
                </c:pt>
                <c:pt idx="109">
                  <c:v>0.99100000000000066</c:v>
                </c:pt>
                <c:pt idx="110">
                  <c:v>0.99200000000000066</c:v>
                </c:pt>
                <c:pt idx="111">
                  <c:v>0.99300000000000066</c:v>
                </c:pt>
                <c:pt idx="112">
                  <c:v>0.99400000000000066</c:v>
                </c:pt>
                <c:pt idx="113">
                  <c:v>0.99500000000000066</c:v>
                </c:pt>
                <c:pt idx="114">
                  <c:v>0.99600000000000066</c:v>
                </c:pt>
                <c:pt idx="115">
                  <c:v>0.99700000000000066</c:v>
                </c:pt>
                <c:pt idx="116">
                  <c:v>0.99800000000000066</c:v>
                </c:pt>
                <c:pt idx="117">
                  <c:v>0.99900000000000067</c:v>
                </c:pt>
                <c:pt idx="118">
                  <c:v>0.99910000000000065</c:v>
                </c:pt>
                <c:pt idx="119">
                  <c:v>0.99911000000000061</c:v>
                </c:pt>
                <c:pt idx="120">
                  <c:v>0.99912000000000056</c:v>
                </c:pt>
                <c:pt idx="121">
                  <c:v>0.99913000000000052</c:v>
                </c:pt>
                <c:pt idx="122">
                  <c:v>0.99914000000000047</c:v>
                </c:pt>
                <c:pt idx="123">
                  <c:v>0.99915000000000043</c:v>
                </c:pt>
                <c:pt idx="124">
                  <c:v>0.99916000000000038</c:v>
                </c:pt>
                <c:pt idx="125">
                  <c:v>0.99917000000000034</c:v>
                </c:pt>
                <c:pt idx="126">
                  <c:v>0.99918000000000029</c:v>
                </c:pt>
                <c:pt idx="127">
                  <c:v>0.99919000000000024</c:v>
                </c:pt>
                <c:pt idx="128">
                  <c:v>0.9992000000000002</c:v>
                </c:pt>
                <c:pt idx="129">
                  <c:v>0.99921000000000015</c:v>
                </c:pt>
                <c:pt idx="130">
                  <c:v>0.99922000000000011</c:v>
                </c:pt>
                <c:pt idx="131">
                  <c:v>0.99923000000000006</c:v>
                </c:pt>
                <c:pt idx="132">
                  <c:v>0.99924000000000002</c:v>
                </c:pt>
                <c:pt idx="133">
                  <c:v>0.99924999999999997</c:v>
                </c:pt>
                <c:pt idx="134">
                  <c:v>0.99925999999999993</c:v>
                </c:pt>
                <c:pt idx="135">
                  <c:v>0.99926999999999988</c:v>
                </c:pt>
                <c:pt idx="136">
                  <c:v>0.99927999999999984</c:v>
                </c:pt>
                <c:pt idx="137">
                  <c:v>0.99928999999999979</c:v>
                </c:pt>
                <c:pt idx="138">
                  <c:v>0.99929999999999974</c:v>
                </c:pt>
                <c:pt idx="139">
                  <c:v>0.9993099999999997</c:v>
                </c:pt>
                <c:pt idx="140">
                  <c:v>0.99931999999999965</c:v>
                </c:pt>
                <c:pt idx="141">
                  <c:v>0.99932999999999961</c:v>
                </c:pt>
                <c:pt idx="142">
                  <c:v>0.99933999999999956</c:v>
                </c:pt>
                <c:pt idx="143">
                  <c:v>0.99934999999999952</c:v>
                </c:pt>
                <c:pt idx="144">
                  <c:v>0.99935999999999947</c:v>
                </c:pt>
                <c:pt idx="145">
                  <c:v>0.99936999999999943</c:v>
                </c:pt>
                <c:pt idx="146">
                  <c:v>0.99937999999999938</c:v>
                </c:pt>
                <c:pt idx="147">
                  <c:v>0.99938999999999933</c:v>
                </c:pt>
                <c:pt idx="148">
                  <c:v>0.99939999999999929</c:v>
                </c:pt>
                <c:pt idx="149">
                  <c:v>0.99940999999999924</c:v>
                </c:pt>
                <c:pt idx="150">
                  <c:v>0.9994199999999992</c:v>
                </c:pt>
                <c:pt idx="151">
                  <c:v>0.99942999999999915</c:v>
                </c:pt>
                <c:pt idx="152">
                  <c:v>0.99943999999999911</c:v>
                </c:pt>
                <c:pt idx="153">
                  <c:v>0.99944999999999906</c:v>
                </c:pt>
                <c:pt idx="154">
                  <c:v>0.99945999999999902</c:v>
                </c:pt>
                <c:pt idx="155">
                  <c:v>0.99946999999999897</c:v>
                </c:pt>
                <c:pt idx="156">
                  <c:v>0.99947999999999892</c:v>
                </c:pt>
                <c:pt idx="157">
                  <c:v>0.99948999999999888</c:v>
                </c:pt>
                <c:pt idx="158">
                  <c:v>0.99949999999999883</c:v>
                </c:pt>
                <c:pt idx="159">
                  <c:v>0.99950999999999879</c:v>
                </c:pt>
                <c:pt idx="160">
                  <c:v>0.99951999999999874</c:v>
                </c:pt>
                <c:pt idx="161">
                  <c:v>0.9995299999999987</c:v>
                </c:pt>
                <c:pt idx="162">
                  <c:v>0.99953999999999865</c:v>
                </c:pt>
                <c:pt idx="163">
                  <c:v>0.99954999999999861</c:v>
                </c:pt>
                <c:pt idx="164">
                  <c:v>0.99955999999999856</c:v>
                </c:pt>
                <c:pt idx="165">
                  <c:v>0.99956999999999852</c:v>
                </c:pt>
                <c:pt idx="166">
                  <c:v>0.99957999999999847</c:v>
                </c:pt>
                <c:pt idx="167">
                  <c:v>0.99958999999999842</c:v>
                </c:pt>
                <c:pt idx="168">
                  <c:v>0.99959999999999838</c:v>
                </c:pt>
                <c:pt idx="169">
                  <c:v>0.99960999999999833</c:v>
                </c:pt>
                <c:pt idx="170">
                  <c:v>0.99961999999999829</c:v>
                </c:pt>
                <c:pt idx="171">
                  <c:v>0.99962999999999824</c:v>
                </c:pt>
                <c:pt idx="172">
                  <c:v>0.9996399999999982</c:v>
                </c:pt>
                <c:pt idx="173">
                  <c:v>0.99964999999999815</c:v>
                </c:pt>
                <c:pt idx="174">
                  <c:v>0.99965999999999811</c:v>
                </c:pt>
                <c:pt idx="175">
                  <c:v>0.99966999999999806</c:v>
                </c:pt>
                <c:pt idx="176">
                  <c:v>0.99967999999999801</c:v>
                </c:pt>
                <c:pt idx="177">
                  <c:v>0.99968999999999797</c:v>
                </c:pt>
                <c:pt idx="178">
                  <c:v>0.99969999999999792</c:v>
                </c:pt>
                <c:pt idx="179">
                  <c:v>0.99970999999999788</c:v>
                </c:pt>
                <c:pt idx="180">
                  <c:v>0.99971999999999783</c:v>
                </c:pt>
                <c:pt idx="181">
                  <c:v>0.99972999999999779</c:v>
                </c:pt>
                <c:pt idx="182">
                  <c:v>0.99973999999999774</c:v>
                </c:pt>
                <c:pt idx="183">
                  <c:v>0.9997499999999977</c:v>
                </c:pt>
                <c:pt idx="184">
                  <c:v>0.99975999999999765</c:v>
                </c:pt>
                <c:pt idx="185">
                  <c:v>0.99976999999999761</c:v>
                </c:pt>
                <c:pt idx="186">
                  <c:v>0.99977999999999756</c:v>
                </c:pt>
                <c:pt idx="187">
                  <c:v>0.99978999999999751</c:v>
                </c:pt>
                <c:pt idx="188">
                  <c:v>0.99979999999999747</c:v>
                </c:pt>
                <c:pt idx="189">
                  <c:v>0.99980999999999742</c:v>
                </c:pt>
                <c:pt idx="190">
                  <c:v>0.99981999999999738</c:v>
                </c:pt>
                <c:pt idx="191">
                  <c:v>0.99982999999999733</c:v>
                </c:pt>
                <c:pt idx="192">
                  <c:v>0.99983999999999729</c:v>
                </c:pt>
                <c:pt idx="193">
                  <c:v>0.99984999999999724</c:v>
                </c:pt>
                <c:pt idx="194">
                  <c:v>0.9998599999999972</c:v>
                </c:pt>
                <c:pt idx="195">
                  <c:v>0.99986999999999715</c:v>
                </c:pt>
                <c:pt idx="196">
                  <c:v>0.9998799999999971</c:v>
                </c:pt>
                <c:pt idx="197">
                  <c:v>0.99988999999999706</c:v>
                </c:pt>
                <c:pt idx="198">
                  <c:v>0.99989999999999701</c:v>
                </c:pt>
                <c:pt idx="199">
                  <c:v>0.99990999999999697</c:v>
                </c:pt>
                <c:pt idx="200">
                  <c:v>0.99991999999999692</c:v>
                </c:pt>
                <c:pt idx="201">
                  <c:v>0.99992999999999688</c:v>
                </c:pt>
                <c:pt idx="202">
                  <c:v>0.99993999999999683</c:v>
                </c:pt>
                <c:pt idx="203">
                  <c:v>0.99994999999999679</c:v>
                </c:pt>
                <c:pt idx="204">
                  <c:v>0.99995999999999674</c:v>
                </c:pt>
                <c:pt idx="205">
                  <c:v>0.99996999999999669</c:v>
                </c:pt>
                <c:pt idx="206">
                  <c:v>0.99997999999999665</c:v>
                </c:pt>
                <c:pt idx="207">
                  <c:v>0.9999899999999966</c:v>
                </c:pt>
                <c:pt idx="20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DAF-40E4-B52E-751F0FC9785E}"/>
            </c:ext>
          </c:extLst>
        </c:ser>
        <c:ser>
          <c:idx val="7"/>
          <c:order val="3"/>
          <c:tx>
            <c:strRef>
              <c:f>'Signal detection theory Exposur'!$AJ$2</c:f>
              <c:strCache>
                <c:ptCount val="1"/>
                <c:pt idx="0">
                  <c:v>-1</c:v>
                </c:pt>
              </c:strCache>
            </c:strRef>
          </c:tx>
          <c:spPr>
            <a:ln w="9525">
              <a:solidFill>
                <a:sysClr val="windowText" lastClr="000000"/>
              </a:solidFill>
              <a:prstDash val="lgDash"/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1"/>
            <c:trendlineLbl>
              <c:layout>
                <c:manualLayout>
                  <c:x val="2.2505772514248247E-3"/>
                  <c:y val="-1.005228469574084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GB" sz="1200"/>
                      <a:t>c'</a:t>
                    </a:r>
                    <a:r>
                      <a:rPr lang="en-GB" sz="1200" baseline="0"/>
                      <a:t> = -1</a:t>
                    </a:r>
                    <a:endParaRPr lang="en-GB" sz="1200"/>
                  </a:p>
                </c:rich>
              </c:tx>
              <c:numFmt formatCode="General" sourceLinked="0"/>
            </c:trendlineLbl>
          </c:trendline>
          <c:xVal>
            <c:numRef>
              <c:f>'Signal detection theory Exposur'!$AI$3:$AI$1012</c:f>
              <c:numCache>
                <c:formatCode>0.0000</c:formatCode>
                <c:ptCount val="1010"/>
                <c:pt idx="0">
                  <c:v>0</c:v>
                </c:pt>
                <c:pt idx="1">
                  <c:v>9.9999999999999815E-5</c:v>
                </c:pt>
                <c:pt idx="2">
                  <c:v>1.9999999999999982E-4</c:v>
                </c:pt>
                <c:pt idx="3">
                  <c:v>2.9999999999999981E-4</c:v>
                </c:pt>
                <c:pt idx="4">
                  <c:v>3.999999999999998E-4</c:v>
                </c:pt>
                <c:pt idx="5">
                  <c:v>4.9999999999999979E-4</c:v>
                </c:pt>
                <c:pt idx="6">
                  <c:v>5.9999999999999984E-4</c:v>
                </c:pt>
                <c:pt idx="7">
                  <c:v>6.9999999999999988E-4</c:v>
                </c:pt>
                <c:pt idx="8">
                  <c:v>7.9999999999999993E-4</c:v>
                </c:pt>
                <c:pt idx="9">
                  <c:v>8.9999999999999998E-4</c:v>
                </c:pt>
                <c:pt idx="10">
                  <c:v>1E-3</c:v>
                </c:pt>
                <c:pt idx="11">
                  <c:v>2E-3</c:v>
                </c:pt>
                <c:pt idx="12">
                  <c:v>3.0000000000000001E-3</c:v>
                </c:pt>
                <c:pt idx="13">
                  <c:v>4.0000000000000001E-3</c:v>
                </c:pt>
                <c:pt idx="14">
                  <c:v>5.0000000000000001E-3</c:v>
                </c:pt>
                <c:pt idx="15">
                  <c:v>6.0000000000000001E-3</c:v>
                </c:pt>
                <c:pt idx="16">
                  <c:v>7.0000000000000001E-3</c:v>
                </c:pt>
                <c:pt idx="17">
                  <c:v>8.0000000000000002E-3</c:v>
                </c:pt>
                <c:pt idx="18">
                  <c:v>9.0000000000000011E-3</c:v>
                </c:pt>
                <c:pt idx="19">
                  <c:v>1.0000000000000002E-2</c:v>
                </c:pt>
                <c:pt idx="20">
                  <c:v>1.1000000000000003E-2</c:v>
                </c:pt>
                <c:pt idx="21">
                  <c:v>1.2000000000000004E-2</c:v>
                </c:pt>
                <c:pt idx="22">
                  <c:v>1.3000000000000005E-2</c:v>
                </c:pt>
                <c:pt idx="23">
                  <c:v>1.4000000000000005E-2</c:v>
                </c:pt>
                <c:pt idx="24">
                  <c:v>1.5000000000000006E-2</c:v>
                </c:pt>
                <c:pt idx="25">
                  <c:v>1.6000000000000007E-2</c:v>
                </c:pt>
                <c:pt idx="26">
                  <c:v>1.7000000000000008E-2</c:v>
                </c:pt>
                <c:pt idx="27">
                  <c:v>1.8000000000000009E-2</c:v>
                </c:pt>
                <c:pt idx="28">
                  <c:v>1.900000000000001E-2</c:v>
                </c:pt>
                <c:pt idx="29">
                  <c:v>2.0000000000000011E-2</c:v>
                </c:pt>
                <c:pt idx="30">
                  <c:v>2.1000000000000012E-2</c:v>
                </c:pt>
                <c:pt idx="31">
                  <c:v>2.2000000000000013E-2</c:v>
                </c:pt>
                <c:pt idx="32">
                  <c:v>2.3000000000000013E-2</c:v>
                </c:pt>
                <c:pt idx="33">
                  <c:v>2.4000000000000014E-2</c:v>
                </c:pt>
                <c:pt idx="34">
                  <c:v>2.5000000000000015E-2</c:v>
                </c:pt>
                <c:pt idx="35">
                  <c:v>2.6000000000000016E-2</c:v>
                </c:pt>
                <c:pt idx="36">
                  <c:v>2.7000000000000017E-2</c:v>
                </c:pt>
                <c:pt idx="37">
                  <c:v>2.8000000000000018E-2</c:v>
                </c:pt>
                <c:pt idx="38">
                  <c:v>2.9000000000000019E-2</c:v>
                </c:pt>
                <c:pt idx="39">
                  <c:v>3.000000000000002E-2</c:v>
                </c:pt>
                <c:pt idx="40">
                  <c:v>3.1000000000000021E-2</c:v>
                </c:pt>
                <c:pt idx="41">
                  <c:v>3.2000000000000021E-2</c:v>
                </c:pt>
                <c:pt idx="42">
                  <c:v>3.3000000000000022E-2</c:v>
                </c:pt>
                <c:pt idx="43">
                  <c:v>3.4000000000000023E-2</c:v>
                </c:pt>
                <c:pt idx="44">
                  <c:v>3.5000000000000024E-2</c:v>
                </c:pt>
                <c:pt idx="45">
                  <c:v>3.6000000000000025E-2</c:v>
                </c:pt>
                <c:pt idx="46">
                  <c:v>3.7000000000000026E-2</c:v>
                </c:pt>
                <c:pt idx="47">
                  <c:v>3.8000000000000027E-2</c:v>
                </c:pt>
                <c:pt idx="48">
                  <c:v>3.9000000000000028E-2</c:v>
                </c:pt>
                <c:pt idx="49">
                  <c:v>4.0000000000000029E-2</c:v>
                </c:pt>
                <c:pt idx="50">
                  <c:v>4.1000000000000029E-2</c:v>
                </c:pt>
                <c:pt idx="51">
                  <c:v>4.200000000000003E-2</c:v>
                </c:pt>
                <c:pt idx="52">
                  <c:v>4.3000000000000031E-2</c:v>
                </c:pt>
                <c:pt idx="53">
                  <c:v>4.4000000000000032E-2</c:v>
                </c:pt>
                <c:pt idx="54">
                  <c:v>4.5000000000000033E-2</c:v>
                </c:pt>
                <c:pt idx="55">
                  <c:v>4.6000000000000034E-2</c:v>
                </c:pt>
                <c:pt idx="56">
                  <c:v>4.7000000000000035E-2</c:v>
                </c:pt>
                <c:pt idx="57">
                  <c:v>4.8000000000000036E-2</c:v>
                </c:pt>
                <c:pt idx="58">
                  <c:v>4.9000000000000037E-2</c:v>
                </c:pt>
                <c:pt idx="59">
                  <c:v>5.0000000000000037E-2</c:v>
                </c:pt>
                <c:pt idx="60">
                  <c:v>5.1000000000000038E-2</c:v>
                </c:pt>
                <c:pt idx="61">
                  <c:v>5.2000000000000039E-2</c:v>
                </c:pt>
                <c:pt idx="62">
                  <c:v>5.300000000000004E-2</c:v>
                </c:pt>
                <c:pt idx="63">
                  <c:v>5.4000000000000041E-2</c:v>
                </c:pt>
                <c:pt idx="64">
                  <c:v>5.5000000000000042E-2</c:v>
                </c:pt>
                <c:pt idx="65">
                  <c:v>5.6000000000000043E-2</c:v>
                </c:pt>
                <c:pt idx="66">
                  <c:v>5.7000000000000044E-2</c:v>
                </c:pt>
                <c:pt idx="67">
                  <c:v>5.8000000000000045E-2</c:v>
                </c:pt>
                <c:pt idx="68">
                  <c:v>5.9000000000000045E-2</c:v>
                </c:pt>
                <c:pt idx="69">
                  <c:v>6.0000000000000046E-2</c:v>
                </c:pt>
                <c:pt idx="70">
                  <c:v>6.1000000000000047E-2</c:v>
                </c:pt>
                <c:pt idx="71">
                  <c:v>6.2000000000000048E-2</c:v>
                </c:pt>
                <c:pt idx="72">
                  <c:v>6.3000000000000042E-2</c:v>
                </c:pt>
                <c:pt idx="73">
                  <c:v>6.4000000000000043E-2</c:v>
                </c:pt>
                <c:pt idx="74">
                  <c:v>6.5000000000000044E-2</c:v>
                </c:pt>
                <c:pt idx="75">
                  <c:v>6.6000000000000045E-2</c:v>
                </c:pt>
                <c:pt idx="76">
                  <c:v>6.7000000000000046E-2</c:v>
                </c:pt>
                <c:pt idx="77">
                  <c:v>6.8000000000000047E-2</c:v>
                </c:pt>
                <c:pt idx="78">
                  <c:v>6.9000000000000047E-2</c:v>
                </c:pt>
                <c:pt idx="79">
                  <c:v>7.0000000000000048E-2</c:v>
                </c:pt>
                <c:pt idx="80">
                  <c:v>7.1000000000000049E-2</c:v>
                </c:pt>
                <c:pt idx="81">
                  <c:v>7.200000000000005E-2</c:v>
                </c:pt>
                <c:pt idx="82">
                  <c:v>7.3000000000000051E-2</c:v>
                </c:pt>
                <c:pt idx="83">
                  <c:v>7.4000000000000052E-2</c:v>
                </c:pt>
                <c:pt idx="84">
                  <c:v>7.5000000000000053E-2</c:v>
                </c:pt>
                <c:pt idx="85">
                  <c:v>7.6000000000000054E-2</c:v>
                </c:pt>
                <c:pt idx="86">
                  <c:v>7.7000000000000055E-2</c:v>
                </c:pt>
                <c:pt idx="87">
                  <c:v>7.8000000000000055E-2</c:v>
                </c:pt>
                <c:pt idx="88">
                  <c:v>7.9000000000000056E-2</c:v>
                </c:pt>
                <c:pt idx="89">
                  <c:v>8.0000000000000057E-2</c:v>
                </c:pt>
                <c:pt idx="90">
                  <c:v>8.1000000000000058E-2</c:v>
                </c:pt>
                <c:pt idx="91">
                  <c:v>8.2000000000000059E-2</c:v>
                </c:pt>
                <c:pt idx="92">
                  <c:v>8.300000000000006E-2</c:v>
                </c:pt>
                <c:pt idx="93">
                  <c:v>8.4000000000000061E-2</c:v>
                </c:pt>
                <c:pt idx="94">
                  <c:v>8.5000000000000062E-2</c:v>
                </c:pt>
                <c:pt idx="95">
                  <c:v>8.6000000000000063E-2</c:v>
                </c:pt>
                <c:pt idx="96">
                  <c:v>8.7000000000000063E-2</c:v>
                </c:pt>
                <c:pt idx="97">
                  <c:v>8.8000000000000064E-2</c:v>
                </c:pt>
                <c:pt idx="98">
                  <c:v>8.9000000000000065E-2</c:v>
                </c:pt>
                <c:pt idx="99">
                  <c:v>9.0000000000000066E-2</c:v>
                </c:pt>
                <c:pt idx="100">
                  <c:v>9.1000000000000067E-2</c:v>
                </c:pt>
                <c:pt idx="101">
                  <c:v>9.2000000000000068E-2</c:v>
                </c:pt>
                <c:pt idx="102">
                  <c:v>9.3000000000000069E-2</c:v>
                </c:pt>
                <c:pt idx="103">
                  <c:v>9.400000000000007E-2</c:v>
                </c:pt>
                <c:pt idx="104">
                  <c:v>9.500000000000007E-2</c:v>
                </c:pt>
                <c:pt idx="105">
                  <c:v>9.6000000000000071E-2</c:v>
                </c:pt>
                <c:pt idx="106">
                  <c:v>9.7000000000000072E-2</c:v>
                </c:pt>
                <c:pt idx="107">
                  <c:v>9.8000000000000073E-2</c:v>
                </c:pt>
                <c:pt idx="108">
                  <c:v>9.9000000000000074E-2</c:v>
                </c:pt>
                <c:pt idx="109">
                  <c:v>0.10000000000000007</c:v>
                </c:pt>
                <c:pt idx="110">
                  <c:v>0.10100000000000008</c:v>
                </c:pt>
                <c:pt idx="111">
                  <c:v>0.10200000000000008</c:v>
                </c:pt>
                <c:pt idx="112">
                  <c:v>0.10300000000000008</c:v>
                </c:pt>
                <c:pt idx="113">
                  <c:v>0.10400000000000008</c:v>
                </c:pt>
                <c:pt idx="114">
                  <c:v>0.10500000000000008</c:v>
                </c:pt>
                <c:pt idx="115">
                  <c:v>0.10600000000000008</c:v>
                </c:pt>
                <c:pt idx="116">
                  <c:v>0.10700000000000008</c:v>
                </c:pt>
                <c:pt idx="117">
                  <c:v>0.10800000000000008</c:v>
                </c:pt>
                <c:pt idx="118">
                  <c:v>0.10900000000000008</c:v>
                </c:pt>
                <c:pt idx="119">
                  <c:v>0.11000000000000008</c:v>
                </c:pt>
                <c:pt idx="120">
                  <c:v>0.11100000000000008</c:v>
                </c:pt>
                <c:pt idx="121">
                  <c:v>0.11200000000000009</c:v>
                </c:pt>
                <c:pt idx="122">
                  <c:v>0.11300000000000009</c:v>
                </c:pt>
                <c:pt idx="123">
                  <c:v>0.11400000000000009</c:v>
                </c:pt>
                <c:pt idx="124">
                  <c:v>0.11500000000000009</c:v>
                </c:pt>
                <c:pt idx="125">
                  <c:v>0.11600000000000009</c:v>
                </c:pt>
                <c:pt idx="126">
                  <c:v>0.11700000000000009</c:v>
                </c:pt>
                <c:pt idx="127">
                  <c:v>0.11800000000000009</c:v>
                </c:pt>
                <c:pt idx="128">
                  <c:v>0.11900000000000009</c:v>
                </c:pt>
                <c:pt idx="129">
                  <c:v>0.12000000000000009</c:v>
                </c:pt>
                <c:pt idx="130">
                  <c:v>0.12100000000000009</c:v>
                </c:pt>
                <c:pt idx="131">
                  <c:v>0.12200000000000009</c:v>
                </c:pt>
                <c:pt idx="132">
                  <c:v>0.1230000000000001</c:v>
                </c:pt>
                <c:pt idx="133">
                  <c:v>0.1240000000000001</c:v>
                </c:pt>
                <c:pt idx="134">
                  <c:v>0.12500000000000008</c:v>
                </c:pt>
                <c:pt idx="135">
                  <c:v>0.12600000000000008</c:v>
                </c:pt>
                <c:pt idx="136">
                  <c:v>0.12700000000000009</c:v>
                </c:pt>
                <c:pt idx="137">
                  <c:v>0.12800000000000009</c:v>
                </c:pt>
                <c:pt idx="138">
                  <c:v>0.12900000000000009</c:v>
                </c:pt>
                <c:pt idx="139">
                  <c:v>0.13000000000000009</c:v>
                </c:pt>
                <c:pt idx="140">
                  <c:v>0.13100000000000009</c:v>
                </c:pt>
                <c:pt idx="141">
                  <c:v>0.13200000000000009</c:v>
                </c:pt>
                <c:pt idx="142">
                  <c:v>0.13300000000000009</c:v>
                </c:pt>
                <c:pt idx="143">
                  <c:v>0.13400000000000009</c:v>
                </c:pt>
                <c:pt idx="144">
                  <c:v>0.13500000000000009</c:v>
                </c:pt>
                <c:pt idx="145">
                  <c:v>0.13600000000000009</c:v>
                </c:pt>
                <c:pt idx="146">
                  <c:v>0.13700000000000009</c:v>
                </c:pt>
                <c:pt idx="147">
                  <c:v>0.13800000000000009</c:v>
                </c:pt>
                <c:pt idx="148">
                  <c:v>0.1390000000000001</c:v>
                </c:pt>
                <c:pt idx="149">
                  <c:v>0.1400000000000001</c:v>
                </c:pt>
                <c:pt idx="150">
                  <c:v>0.1410000000000001</c:v>
                </c:pt>
                <c:pt idx="151">
                  <c:v>0.1420000000000001</c:v>
                </c:pt>
                <c:pt idx="152">
                  <c:v>0.1430000000000001</c:v>
                </c:pt>
                <c:pt idx="153">
                  <c:v>0.1440000000000001</c:v>
                </c:pt>
                <c:pt idx="154">
                  <c:v>0.1450000000000001</c:v>
                </c:pt>
                <c:pt idx="155">
                  <c:v>0.1460000000000001</c:v>
                </c:pt>
                <c:pt idx="156">
                  <c:v>0.1470000000000001</c:v>
                </c:pt>
                <c:pt idx="157">
                  <c:v>0.1480000000000001</c:v>
                </c:pt>
                <c:pt idx="158">
                  <c:v>0.1490000000000001</c:v>
                </c:pt>
                <c:pt idx="159">
                  <c:v>0.15000000000000011</c:v>
                </c:pt>
                <c:pt idx="160">
                  <c:v>0.15100000000000011</c:v>
                </c:pt>
                <c:pt idx="161">
                  <c:v>0.15200000000000011</c:v>
                </c:pt>
                <c:pt idx="162">
                  <c:v>0.15300000000000011</c:v>
                </c:pt>
                <c:pt idx="163">
                  <c:v>0.15400000000000011</c:v>
                </c:pt>
                <c:pt idx="164">
                  <c:v>0.15500000000000011</c:v>
                </c:pt>
                <c:pt idx="165">
                  <c:v>0.15600000000000011</c:v>
                </c:pt>
                <c:pt idx="166">
                  <c:v>0.15700000000000011</c:v>
                </c:pt>
                <c:pt idx="167">
                  <c:v>0.15800000000000011</c:v>
                </c:pt>
                <c:pt idx="168">
                  <c:v>0.15900000000000011</c:v>
                </c:pt>
                <c:pt idx="169">
                  <c:v>0.16000000000000011</c:v>
                </c:pt>
                <c:pt idx="170">
                  <c:v>0.16100000000000012</c:v>
                </c:pt>
                <c:pt idx="171">
                  <c:v>0.16200000000000012</c:v>
                </c:pt>
                <c:pt idx="172">
                  <c:v>0.16300000000000012</c:v>
                </c:pt>
                <c:pt idx="173">
                  <c:v>0.16400000000000012</c:v>
                </c:pt>
                <c:pt idx="174">
                  <c:v>0.16500000000000012</c:v>
                </c:pt>
                <c:pt idx="175">
                  <c:v>0.16600000000000012</c:v>
                </c:pt>
                <c:pt idx="176">
                  <c:v>0.16700000000000012</c:v>
                </c:pt>
                <c:pt idx="177">
                  <c:v>0.16800000000000012</c:v>
                </c:pt>
                <c:pt idx="178">
                  <c:v>0.16900000000000012</c:v>
                </c:pt>
                <c:pt idx="179">
                  <c:v>0.17000000000000012</c:v>
                </c:pt>
                <c:pt idx="180">
                  <c:v>0.17100000000000012</c:v>
                </c:pt>
                <c:pt idx="181">
                  <c:v>0.17200000000000013</c:v>
                </c:pt>
                <c:pt idx="182">
                  <c:v>0.17300000000000013</c:v>
                </c:pt>
                <c:pt idx="183">
                  <c:v>0.17400000000000013</c:v>
                </c:pt>
                <c:pt idx="184">
                  <c:v>0.17500000000000013</c:v>
                </c:pt>
                <c:pt idx="185">
                  <c:v>0.17600000000000013</c:v>
                </c:pt>
                <c:pt idx="186">
                  <c:v>0.17700000000000013</c:v>
                </c:pt>
                <c:pt idx="187">
                  <c:v>0.17800000000000013</c:v>
                </c:pt>
                <c:pt idx="188">
                  <c:v>0.17900000000000013</c:v>
                </c:pt>
                <c:pt idx="189">
                  <c:v>0.18000000000000013</c:v>
                </c:pt>
                <c:pt idx="190">
                  <c:v>0.18100000000000013</c:v>
                </c:pt>
                <c:pt idx="191">
                  <c:v>0.18200000000000013</c:v>
                </c:pt>
                <c:pt idx="192">
                  <c:v>0.18300000000000013</c:v>
                </c:pt>
                <c:pt idx="193">
                  <c:v>0.18400000000000014</c:v>
                </c:pt>
                <c:pt idx="194">
                  <c:v>0.18500000000000014</c:v>
                </c:pt>
                <c:pt idx="195">
                  <c:v>0.18600000000000014</c:v>
                </c:pt>
                <c:pt idx="196">
                  <c:v>0.18700000000000014</c:v>
                </c:pt>
                <c:pt idx="197">
                  <c:v>0.18800000000000014</c:v>
                </c:pt>
                <c:pt idx="198">
                  <c:v>0.18900000000000014</c:v>
                </c:pt>
                <c:pt idx="199">
                  <c:v>0.19000000000000014</c:v>
                </c:pt>
                <c:pt idx="200">
                  <c:v>0.19100000000000014</c:v>
                </c:pt>
                <c:pt idx="201">
                  <c:v>0.19200000000000014</c:v>
                </c:pt>
                <c:pt idx="202">
                  <c:v>0.19300000000000014</c:v>
                </c:pt>
                <c:pt idx="203">
                  <c:v>0.19400000000000014</c:v>
                </c:pt>
                <c:pt idx="204">
                  <c:v>0.19500000000000015</c:v>
                </c:pt>
                <c:pt idx="205">
                  <c:v>0.19600000000000015</c:v>
                </c:pt>
                <c:pt idx="206">
                  <c:v>0.19700000000000015</c:v>
                </c:pt>
                <c:pt idx="207">
                  <c:v>0.19800000000000015</c:v>
                </c:pt>
                <c:pt idx="208">
                  <c:v>0.19900000000000015</c:v>
                </c:pt>
                <c:pt idx="209">
                  <c:v>0.20000000000000015</c:v>
                </c:pt>
                <c:pt idx="210">
                  <c:v>0.20100000000000015</c:v>
                </c:pt>
                <c:pt idx="211">
                  <c:v>0.20200000000000015</c:v>
                </c:pt>
                <c:pt idx="212">
                  <c:v>0.20300000000000015</c:v>
                </c:pt>
                <c:pt idx="213">
                  <c:v>0.20400000000000015</c:v>
                </c:pt>
                <c:pt idx="214">
                  <c:v>0.20500000000000015</c:v>
                </c:pt>
                <c:pt idx="215">
                  <c:v>0.20600000000000016</c:v>
                </c:pt>
                <c:pt idx="216">
                  <c:v>0.20700000000000016</c:v>
                </c:pt>
                <c:pt idx="217">
                  <c:v>0.20800000000000016</c:v>
                </c:pt>
                <c:pt idx="218">
                  <c:v>0.20900000000000016</c:v>
                </c:pt>
                <c:pt idx="219">
                  <c:v>0.21000000000000016</c:v>
                </c:pt>
                <c:pt idx="220">
                  <c:v>0.21100000000000016</c:v>
                </c:pt>
                <c:pt idx="221">
                  <c:v>0.21200000000000016</c:v>
                </c:pt>
                <c:pt idx="222">
                  <c:v>0.21300000000000016</c:v>
                </c:pt>
                <c:pt idx="223">
                  <c:v>0.21400000000000016</c:v>
                </c:pt>
                <c:pt idx="224">
                  <c:v>0.21500000000000016</c:v>
                </c:pt>
                <c:pt idx="225">
                  <c:v>0.21600000000000016</c:v>
                </c:pt>
                <c:pt idx="226">
                  <c:v>0.21700000000000016</c:v>
                </c:pt>
                <c:pt idx="227">
                  <c:v>0.21800000000000017</c:v>
                </c:pt>
                <c:pt idx="228">
                  <c:v>0.21900000000000017</c:v>
                </c:pt>
                <c:pt idx="229">
                  <c:v>0.22000000000000017</c:v>
                </c:pt>
                <c:pt idx="230">
                  <c:v>0.22100000000000017</c:v>
                </c:pt>
                <c:pt idx="231">
                  <c:v>0.22200000000000017</c:v>
                </c:pt>
                <c:pt idx="232">
                  <c:v>0.22300000000000017</c:v>
                </c:pt>
                <c:pt idx="233">
                  <c:v>0.22400000000000017</c:v>
                </c:pt>
                <c:pt idx="234">
                  <c:v>0.22500000000000017</c:v>
                </c:pt>
                <c:pt idx="235">
                  <c:v>0.22600000000000017</c:v>
                </c:pt>
                <c:pt idx="236">
                  <c:v>0.22700000000000017</c:v>
                </c:pt>
                <c:pt idx="237">
                  <c:v>0.22800000000000017</c:v>
                </c:pt>
                <c:pt idx="238">
                  <c:v>0.22900000000000018</c:v>
                </c:pt>
                <c:pt idx="239">
                  <c:v>0.23000000000000018</c:v>
                </c:pt>
                <c:pt idx="240">
                  <c:v>0.23100000000000018</c:v>
                </c:pt>
                <c:pt idx="241">
                  <c:v>0.23200000000000018</c:v>
                </c:pt>
                <c:pt idx="242">
                  <c:v>0.23300000000000018</c:v>
                </c:pt>
                <c:pt idx="243">
                  <c:v>0.23400000000000018</c:v>
                </c:pt>
                <c:pt idx="244">
                  <c:v>0.23500000000000018</c:v>
                </c:pt>
                <c:pt idx="245">
                  <c:v>0.23600000000000018</c:v>
                </c:pt>
                <c:pt idx="246">
                  <c:v>0.23700000000000018</c:v>
                </c:pt>
                <c:pt idx="247">
                  <c:v>0.23800000000000018</c:v>
                </c:pt>
                <c:pt idx="248">
                  <c:v>0.23900000000000018</c:v>
                </c:pt>
                <c:pt idx="249">
                  <c:v>0.24000000000000019</c:v>
                </c:pt>
                <c:pt idx="250">
                  <c:v>0.24100000000000019</c:v>
                </c:pt>
                <c:pt idx="251">
                  <c:v>0.24200000000000019</c:v>
                </c:pt>
                <c:pt idx="252">
                  <c:v>0.24300000000000019</c:v>
                </c:pt>
                <c:pt idx="253">
                  <c:v>0.24400000000000019</c:v>
                </c:pt>
                <c:pt idx="254">
                  <c:v>0.24500000000000019</c:v>
                </c:pt>
                <c:pt idx="255">
                  <c:v>0.24600000000000019</c:v>
                </c:pt>
                <c:pt idx="256">
                  <c:v>0.24700000000000019</c:v>
                </c:pt>
                <c:pt idx="257">
                  <c:v>0.24800000000000019</c:v>
                </c:pt>
                <c:pt idx="258">
                  <c:v>0.24900000000000019</c:v>
                </c:pt>
                <c:pt idx="259">
                  <c:v>0.25000000000000017</c:v>
                </c:pt>
                <c:pt idx="260">
                  <c:v>0.25100000000000017</c:v>
                </c:pt>
                <c:pt idx="261">
                  <c:v>0.25200000000000017</c:v>
                </c:pt>
                <c:pt idx="262">
                  <c:v>0.25300000000000017</c:v>
                </c:pt>
                <c:pt idx="263">
                  <c:v>0.25400000000000017</c:v>
                </c:pt>
                <c:pt idx="264">
                  <c:v>0.25500000000000017</c:v>
                </c:pt>
                <c:pt idx="265">
                  <c:v>0.25600000000000017</c:v>
                </c:pt>
                <c:pt idx="266">
                  <c:v>0.25700000000000017</c:v>
                </c:pt>
                <c:pt idx="267">
                  <c:v>0.25800000000000017</c:v>
                </c:pt>
                <c:pt idx="268">
                  <c:v>0.25900000000000017</c:v>
                </c:pt>
                <c:pt idx="269">
                  <c:v>0.26000000000000018</c:v>
                </c:pt>
                <c:pt idx="270">
                  <c:v>0.26100000000000018</c:v>
                </c:pt>
                <c:pt idx="271">
                  <c:v>0.26200000000000018</c:v>
                </c:pt>
                <c:pt idx="272">
                  <c:v>0.26300000000000018</c:v>
                </c:pt>
                <c:pt idx="273">
                  <c:v>0.26400000000000018</c:v>
                </c:pt>
                <c:pt idx="274">
                  <c:v>0.26500000000000018</c:v>
                </c:pt>
                <c:pt idx="275">
                  <c:v>0.26600000000000018</c:v>
                </c:pt>
                <c:pt idx="276">
                  <c:v>0.26700000000000018</c:v>
                </c:pt>
                <c:pt idx="277">
                  <c:v>0.26800000000000018</c:v>
                </c:pt>
                <c:pt idx="278">
                  <c:v>0.26900000000000018</c:v>
                </c:pt>
                <c:pt idx="279">
                  <c:v>0.27000000000000018</c:v>
                </c:pt>
                <c:pt idx="280">
                  <c:v>0.27100000000000019</c:v>
                </c:pt>
                <c:pt idx="281">
                  <c:v>0.27200000000000019</c:v>
                </c:pt>
                <c:pt idx="282">
                  <c:v>0.27300000000000019</c:v>
                </c:pt>
                <c:pt idx="283">
                  <c:v>0.27400000000000019</c:v>
                </c:pt>
                <c:pt idx="284">
                  <c:v>0.27500000000000019</c:v>
                </c:pt>
                <c:pt idx="285">
                  <c:v>0.27600000000000019</c:v>
                </c:pt>
                <c:pt idx="286">
                  <c:v>0.27700000000000019</c:v>
                </c:pt>
                <c:pt idx="287">
                  <c:v>0.27800000000000019</c:v>
                </c:pt>
                <c:pt idx="288">
                  <c:v>0.27900000000000019</c:v>
                </c:pt>
                <c:pt idx="289">
                  <c:v>0.28000000000000019</c:v>
                </c:pt>
                <c:pt idx="290">
                  <c:v>0.28100000000000019</c:v>
                </c:pt>
                <c:pt idx="291">
                  <c:v>0.28200000000000019</c:v>
                </c:pt>
                <c:pt idx="292">
                  <c:v>0.2830000000000002</c:v>
                </c:pt>
                <c:pt idx="293">
                  <c:v>0.2840000000000002</c:v>
                </c:pt>
                <c:pt idx="294">
                  <c:v>0.2850000000000002</c:v>
                </c:pt>
                <c:pt idx="295">
                  <c:v>0.2860000000000002</c:v>
                </c:pt>
                <c:pt idx="296">
                  <c:v>0.2870000000000002</c:v>
                </c:pt>
                <c:pt idx="297">
                  <c:v>0.2880000000000002</c:v>
                </c:pt>
                <c:pt idx="298">
                  <c:v>0.2890000000000002</c:v>
                </c:pt>
                <c:pt idx="299">
                  <c:v>0.2900000000000002</c:v>
                </c:pt>
                <c:pt idx="300">
                  <c:v>0.2910000000000002</c:v>
                </c:pt>
                <c:pt idx="301">
                  <c:v>0.2920000000000002</c:v>
                </c:pt>
                <c:pt idx="302">
                  <c:v>0.2930000000000002</c:v>
                </c:pt>
                <c:pt idx="303">
                  <c:v>0.29400000000000021</c:v>
                </c:pt>
                <c:pt idx="304">
                  <c:v>0.29500000000000021</c:v>
                </c:pt>
                <c:pt idx="305">
                  <c:v>0.29600000000000021</c:v>
                </c:pt>
                <c:pt idx="306">
                  <c:v>0.29700000000000021</c:v>
                </c:pt>
                <c:pt idx="307">
                  <c:v>0.29800000000000021</c:v>
                </c:pt>
                <c:pt idx="308">
                  <c:v>0.29900000000000021</c:v>
                </c:pt>
                <c:pt idx="309">
                  <c:v>0.30000000000000021</c:v>
                </c:pt>
                <c:pt idx="310">
                  <c:v>0.30100000000000021</c:v>
                </c:pt>
                <c:pt idx="311">
                  <c:v>0.30200000000000021</c:v>
                </c:pt>
                <c:pt idx="312">
                  <c:v>0.30300000000000021</c:v>
                </c:pt>
                <c:pt idx="313">
                  <c:v>0.30400000000000021</c:v>
                </c:pt>
                <c:pt idx="314">
                  <c:v>0.30500000000000022</c:v>
                </c:pt>
                <c:pt idx="315">
                  <c:v>0.30600000000000022</c:v>
                </c:pt>
                <c:pt idx="316">
                  <c:v>0.30700000000000022</c:v>
                </c:pt>
                <c:pt idx="317">
                  <c:v>0.30800000000000022</c:v>
                </c:pt>
                <c:pt idx="318">
                  <c:v>0.30900000000000022</c:v>
                </c:pt>
                <c:pt idx="319">
                  <c:v>0.31000000000000022</c:v>
                </c:pt>
                <c:pt idx="320">
                  <c:v>0.31100000000000022</c:v>
                </c:pt>
                <c:pt idx="321">
                  <c:v>0.31200000000000022</c:v>
                </c:pt>
                <c:pt idx="322">
                  <c:v>0.31300000000000022</c:v>
                </c:pt>
                <c:pt idx="323">
                  <c:v>0.31400000000000022</c:v>
                </c:pt>
                <c:pt idx="324">
                  <c:v>0.31500000000000022</c:v>
                </c:pt>
                <c:pt idx="325">
                  <c:v>0.31600000000000023</c:v>
                </c:pt>
                <c:pt idx="326">
                  <c:v>0.31700000000000023</c:v>
                </c:pt>
                <c:pt idx="327">
                  <c:v>0.31800000000000023</c:v>
                </c:pt>
                <c:pt idx="328">
                  <c:v>0.31900000000000023</c:v>
                </c:pt>
                <c:pt idx="329">
                  <c:v>0.32000000000000023</c:v>
                </c:pt>
                <c:pt idx="330">
                  <c:v>0.32100000000000023</c:v>
                </c:pt>
                <c:pt idx="331">
                  <c:v>0.32200000000000023</c:v>
                </c:pt>
                <c:pt idx="332">
                  <c:v>0.32300000000000023</c:v>
                </c:pt>
                <c:pt idx="333">
                  <c:v>0.32400000000000023</c:v>
                </c:pt>
                <c:pt idx="334">
                  <c:v>0.32500000000000023</c:v>
                </c:pt>
                <c:pt idx="335">
                  <c:v>0.32600000000000023</c:v>
                </c:pt>
                <c:pt idx="336">
                  <c:v>0.32700000000000023</c:v>
                </c:pt>
                <c:pt idx="337">
                  <c:v>0.32800000000000024</c:v>
                </c:pt>
                <c:pt idx="338">
                  <c:v>0.32900000000000024</c:v>
                </c:pt>
                <c:pt idx="339">
                  <c:v>0.33000000000000024</c:v>
                </c:pt>
                <c:pt idx="340">
                  <c:v>0.33100000000000024</c:v>
                </c:pt>
                <c:pt idx="341">
                  <c:v>0.33200000000000024</c:v>
                </c:pt>
                <c:pt idx="342">
                  <c:v>0.33300000000000024</c:v>
                </c:pt>
                <c:pt idx="343">
                  <c:v>0.33400000000000024</c:v>
                </c:pt>
                <c:pt idx="344">
                  <c:v>0.33500000000000024</c:v>
                </c:pt>
                <c:pt idx="345">
                  <c:v>0.33600000000000024</c:v>
                </c:pt>
                <c:pt idx="346">
                  <c:v>0.33700000000000024</c:v>
                </c:pt>
                <c:pt idx="347">
                  <c:v>0.33800000000000024</c:v>
                </c:pt>
                <c:pt idx="348">
                  <c:v>0.33900000000000025</c:v>
                </c:pt>
                <c:pt idx="349">
                  <c:v>0.34000000000000025</c:v>
                </c:pt>
                <c:pt idx="350">
                  <c:v>0.34100000000000025</c:v>
                </c:pt>
                <c:pt idx="351">
                  <c:v>0.34200000000000025</c:v>
                </c:pt>
                <c:pt idx="352">
                  <c:v>0.34300000000000025</c:v>
                </c:pt>
                <c:pt idx="353">
                  <c:v>0.34400000000000025</c:v>
                </c:pt>
                <c:pt idx="354">
                  <c:v>0.34500000000000025</c:v>
                </c:pt>
                <c:pt idx="355">
                  <c:v>0.34600000000000025</c:v>
                </c:pt>
                <c:pt idx="356">
                  <c:v>0.34700000000000025</c:v>
                </c:pt>
                <c:pt idx="357">
                  <c:v>0.34800000000000025</c:v>
                </c:pt>
                <c:pt idx="358">
                  <c:v>0.34900000000000025</c:v>
                </c:pt>
                <c:pt idx="359">
                  <c:v>0.35000000000000026</c:v>
                </c:pt>
                <c:pt idx="360">
                  <c:v>0.35100000000000026</c:v>
                </c:pt>
                <c:pt idx="361">
                  <c:v>0.35200000000000026</c:v>
                </c:pt>
                <c:pt idx="362">
                  <c:v>0.35300000000000026</c:v>
                </c:pt>
                <c:pt idx="363">
                  <c:v>0.35400000000000026</c:v>
                </c:pt>
                <c:pt idx="364">
                  <c:v>0.35500000000000026</c:v>
                </c:pt>
                <c:pt idx="365">
                  <c:v>0.35600000000000026</c:v>
                </c:pt>
                <c:pt idx="366">
                  <c:v>0.35700000000000026</c:v>
                </c:pt>
                <c:pt idx="367">
                  <c:v>0.35800000000000026</c:v>
                </c:pt>
                <c:pt idx="368">
                  <c:v>0.35900000000000026</c:v>
                </c:pt>
                <c:pt idx="369">
                  <c:v>0.36000000000000026</c:v>
                </c:pt>
                <c:pt idx="370">
                  <c:v>0.36100000000000027</c:v>
                </c:pt>
                <c:pt idx="371">
                  <c:v>0.36200000000000027</c:v>
                </c:pt>
                <c:pt idx="372">
                  <c:v>0.36300000000000027</c:v>
                </c:pt>
                <c:pt idx="373">
                  <c:v>0.36400000000000027</c:v>
                </c:pt>
                <c:pt idx="374">
                  <c:v>0.36500000000000027</c:v>
                </c:pt>
                <c:pt idx="375">
                  <c:v>0.36600000000000027</c:v>
                </c:pt>
                <c:pt idx="376">
                  <c:v>0.36700000000000027</c:v>
                </c:pt>
                <c:pt idx="377">
                  <c:v>0.36800000000000027</c:v>
                </c:pt>
                <c:pt idx="378">
                  <c:v>0.36900000000000027</c:v>
                </c:pt>
                <c:pt idx="379">
                  <c:v>0.37000000000000027</c:v>
                </c:pt>
                <c:pt idx="380">
                  <c:v>0.37100000000000027</c:v>
                </c:pt>
                <c:pt idx="381">
                  <c:v>0.37200000000000027</c:v>
                </c:pt>
                <c:pt idx="382">
                  <c:v>0.37300000000000028</c:v>
                </c:pt>
                <c:pt idx="383">
                  <c:v>0.37400000000000028</c:v>
                </c:pt>
                <c:pt idx="384">
                  <c:v>0.37500000000000028</c:v>
                </c:pt>
                <c:pt idx="385">
                  <c:v>0.37600000000000028</c:v>
                </c:pt>
                <c:pt idx="386">
                  <c:v>0.37700000000000028</c:v>
                </c:pt>
                <c:pt idx="387">
                  <c:v>0.37800000000000028</c:v>
                </c:pt>
                <c:pt idx="388">
                  <c:v>0.37900000000000028</c:v>
                </c:pt>
                <c:pt idx="389">
                  <c:v>0.38000000000000028</c:v>
                </c:pt>
                <c:pt idx="390">
                  <c:v>0.38100000000000028</c:v>
                </c:pt>
                <c:pt idx="391">
                  <c:v>0.38200000000000028</c:v>
                </c:pt>
                <c:pt idx="392">
                  <c:v>0.38300000000000028</c:v>
                </c:pt>
                <c:pt idx="393">
                  <c:v>0.38400000000000029</c:v>
                </c:pt>
                <c:pt idx="394">
                  <c:v>0.38500000000000029</c:v>
                </c:pt>
                <c:pt idx="395">
                  <c:v>0.38600000000000029</c:v>
                </c:pt>
                <c:pt idx="396">
                  <c:v>0.38700000000000029</c:v>
                </c:pt>
                <c:pt idx="397">
                  <c:v>0.38800000000000029</c:v>
                </c:pt>
                <c:pt idx="398">
                  <c:v>0.38900000000000029</c:v>
                </c:pt>
                <c:pt idx="399">
                  <c:v>0.39000000000000029</c:v>
                </c:pt>
                <c:pt idx="400">
                  <c:v>0.39100000000000029</c:v>
                </c:pt>
                <c:pt idx="401">
                  <c:v>0.39200000000000029</c:v>
                </c:pt>
                <c:pt idx="402">
                  <c:v>0.39300000000000029</c:v>
                </c:pt>
                <c:pt idx="403">
                  <c:v>0.39400000000000029</c:v>
                </c:pt>
                <c:pt idx="404">
                  <c:v>0.3950000000000003</c:v>
                </c:pt>
                <c:pt idx="405">
                  <c:v>0.3960000000000003</c:v>
                </c:pt>
                <c:pt idx="406">
                  <c:v>0.3970000000000003</c:v>
                </c:pt>
                <c:pt idx="407">
                  <c:v>0.3980000000000003</c:v>
                </c:pt>
                <c:pt idx="408">
                  <c:v>0.3990000000000003</c:v>
                </c:pt>
                <c:pt idx="409">
                  <c:v>0.4000000000000003</c:v>
                </c:pt>
                <c:pt idx="410">
                  <c:v>0.4010000000000003</c:v>
                </c:pt>
                <c:pt idx="411">
                  <c:v>0.4020000000000003</c:v>
                </c:pt>
                <c:pt idx="412">
                  <c:v>0.4030000000000003</c:v>
                </c:pt>
                <c:pt idx="413">
                  <c:v>0.4040000000000003</c:v>
                </c:pt>
                <c:pt idx="414">
                  <c:v>0.4050000000000003</c:v>
                </c:pt>
                <c:pt idx="415">
                  <c:v>0.40600000000000031</c:v>
                </c:pt>
                <c:pt idx="416">
                  <c:v>0.40700000000000031</c:v>
                </c:pt>
                <c:pt idx="417">
                  <c:v>0.40800000000000031</c:v>
                </c:pt>
                <c:pt idx="418">
                  <c:v>0.40900000000000031</c:v>
                </c:pt>
                <c:pt idx="419">
                  <c:v>0.41000000000000031</c:v>
                </c:pt>
                <c:pt idx="420">
                  <c:v>0.41100000000000031</c:v>
                </c:pt>
                <c:pt idx="421">
                  <c:v>0.41200000000000031</c:v>
                </c:pt>
                <c:pt idx="422">
                  <c:v>0.41300000000000031</c:v>
                </c:pt>
                <c:pt idx="423">
                  <c:v>0.41400000000000031</c:v>
                </c:pt>
                <c:pt idx="424">
                  <c:v>0.41500000000000031</c:v>
                </c:pt>
                <c:pt idx="425">
                  <c:v>0.41600000000000031</c:v>
                </c:pt>
                <c:pt idx="426">
                  <c:v>0.41700000000000031</c:v>
                </c:pt>
                <c:pt idx="427">
                  <c:v>0.41800000000000032</c:v>
                </c:pt>
                <c:pt idx="428">
                  <c:v>0.41900000000000032</c:v>
                </c:pt>
                <c:pt idx="429">
                  <c:v>0.42000000000000032</c:v>
                </c:pt>
                <c:pt idx="430">
                  <c:v>0.42100000000000032</c:v>
                </c:pt>
                <c:pt idx="431">
                  <c:v>0.42200000000000032</c:v>
                </c:pt>
                <c:pt idx="432">
                  <c:v>0.42300000000000032</c:v>
                </c:pt>
                <c:pt idx="433">
                  <c:v>0.42400000000000032</c:v>
                </c:pt>
                <c:pt idx="434">
                  <c:v>0.42500000000000032</c:v>
                </c:pt>
                <c:pt idx="435">
                  <c:v>0.42600000000000032</c:v>
                </c:pt>
                <c:pt idx="436">
                  <c:v>0.42700000000000032</c:v>
                </c:pt>
                <c:pt idx="437">
                  <c:v>0.42800000000000032</c:v>
                </c:pt>
                <c:pt idx="438">
                  <c:v>0.42900000000000033</c:v>
                </c:pt>
                <c:pt idx="439">
                  <c:v>0.43000000000000033</c:v>
                </c:pt>
                <c:pt idx="440">
                  <c:v>0.43100000000000033</c:v>
                </c:pt>
                <c:pt idx="441">
                  <c:v>0.43200000000000033</c:v>
                </c:pt>
                <c:pt idx="442">
                  <c:v>0.43300000000000033</c:v>
                </c:pt>
                <c:pt idx="443">
                  <c:v>0.43400000000000033</c:v>
                </c:pt>
                <c:pt idx="444">
                  <c:v>0.43500000000000033</c:v>
                </c:pt>
                <c:pt idx="445">
                  <c:v>0.43600000000000033</c:v>
                </c:pt>
                <c:pt idx="446">
                  <c:v>0.43700000000000033</c:v>
                </c:pt>
                <c:pt idx="447">
                  <c:v>0.43800000000000033</c:v>
                </c:pt>
                <c:pt idx="448">
                  <c:v>0.43900000000000033</c:v>
                </c:pt>
                <c:pt idx="449">
                  <c:v>0.44000000000000034</c:v>
                </c:pt>
                <c:pt idx="450">
                  <c:v>0.44100000000000034</c:v>
                </c:pt>
                <c:pt idx="451">
                  <c:v>0.44200000000000034</c:v>
                </c:pt>
                <c:pt idx="452">
                  <c:v>0.44300000000000034</c:v>
                </c:pt>
                <c:pt idx="453">
                  <c:v>0.44400000000000034</c:v>
                </c:pt>
                <c:pt idx="454">
                  <c:v>0.44500000000000034</c:v>
                </c:pt>
                <c:pt idx="455">
                  <c:v>0.44600000000000034</c:v>
                </c:pt>
                <c:pt idx="456">
                  <c:v>0.44700000000000034</c:v>
                </c:pt>
                <c:pt idx="457">
                  <c:v>0.44800000000000034</c:v>
                </c:pt>
                <c:pt idx="458">
                  <c:v>0.44900000000000034</c:v>
                </c:pt>
                <c:pt idx="459">
                  <c:v>0.45000000000000034</c:v>
                </c:pt>
                <c:pt idx="460">
                  <c:v>0.45100000000000035</c:v>
                </c:pt>
                <c:pt idx="461">
                  <c:v>0.45200000000000035</c:v>
                </c:pt>
                <c:pt idx="462">
                  <c:v>0.45300000000000035</c:v>
                </c:pt>
                <c:pt idx="463">
                  <c:v>0.45400000000000035</c:v>
                </c:pt>
                <c:pt idx="464">
                  <c:v>0.45500000000000035</c:v>
                </c:pt>
                <c:pt idx="465">
                  <c:v>0.45600000000000035</c:v>
                </c:pt>
                <c:pt idx="466">
                  <c:v>0.45700000000000035</c:v>
                </c:pt>
                <c:pt idx="467">
                  <c:v>0.45800000000000035</c:v>
                </c:pt>
                <c:pt idx="468">
                  <c:v>0.45900000000000035</c:v>
                </c:pt>
                <c:pt idx="469">
                  <c:v>0.46000000000000035</c:v>
                </c:pt>
                <c:pt idx="470">
                  <c:v>0.46100000000000035</c:v>
                </c:pt>
                <c:pt idx="471">
                  <c:v>0.46200000000000035</c:v>
                </c:pt>
                <c:pt idx="472">
                  <c:v>0.46300000000000036</c:v>
                </c:pt>
                <c:pt idx="473">
                  <c:v>0.46400000000000036</c:v>
                </c:pt>
                <c:pt idx="474">
                  <c:v>0.46500000000000036</c:v>
                </c:pt>
                <c:pt idx="475">
                  <c:v>0.46600000000000036</c:v>
                </c:pt>
                <c:pt idx="476">
                  <c:v>0.46700000000000036</c:v>
                </c:pt>
                <c:pt idx="477">
                  <c:v>0.46800000000000036</c:v>
                </c:pt>
                <c:pt idx="478">
                  <c:v>0.46900000000000036</c:v>
                </c:pt>
                <c:pt idx="479">
                  <c:v>0.47000000000000036</c:v>
                </c:pt>
                <c:pt idx="480">
                  <c:v>0.47100000000000036</c:v>
                </c:pt>
                <c:pt idx="481">
                  <c:v>0.47200000000000036</c:v>
                </c:pt>
                <c:pt idx="482">
                  <c:v>0.47300000000000036</c:v>
                </c:pt>
                <c:pt idx="483">
                  <c:v>0.47400000000000037</c:v>
                </c:pt>
                <c:pt idx="484">
                  <c:v>0.47500000000000037</c:v>
                </c:pt>
                <c:pt idx="485">
                  <c:v>0.47600000000000037</c:v>
                </c:pt>
                <c:pt idx="486">
                  <c:v>0.47700000000000037</c:v>
                </c:pt>
                <c:pt idx="487">
                  <c:v>0.47800000000000037</c:v>
                </c:pt>
                <c:pt idx="488">
                  <c:v>0.47900000000000037</c:v>
                </c:pt>
                <c:pt idx="489">
                  <c:v>0.48000000000000037</c:v>
                </c:pt>
                <c:pt idx="490">
                  <c:v>0.48100000000000037</c:v>
                </c:pt>
                <c:pt idx="491">
                  <c:v>0.48200000000000037</c:v>
                </c:pt>
                <c:pt idx="492">
                  <c:v>0.48300000000000037</c:v>
                </c:pt>
                <c:pt idx="493">
                  <c:v>0.48400000000000037</c:v>
                </c:pt>
                <c:pt idx="494">
                  <c:v>0.48500000000000038</c:v>
                </c:pt>
                <c:pt idx="495">
                  <c:v>0.48600000000000038</c:v>
                </c:pt>
                <c:pt idx="496">
                  <c:v>0.48700000000000038</c:v>
                </c:pt>
                <c:pt idx="497">
                  <c:v>0.48800000000000038</c:v>
                </c:pt>
                <c:pt idx="498">
                  <c:v>0.48900000000000038</c:v>
                </c:pt>
                <c:pt idx="499">
                  <c:v>0.49000000000000038</c:v>
                </c:pt>
                <c:pt idx="500">
                  <c:v>0.49100000000000038</c:v>
                </c:pt>
                <c:pt idx="501">
                  <c:v>0.49200000000000038</c:v>
                </c:pt>
                <c:pt idx="502">
                  <c:v>0.49300000000000038</c:v>
                </c:pt>
                <c:pt idx="503">
                  <c:v>0.49400000000000038</c:v>
                </c:pt>
                <c:pt idx="504">
                  <c:v>0.49500000000000038</c:v>
                </c:pt>
                <c:pt idx="505">
                  <c:v>0.49600000000000039</c:v>
                </c:pt>
                <c:pt idx="506">
                  <c:v>0.49700000000000039</c:v>
                </c:pt>
                <c:pt idx="507">
                  <c:v>0.49800000000000039</c:v>
                </c:pt>
                <c:pt idx="508">
                  <c:v>0.49900000000000039</c:v>
                </c:pt>
                <c:pt idx="509">
                  <c:v>0.50000000000000033</c:v>
                </c:pt>
                <c:pt idx="510">
                  <c:v>0.50100000000000033</c:v>
                </c:pt>
                <c:pt idx="511">
                  <c:v>0.50200000000000033</c:v>
                </c:pt>
                <c:pt idx="512">
                  <c:v>0.50300000000000034</c:v>
                </c:pt>
                <c:pt idx="513">
                  <c:v>0.50400000000000034</c:v>
                </c:pt>
                <c:pt idx="514">
                  <c:v>0.50500000000000034</c:v>
                </c:pt>
                <c:pt idx="515">
                  <c:v>0.50600000000000034</c:v>
                </c:pt>
                <c:pt idx="516">
                  <c:v>0.50700000000000034</c:v>
                </c:pt>
                <c:pt idx="517">
                  <c:v>0.50800000000000034</c:v>
                </c:pt>
                <c:pt idx="518">
                  <c:v>0.50900000000000034</c:v>
                </c:pt>
                <c:pt idx="519">
                  <c:v>0.51000000000000034</c:v>
                </c:pt>
                <c:pt idx="520">
                  <c:v>0.51100000000000034</c:v>
                </c:pt>
                <c:pt idx="521">
                  <c:v>0.51200000000000034</c:v>
                </c:pt>
                <c:pt idx="522">
                  <c:v>0.51300000000000034</c:v>
                </c:pt>
                <c:pt idx="523">
                  <c:v>0.51400000000000035</c:v>
                </c:pt>
                <c:pt idx="524">
                  <c:v>0.51500000000000035</c:v>
                </c:pt>
                <c:pt idx="525">
                  <c:v>0.51600000000000035</c:v>
                </c:pt>
                <c:pt idx="526">
                  <c:v>0.51700000000000035</c:v>
                </c:pt>
                <c:pt idx="527">
                  <c:v>0.51800000000000035</c:v>
                </c:pt>
                <c:pt idx="528">
                  <c:v>0.51900000000000035</c:v>
                </c:pt>
                <c:pt idx="529">
                  <c:v>0.52000000000000035</c:v>
                </c:pt>
                <c:pt idx="530">
                  <c:v>0.52100000000000035</c:v>
                </c:pt>
                <c:pt idx="531">
                  <c:v>0.52200000000000035</c:v>
                </c:pt>
                <c:pt idx="532">
                  <c:v>0.52300000000000035</c:v>
                </c:pt>
                <c:pt idx="533">
                  <c:v>0.52400000000000035</c:v>
                </c:pt>
                <c:pt idx="534">
                  <c:v>0.52500000000000036</c:v>
                </c:pt>
                <c:pt idx="535">
                  <c:v>0.52600000000000036</c:v>
                </c:pt>
                <c:pt idx="536">
                  <c:v>0.52700000000000036</c:v>
                </c:pt>
                <c:pt idx="537">
                  <c:v>0.52800000000000036</c:v>
                </c:pt>
                <c:pt idx="538">
                  <c:v>0.52900000000000036</c:v>
                </c:pt>
                <c:pt idx="539">
                  <c:v>0.53000000000000036</c:v>
                </c:pt>
                <c:pt idx="540">
                  <c:v>0.53100000000000036</c:v>
                </c:pt>
                <c:pt idx="541">
                  <c:v>0.53200000000000036</c:v>
                </c:pt>
                <c:pt idx="542">
                  <c:v>0.53300000000000036</c:v>
                </c:pt>
                <c:pt idx="543">
                  <c:v>0.53400000000000036</c:v>
                </c:pt>
                <c:pt idx="544">
                  <c:v>0.53500000000000036</c:v>
                </c:pt>
                <c:pt idx="545">
                  <c:v>0.53600000000000037</c:v>
                </c:pt>
                <c:pt idx="546">
                  <c:v>0.53700000000000037</c:v>
                </c:pt>
                <c:pt idx="547">
                  <c:v>0.53800000000000037</c:v>
                </c:pt>
                <c:pt idx="548">
                  <c:v>0.53900000000000037</c:v>
                </c:pt>
                <c:pt idx="549">
                  <c:v>0.54000000000000037</c:v>
                </c:pt>
                <c:pt idx="550">
                  <c:v>0.54100000000000037</c:v>
                </c:pt>
                <c:pt idx="551">
                  <c:v>0.54200000000000037</c:v>
                </c:pt>
                <c:pt idx="552">
                  <c:v>0.54300000000000037</c:v>
                </c:pt>
                <c:pt idx="553">
                  <c:v>0.54400000000000037</c:v>
                </c:pt>
                <c:pt idx="554">
                  <c:v>0.54500000000000037</c:v>
                </c:pt>
                <c:pt idx="555">
                  <c:v>0.54600000000000037</c:v>
                </c:pt>
                <c:pt idx="556">
                  <c:v>0.54700000000000037</c:v>
                </c:pt>
                <c:pt idx="557">
                  <c:v>0.54800000000000038</c:v>
                </c:pt>
                <c:pt idx="558">
                  <c:v>0.54900000000000038</c:v>
                </c:pt>
                <c:pt idx="559">
                  <c:v>0.55000000000000038</c:v>
                </c:pt>
                <c:pt idx="560">
                  <c:v>0.55100000000000038</c:v>
                </c:pt>
                <c:pt idx="561">
                  <c:v>0.55200000000000038</c:v>
                </c:pt>
                <c:pt idx="562">
                  <c:v>0.55300000000000038</c:v>
                </c:pt>
                <c:pt idx="563">
                  <c:v>0.55400000000000038</c:v>
                </c:pt>
                <c:pt idx="564">
                  <c:v>0.55500000000000038</c:v>
                </c:pt>
                <c:pt idx="565">
                  <c:v>0.55600000000000038</c:v>
                </c:pt>
                <c:pt idx="566">
                  <c:v>0.55700000000000038</c:v>
                </c:pt>
                <c:pt idx="567">
                  <c:v>0.55800000000000038</c:v>
                </c:pt>
                <c:pt idx="568">
                  <c:v>0.55900000000000039</c:v>
                </c:pt>
                <c:pt idx="569">
                  <c:v>0.56000000000000039</c:v>
                </c:pt>
                <c:pt idx="570">
                  <c:v>0.56100000000000039</c:v>
                </c:pt>
                <c:pt idx="571">
                  <c:v>0.56200000000000039</c:v>
                </c:pt>
                <c:pt idx="572">
                  <c:v>0.56300000000000039</c:v>
                </c:pt>
                <c:pt idx="573">
                  <c:v>0.56400000000000039</c:v>
                </c:pt>
                <c:pt idx="574">
                  <c:v>0.56500000000000039</c:v>
                </c:pt>
                <c:pt idx="575">
                  <c:v>0.56600000000000039</c:v>
                </c:pt>
                <c:pt idx="576">
                  <c:v>0.56700000000000039</c:v>
                </c:pt>
                <c:pt idx="577">
                  <c:v>0.56800000000000039</c:v>
                </c:pt>
                <c:pt idx="578">
                  <c:v>0.56900000000000039</c:v>
                </c:pt>
                <c:pt idx="579">
                  <c:v>0.5700000000000004</c:v>
                </c:pt>
                <c:pt idx="580">
                  <c:v>0.5710000000000004</c:v>
                </c:pt>
                <c:pt idx="581">
                  <c:v>0.5720000000000004</c:v>
                </c:pt>
                <c:pt idx="582">
                  <c:v>0.5730000000000004</c:v>
                </c:pt>
                <c:pt idx="583">
                  <c:v>0.5740000000000004</c:v>
                </c:pt>
                <c:pt idx="584">
                  <c:v>0.5750000000000004</c:v>
                </c:pt>
                <c:pt idx="585">
                  <c:v>0.5760000000000004</c:v>
                </c:pt>
                <c:pt idx="586">
                  <c:v>0.5770000000000004</c:v>
                </c:pt>
                <c:pt idx="587">
                  <c:v>0.5780000000000004</c:v>
                </c:pt>
                <c:pt idx="588">
                  <c:v>0.5790000000000004</c:v>
                </c:pt>
                <c:pt idx="589">
                  <c:v>0.5800000000000004</c:v>
                </c:pt>
                <c:pt idx="590">
                  <c:v>0.58100000000000041</c:v>
                </c:pt>
                <c:pt idx="591">
                  <c:v>0.58200000000000041</c:v>
                </c:pt>
                <c:pt idx="592">
                  <c:v>0.58300000000000041</c:v>
                </c:pt>
                <c:pt idx="593">
                  <c:v>0.58400000000000041</c:v>
                </c:pt>
                <c:pt idx="594">
                  <c:v>0.58500000000000041</c:v>
                </c:pt>
                <c:pt idx="595">
                  <c:v>0.58600000000000041</c:v>
                </c:pt>
                <c:pt idx="596">
                  <c:v>0.58700000000000041</c:v>
                </c:pt>
                <c:pt idx="597">
                  <c:v>0.58800000000000041</c:v>
                </c:pt>
                <c:pt idx="598">
                  <c:v>0.58900000000000041</c:v>
                </c:pt>
                <c:pt idx="599">
                  <c:v>0.59000000000000041</c:v>
                </c:pt>
                <c:pt idx="600">
                  <c:v>0.59100000000000041</c:v>
                </c:pt>
                <c:pt idx="601">
                  <c:v>0.59200000000000041</c:v>
                </c:pt>
                <c:pt idx="602">
                  <c:v>0.59300000000000042</c:v>
                </c:pt>
                <c:pt idx="603">
                  <c:v>0.59400000000000042</c:v>
                </c:pt>
                <c:pt idx="604">
                  <c:v>0.59500000000000042</c:v>
                </c:pt>
                <c:pt idx="605">
                  <c:v>0.59600000000000042</c:v>
                </c:pt>
                <c:pt idx="606">
                  <c:v>0.59700000000000042</c:v>
                </c:pt>
                <c:pt idx="607">
                  <c:v>0.59800000000000042</c:v>
                </c:pt>
                <c:pt idx="608">
                  <c:v>0.59900000000000042</c:v>
                </c:pt>
                <c:pt idx="609">
                  <c:v>0.60000000000000042</c:v>
                </c:pt>
                <c:pt idx="610">
                  <c:v>0.60100000000000042</c:v>
                </c:pt>
                <c:pt idx="611">
                  <c:v>0.60200000000000042</c:v>
                </c:pt>
                <c:pt idx="612">
                  <c:v>0.60300000000000042</c:v>
                </c:pt>
                <c:pt idx="613">
                  <c:v>0.60400000000000043</c:v>
                </c:pt>
                <c:pt idx="614">
                  <c:v>0.60500000000000043</c:v>
                </c:pt>
                <c:pt idx="615">
                  <c:v>0.60600000000000043</c:v>
                </c:pt>
                <c:pt idx="616">
                  <c:v>0.60700000000000043</c:v>
                </c:pt>
                <c:pt idx="617">
                  <c:v>0.60800000000000043</c:v>
                </c:pt>
                <c:pt idx="618">
                  <c:v>0.60900000000000043</c:v>
                </c:pt>
                <c:pt idx="619">
                  <c:v>0.61000000000000043</c:v>
                </c:pt>
                <c:pt idx="620">
                  <c:v>0.61100000000000043</c:v>
                </c:pt>
                <c:pt idx="621">
                  <c:v>0.61200000000000043</c:v>
                </c:pt>
                <c:pt idx="622">
                  <c:v>0.61300000000000043</c:v>
                </c:pt>
                <c:pt idx="623">
                  <c:v>0.61400000000000043</c:v>
                </c:pt>
                <c:pt idx="624">
                  <c:v>0.61500000000000044</c:v>
                </c:pt>
                <c:pt idx="625">
                  <c:v>0.61600000000000044</c:v>
                </c:pt>
                <c:pt idx="626">
                  <c:v>0.61700000000000044</c:v>
                </c:pt>
                <c:pt idx="627">
                  <c:v>0.61800000000000044</c:v>
                </c:pt>
                <c:pt idx="628">
                  <c:v>0.61900000000000044</c:v>
                </c:pt>
                <c:pt idx="629">
                  <c:v>0.62000000000000044</c:v>
                </c:pt>
                <c:pt idx="630">
                  <c:v>0.62100000000000044</c:v>
                </c:pt>
                <c:pt idx="631">
                  <c:v>0.62200000000000044</c:v>
                </c:pt>
                <c:pt idx="632">
                  <c:v>0.62300000000000044</c:v>
                </c:pt>
                <c:pt idx="633">
                  <c:v>0.62400000000000044</c:v>
                </c:pt>
                <c:pt idx="634">
                  <c:v>0.62500000000000044</c:v>
                </c:pt>
                <c:pt idx="635">
                  <c:v>0.62600000000000044</c:v>
                </c:pt>
                <c:pt idx="636">
                  <c:v>0.62700000000000045</c:v>
                </c:pt>
                <c:pt idx="637">
                  <c:v>0.62800000000000045</c:v>
                </c:pt>
                <c:pt idx="638">
                  <c:v>0.62900000000000045</c:v>
                </c:pt>
                <c:pt idx="639">
                  <c:v>0.63000000000000045</c:v>
                </c:pt>
                <c:pt idx="640">
                  <c:v>0.63100000000000045</c:v>
                </c:pt>
                <c:pt idx="641">
                  <c:v>0.63200000000000045</c:v>
                </c:pt>
                <c:pt idx="642">
                  <c:v>0.63300000000000045</c:v>
                </c:pt>
                <c:pt idx="643">
                  <c:v>0.63400000000000045</c:v>
                </c:pt>
                <c:pt idx="644">
                  <c:v>0.63500000000000045</c:v>
                </c:pt>
                <c:pt idx="645">
                  <c:v>0.63600000000000045</c:v>
                </c:pt>
                <c:pt idx="646">
                  <c:v>0.63700000000000045</c:v>
                </c:pt>
                <c:pt idx="647">
                  <c:v>0.63800000000000046</c:v>
                </c:pt>
                <c:pt idx="648">
                  <c:v>0.63900000000000046</c:v>
                </c:pt>
                <c:pt idx="649">
                  <c:v>0.64000000000000046</c:v>
                </c:pt>
                <c:pt idx="650">
                  <c:v>0.64100000000000046</c:v>
                </c:pt>
                <c:pt idx="651">
                  <c:v>0.64200000000000046</c:v>
                </c:pt>
                <c:pt idx="652">
                  <c:v>0.64300000000000046</c:v>
                </c:pt>
                <c:pt idx="653">
                  <c:v>0.64400000000000046</c:v>
                </c:pt>
                <c:pt idx="654">
                  <c:v>0.64500000000000046</c:v>
                </c:pt>
                <c:pt idx="655">
                  <c:v>0.64600000000000046</c:v>
                </c:pt>
                <c:pt idx="656">
                  <c:v>0.64700000000000046</c:v>
                </c:pt>
                <c:pt idx="657">
                  <c:v>0.64800000000000046</c:v>
                </c:pt>
                <c:pt idx="658">
                  <c:v>0.64900000000000047</c:v>
                </c:pt>
                <c:pt idx="659">
                  <c:v>0.65000000000000047</c:v>
                </c:pt>
                <c:pt idx="660">
                  <c:v>0.65100000000000047</c:v>
                </c:pt>
                <c:pt idx="661">
                  <c:v>0.65200000000000047</c:v>
                </c:pt>
                <c:pt idx="662">
                  <c:v>0.65300000000000047</c:v>
                </c:pt>
                <c:pt idx="663">
                  <c:v>0.65400000000000047</c:v>
                </c:pt>
                <c:pt idx="664">
                  <c:v>0.65500000000000047</c:v>
                </c:pt>
                <c:pt idx="665">
                  <c:v>0.65600000000000047</c:v>
                </c:pt>
                <c:pt idx="666">
                  <c:v>0.65700000000000047</c:v>
                </c:pt>
                <c:pt idx="667">
                  <c:v>0.65800000000000047</c:v>
                </c:pt>
                <c:pt idx="668">
                  <c:v>0.65900000000000047</c:v>
                </c:pt>
                <c:pt idx="669">
                  <c:v>0.66000000000000048</c:v>
                </c:pt>
                <c:pt idx="670">
                  <c:v>0.66100000000000048</c:v>
                </c:pt>
                <c:pt idx="671">
                  <c:v>0.66200000000000048</c:v>
                </c:pt>
                <c:pt idx="672">
                  <c:v>0.66300000000000048</c:v>
                </c:pt>
                <c:pt idx="673">
                  <c:v>0.66400000000000048</c:v>
                </c:pt>
                <c:pt idx="674">
                  <c:v>0.66500000000000048</c:v>
                </c:pt>
                <c:pt idx="675">
                  <c:v>0.66600000000000048</c:v>
                </c:pt>
                <c:pt idx="676">
                  <c:v>0.66700000000000048</c:v>
                </c:pt>
                <c:pt idx="677">
                  <c:v>0.66800000000000048</c:v>
                </c:pt>
                <c:pt idx="678">
                  <c:v>0.66900000000000048</c:v>
                </c:pt>
                <c:pt idx="679">
                  <c:v>0.67000000000000048</c:v>
                </c:pt>
                <c:pt idx="680">
                  <c:v>0.67100000000000048</c:v>
                </c:pt>
                <c:pt idx="681">
                  <c:v>0.67200000000000049</c:v>
                </c:pt>
                <c:pt idx="682">
                  <c:v>0.67300000000000049</c:v>
                </c:pt>
                <c:pt idx="683">
                  <c:v>0.67400000000000049</c:v>
                </c:pt>
                <c:pt idx="684">
                  <c:v>0.67500000000000049</c:v>
                </c:pt>
                <c:pt idx="685">
                  <c:v>0.67600000000000049</c:v>
                </c:pt>
                <c:pt idx="686">
                  <c:v>0.67700000000000049</c:v>
                </c:pt>
                <c:pt idx="687">
                  <c:v>0.67800000000000049</c:v>
                </c:pt>
                <c:pt idx="688">
                  <c:v>0.67900000000000049</c:v>
                </c:pt>
                <c:pt idx="689">
                  <c:v>0.68000000000000049</c:v>
                </c:pt>
                <c:pt idx="690">
                  <c:v>0.68100000000000049</c:v>
                </c:pt>
                <c:pt idx="691">
                  <c:v>0.68200000000000049</c:v>
                </c:pt>
                <c:pt idx="692">
                  <c:v>0.6830000000000005</c:v>
                </c:pt>
                <c:pt idx="693">
                  <c:v>0.6840000000000005</c:v>
                </c:pt>
                <c:pt idx="694">
                  <c:v>0.6850000000000005</c:v>
                </c:pt>
                <c:pt idx="695">
                  <c:v>0.6860000000000005</c:v>
                </c:pt>
                <c:pt idx="696">
                  <c:v>0.6870000000000005</c:v>
                </c:pt>
                <c:pt idx="697">
                  <c:v>0.6880000000000005</c:v>
                </c:pt>
                <c:pt idx="698">
                  <c:v>0.6890000000000005</c:v>
                </c:pt>
                <c:pt idx="699">
                  <c:v>0.6900000000000005</c:v>
                </c:pt>
                <c:pt idx="700">
                  <c:v>0.6910000000000005</c:v>
                </c:pt>
                <c:pt idx="701">
                  <c:v>0.6920000000000005</c:v>
                </c:pt>
                <c:pt idx="702">
                  <c:v>0.6930000000000005</c:v>
                </c:pt>
                <c:pt idx="703">
                  <c:v>0.69400000000000051</c:v>
                </c:pt>
                <c:pt idx="704">
                  <c:v>0.69500000000000051</c:v>
                </c:pt>
                <c:pt idx="705">
                  <c:v>0.69600000000000051</c:v>
                </c:pt>
                <c:pt idx="706">
                  <c:v>0.69700000000000051</c:v>
                </c:pt>
                <c:pt idx="707">
                  <c:v>0.69800000000000051</c:v>
                </c:pt>
                <c:pt idx="708">
                  <c:v>0.69900000000000051</c:v>
                </c:pt>
                <c:pt idx="709">
                  <c:v>0.70000000000000051</c:v>
                </c:pt>
                <c:pt idx="710">
                  <c:v>0.70100000000000051</c:v>
                </c:pt>
                <c:pt idx="711">
                  <c:v>0.70200000000000051</c:v>
                </c:pt>
                <c:pt idx="712">
                  <c:v>0.70300000000000051</c:v>
                </c:pt>
                <c:pt idx="713">
                  <c:v>0.70400000000000051</c:v>
                </c:pt>
                <c:pt idx="714">
                  <c:v>0.70500000000000052</c:v>
                </c:pt>
                <c:pt idx="715">
                  <c:v>0.70600000000000052</c:v>
                </c:pt>
                <c:pt idx="716">
                  <c:v>0.70700000000000052</c:v>
                </c:pt>
                <c:pt idx="717">
                  <c:v>0.70800000000000052</c:v>
                </c:pt>
                <c:pt idx="718">
                  <c:v>0.70900000000000052</c:v>
                </c:pt>
                <c:pt idx="719">
                  <c:v>0.71000000000000052</c:v>
                </c:pt>
                <c:pt idx="720">
                  <c:v>0.71100000000000052</c:v>
                </c:pt>
                <c:pt idx="721">
                  <c:v>0.71200000000000052</c:v>
                </c:pt>
                <c:pt idx="722">
                  <c:v>0.71300000000000052</c:v>
                </c:pt>
                <c:pt idx="723">
                  <c:v>0.71400000000000052</c:v>
                </c:pt>
                <c:pt idx="724">
                  <c:v>0.71500000000000052</c:v>
                </c:pt>
                <c:pt idx="725">
                  <c:v>0.71600000000000052</c:v>
                </c:pt>
                <c:pt idx="726">
                  <c:v>0.71700000000000053</c:v>
                </c:pt>
                <c:pt idx="727">
                  <c:v>0.71800000000000053</c:v>
                </c:pt>
                <c:pt idx="728">
                  <c:v>0.71900000000000053</c:v>
                </c:pt>
                <c:pt idx="729">
                  <c:v>0.72000000000000053</c:v>
                </c:pt>
                <c:pt idx="730">
                  <c:v>0.72100000000000053</c:v>
                </c:pt>
                <c:pt idx="731">
                  <c:v>0.72200000000000053</c:v>
                </c:pt>
                <c:pt idx="732">
                  <c:v>0.72300000000000053</c:v>
                </c:pt>
                <c:pt idx="733">
                  <c:v>0.72400000000000053</c:v>
                </c:pt>
                <c:pt idx="734">
                  <c:v>0.72500000000000053</c:v>
                </c:pt>
                <c:pt idx="735">
                  <c:v>0.72600000000000053</c:v>
                </c:pt>
                <c:pt idx="736">
                  <c:v>0.72700000000000053</c:v>
                </c:pt>
                <c:pt idx="737">
                  <c:v>0.72800000000000054</c:v>
                </c:pt>
                <c:pt idx="738">
                  <c:v>0.72900000000000054</c:v>
                </c:pt>
                <c:pt idx="739">
                  <c:v>0.73000000000000054</c:v>
                </c:pt>
                <c:pt idx="740">
                  <c:v>0.73100000000000054</c:v>
                </c:pt>
                <c:pt idx="741">
                  <c:v>0.73200000000000054</c:v>
                </c:pt>
                <c:pt idx="742">
                  <c:v>0.73300000000000054</c:v>
                </c:pt>
                <c:pt idx="743">
                  <c:v>0.73400000000000054</c:v>
                </c:pt>
                <c:pt idx="744">
                  <c:v>0.73500000000000054</c:v>
                </c:pt>
                <c:pt idx="745">
                  <c:v>0.73600000000000054</c:v>
                </c:pt>
                <c:pt idx="746">
                  <c:v>0.73700000000000054</c:v>
                </c:pt>
                <c:pt idx="747">
                  <c:v>0.73800000000000054</c:v>
                </c:pt>
                <c:pt idx="748">
                  <c:v>0.73900000000000055</c:v>
                </c:pt>
                <c:pt idx="749">
                  <c:v>0.74000000000000055</c:v>
                </c:pt>
                <c:pt idx="750">
                  <c:v>0.74100000000000055</c:v>
                </c:pt>
                <c:pt idx="751">
                  <c:v>0.74200000000000055</c:v>
                </c:pt>
                <c:pt idx="752">
                  <c:v>0.74300000000000055</c:v>
                </c:pt>
                <c:pt idx="753">
                  <c:v>0.74400000000000055</c:v>
                </c:pt>
                <c:pt idx="754">
                  <c:v>0.74500000000000055</c:v>
                </c:pt>
                <c:pt idx="755">
                  <c:v>0.74600000000000055</c:v>
                </c:pt>
                <c:pt idx="756">
                  <c:v>0.74700000000000055</c:v>
                </c:pt>
                <c:pt idx="757">
                  <c:v>0.74800000000000055</c:v>
                </c:pt>
                <c:pt idx="758">
                  <c:v>0.74900000000000055</c:v>
                </c:pt>
                <c:pt idx="759">
                  <c:v>0.75000000000000056</c:v>
                </c:pt>
                <c:pt idx="760">
                  <c:v>0.75100000000000056</c:v>
                </c:pt>
                <c:pt idx="761">
                  <c:v>0.75200000000000056</c:v>
                </c:pt>
                <c:pt idx="762">
                  <c:v>0.75300000000000056</c:v>
                </c:pt>
                <c:pt idx="763">
                  <c:v>0.75400000000000056</c:v>
                </c:pt>
                <c:pt idx="764">
                  <c:v>0.75500000000000056</c:v>
                </c:pt>
                <c:pt idx="765">
                  <c:v>0.75600000000000056</c:v>
                </c:pt>
                <c:pt idx="766">
                  <c:v>0.75700000000000056</c:v>
                </c:pt>
                <c:pt idx="767">
                  <c:v>0.75800000000000056</c:v>
                </c:pt>
                <c:pt idx="768">
                  <c:v>0.75900000000000056</c:v>
                </c:pt>
                <c:pt idx="769">
                  <c:v>0.76000000000000056</c:v>
                </c:pt>
                <c:pt idx="770">
                  <c:v>0.76100000000000056</c:v>
                </c:pt>
                <c:pt idx="771">
                  <c:v>0.76200000000000057</c:v>
                </c:pt>
                <c:pt idx="772">
                  <c:v>0.76300000000000057</c:v>
                </c:pt>
                <c:pt idx="773">
                  <c:v>0.76400000000000057</c:v>
                </c:pt>
                <c:pt idx="774">
                  <c:v>0.76500000000000057</c:v>
                </c:pt>
                <c:pt idx="775">
                  <c:v>0.76600000000000057</c:v>
                </c:pt>
                <c:pt idx="776">
                  <c:v>0.76700000000000057</c:v>
                </c:pt>
                <c:pt idx="777">
                  <c:v>0.76800000000000057</c:v>
                </c:pt>
                <c:pt idx="778">
                  <c:v>0.76900000000000057</c:v>
                </c:pt>
                <c:pt idx="779">
                  <c:v>0.77000000000000057</c:v>
                </c:pt>
                <c:pt idx="780">
                  <c:v>0.77100000000000057</c:v>
                </c:pt>
                <c:pt idx="781">
                  <c:v>0.77200000000000057</c:v>
                </c:pt>
                <c:pt idx="782">
                  <c:v>0.77300000000000058</c:v>
                </c:pt>
                <c:pt idx="783">
                  <c:v>0.77400000000000058</c:v>
                </c:pt>
                <c:pt idx="784">
                  <c:v>0.77500000000000058</c:v>
                </c:pt>
                <c:pt idx="785">
                  <c:v>0.77600000000000058</c:v>
                </c:pt>
                <c:pt idx="786">
                  <c:v>0.77700000000000058</c:v>
                </c:pt>
                <c:pt idx="787">
                  <c:v>0.77800000000000058</c:v>
                </c:pt>
                <c:pt idx="788">
                  <c:v>0.77900000000000058</c:v>
                </c:pt>
                <c:pt idx="789">
                  <c:v>0.78000000000000058</c:v>
                </c:pt>
                <c:pt idx="790">
                  <c:v>0.78100000000000058</c:v>
                </c:pt>
                <c:pt idx="791">
                  <c:v>0.78200000000000058</c:v>
                </c:pt>
                <c:pt idx="792">
                  <c:v>0.78300000000000058</c:v>
                </c:pt>
                <c:pt idx="793">
                  <c:v>0.78400000000000059</c:v>
                </c:pt>
                <c:pt idx="794">
                  <c:v>0.78500000000000059</c:v>
                </c:pt>
                <c:pt idx="795">
                  <c:v>0.78600000000000059</c:v>
                </c:pt>
                <c:pt idx="796">
                  <c:v>0.78700000000000059</c:v>
                </c:pt>
                <c:pt idx="797">
                  <c:v>0.78800000000000059</c:v>
                </c:pt>
                <c:pt idx="798">
                  <c:v>0.78900000000000059</c:v>
                </c:pt>
                <c:pt idx="799">
                  <c:v>0.79000000000000059</c:v>
                </c:pt>
                <c:pt idx="800">
                  <c:v>0.79100000000000059</c:v>
                </c:pt>
                <c:pt idx="801">
                  <c:v>0.79200000000000059</c:v>
                </c:pt>
                <c:pt idx="802">
                  <c:v>0.79300000000000059</c:v>
                </c:pt>
                <c:pt idx="803">
                  <c:v>0.79400000000000059</c:v>
                </c:pt>
                <c:pt idx="804">
                  <c:v>0.7950000000000006</c:v>
                </c:pt>
                <c:pt idx="805">
                  <c:v>0.7960000000000006</c:v>
                </c:pt>
                <c:pt idx="806">
                  <c:v>0.7970000000000006</c:v>
                </c:pt>
                <c:pt idx="807">
                  <c:v>0.7980000000000006</c:v>
                </c:pt>
                <c:pt idx="808">
                  <c:v>0.7990000000000006</c:v>
                </c:pt>
                <c:pt idx="809">
                  <c:v>0.8000000000000006</c:v>
                </c:pt>
                <c:pt idx="810">
                  <c:v>0.8010000000000006</c:v>
                </c:pt>
                <c:pt idx="811">
                  <c:v>0.8020000000000006</c:v>
                </c:pt>
                <c:pt idx="812">
                  <c:v>0.8030000000000006</c:v>
                </c:pt>
                <c:pt idx="813">
                  <c:v>0.8040000000000006</c:v>
                </c:pt>
                <c:pt idx="814">
                  <c:v>0.8050000000000006</c:v>
                </c:pt>
                <c:pt idx="815">
                  <c:v>0.8060000000000006</c:v>
                </c:pt>
                <c:pt idx="816">
                  <c:v>0.80700000000000061</c:v>
                </c:pt>
                <c:pt idx="817">
                  <c:v>0.80800000000000061</c:v>
                </c:pt>
                <c:pt idx="818">
                  <c:v>0.80900000000000061</c:v>
                </c:pt>
                <c:pt idx="819">
                  <c:v>0.81000000000000061</c:v>
                </c:pt>
                <c:pt idx="820">
                  <c:v>0.81100000000000061</c:v>
                </c:pt>
                <c:pt idx="821">
                  <c:v>0.81200000000000061</c:v>
                </c:pt>
                <c:pt idx="822">
                  <c:v>0.81300000000000061</c:v>
                </c:pt>
                <c:pt idx="823">
                  <c:v>0.81400000000000061</c:v>
                </c:pt>
                <c:pt idx="824">
                  <c:v>0.81500000000000061</c:v>
                </c:pt>
                <c:pt idx="825">
                  <c:v>0.81600000000000061</c:v>
                </c:pt>
                <c:pt idx="826">
                  <c:v>0.81700000000000061</c:v>
                </c:pt>
                <c:pt idx="827">
                  <c:v>0.81800000000000062</c:v>
                </c:pt>
                <c:pt idx="828">
                  <c:v>0.81900000000000062</c:v>
                </c:pt>
                <c:pt idx="829">
                  <c:v>0.82000000000000062</c:v>
                </c:pt>
                <c:pt idx="830">
                  <c:v>0.82100000000000062</c:v>
                </c:pt>
                <c:pt idx="831">
                  <c:v>0.82200000000000062</c:v>
                </c:pt>
                <c:pt idx="832">
                  <c:v>0.82300000000000062</c:v>
                </c:pt>
                <c:pt idx="833">
                  <c:v>0.82400000000000062</c:v>
                </c:pt>
                <c:pt idx="834">
                  <c:v>0.82500000000000062</c:v>
                </c:pt>
                <c:pt idx="835">
                  <c:v>0.82600000000000062</c:v>
                </c:pt>
                <c:pt idx="836">
                  <c:v>0.82700000000000062</c:v>
                </c:pt>
                <c:pt idx="837">
                  <c:v>0.82800000000000062</c:v>
                </c:pt>
                <c:pt idx="838">
                  <c:v>0.82900000000000063</c:v>
                </c:pt>
                <c:pt idx="839">
                  <c:v>0.83000000000000063</c:v>
                </c:pt>
                <c:pt idx="840">
                  <c:v>0.83100000000000063</c:v>
                </c:pt>
                <c:pt idx="841">
                  <c:v>0.83200000000000063</c:v>
                </c:pt>
                <c:pt idx="842">
                  <c:v>0.83300000000000063</c:v>
                </c:pt>
                <c:pt idx="843">
                  <c:v>0.83400000000000063</c:v>
                </c:pt>
                <c:pt idx="844">
                  <c:v>0.83500000000000063</c:v>
                </c:pt>
                <c:pt idx="845">
                  <c:v>0.83600000000000063</c:v>
                </c:pt>
                <c:pt idx="846">
                  <c:v>0.83700000000000063</c:v>
                </c:pt>
                <c:pt idx="847">
                  <c:v>0.83800000000000063</c:v>
                </c:pt>
                <c:pt idx="848">
                  <c:v>0.83900000000000063</c:v>
                </c:pt>
                <c:pt idx="849">
                  <c:v>0.84000000000000064</c:v>
                </c:pt>
                <c:pt idx="850">
                  <c:v>0.84100000000000064</c:v>
                </c:pt>
                <c:pt idx="851">
                  <c:v>0.84200000000000064</c:v>
                </c:pt>
                <c:pt idx="852">
                  <c:v>0.84300000000000064</c:v>
                </c:pt>
                <c:pt idx="853">
                  <c:v>0.84400000000000064</c:v>
                </c:pt>
                <c:pt idx="854">
                  <c:v>0.84500000000000064</c:v>
                </c:pt>
                <c:pt idx="855">
                  <c:v>0.84600000000000064</c:v>
                </c:pt>
                <c:pt idx="856">
                  <c:v>0.84700000000000064</c:v>
                </c:pt>
                <c:pt idx="857">
                  <c:v>0.84800000000000064</c:v>
                </c:pt>
                <c:pt idx="858">
                  <c:v>0.84900000000000064</c:v>
                </c:pt>
                <c:pt idx="859">
                  <c:v>0.85000000000000064</c:v>
                </c:pt>
                <c:pt idx="860">
                  <c:v>0.85100000000000064</c:v>
                </c:pt>
                <c:pt idx="861">
                  <c:v>0.85200000000000065</c:v>
                </c:pt>
                <c:pt idx="862">
                  <c:v>0.85300000000000065</c:v>
                </c:pt>
                <c:pt idx="863">
                  <c:v>0.85400000000000065</c:v>
                </c:pt>
                <c:pt idx="864">
                  <c:v>0.85500000000000065</c:v>
                </c:pt>
                <c:pt idx="865">
                  <c:v>0.85600000000000065</c:v>
                </c:pt>
                <c:pt idx="866">
                  <c:v>0.85700000000000065</c:v>
                </c:pt>
                <c:pt idx="867">
                  <c:v>0.85800000000000065</c:v>
                </c:pt>
                <c:pt idx="868">
                  <c:v>0.85900000000000065</c:v>
                </c:pt>
                <c:pt idx="869">
                  <c:v>0.86000000000000065</c:v>
                </c:pt>
                <c:pt idx="870">
                  <c:v>0.86100000000000065</c:v>
                </c:pt>
                <c:pt idx="871">
                  <c:v>0.86200000000000065</c:v>
                </c:pt>
                <c:pt idx="872">
                  <c:v>0.86300000000000066</c:v>
                </c:pt>
                <c:pt idx="873">
                  <c:v>0.86400000000000066</c:v>
                </c:pt>
                <c:pt idx="874">
                  <c:v>0.86500000000000066</c:v>
                </c:pt>
                <c:pt idx="875">
                  <c:v>0.86600000000000066</c:v>
                </c:pt>
                <c:pt idx="876">
                  <c:v>0.86700000000000066</c:v>
                </c:pt>
                <c:pt idx="877">
                  <c:v>0.86800000000000066</c:v>
                </c:pt>
                <c:pt idx="878">
                  <c:v>0.86900000000000066</c:v>
                </c:pt>
                <c:pt idx="879">
                  <c:v>0.87000000000000066</c:v>
                </c:pt>
                <c:pt idx="880">
                  <c:v>0.87100000000000066</c:v>
                </c:pt>
                <c:pt idx="881">
                  <c:v>0.87200000000000066</c:v>
                </c:pt>
                <c:pt idx="882">
                  <c:v>0.87300000000000066</c:v>
                </c:pt>
                <c:pt idx="883">
                  <c:v>0.87400000000000067</c:v>
                </c:pt>
                <c:pt idx="884">
                  <c:v>0.87500000000000067</c:v>
                </c:pt>
                <c:pt idx="885">
                  <c:v>0.87600000000000067</c:v>
                </c:pt>
                <c:pt idx="886">
                  <c:v>0.87700000000000067</c:v>
                </c:pt>
                <c:pt idx="887">
                  <c:v>0.87800000000000067</c:v>
                </c:pt>
                <c:pt idx="888">
                  <c:v>0.87900000000000067</c:v>
                </c:pt>
                <c:pt idx="889">
                  <c:v>0.88000000000000067</c:v>
                </c:pt>
                <c:pt idx="890">
                  <c:v>0.88100000000000067</c:v>
                </c:pt>
                <c:pt idx="891">
                  <c:v>0.88200000000000067</c:v>
                </c:pt>
                <c:pt idx="892">
                  <c:v>0.88300000000000067</c:v>
                </c:pt>
                <c:pt idx="893">
                  <c:v>0.88400000000000067</c:v>
                </c:pt>
                <c:pt idx="894">
                  <c:v>0.88500000000000068</c:v>
                </c:pt>
                <c:pt idx="895">
                  <c:v>0.88600000000000068</c:v>
                </c:pt>
                <c:pt idx="896">
                  <c:v>0.88700000000000068</c:v>
                </c:pt>
                <c:pt idx="897">
                  <c:v>0.88800000000000068</c:v>
                </c:pt>
                <c:pt idx="898">
                  <c:v>0.88900000000000068</c:v>
                </c:pt>
                <c:pt idx="899">
                  <c:v>0.89000000000000068</c:v>
                </c:pt>
                <c:pt idx="900">
                  <c:v>0.89100000000000068</c:v>
                </c:pt>
                <c:pt idx="901">
                  <c:v>0.89200000000000068</c:v>
                </c:pt>
                <c:pt idx="902">
                  <c:v>0.89300000000000068</c:v>
                </c:pt>
                <c:pt idx="903">
                  <c:v>0.89400000000000068</c:v>
                </c:pt>
                <c:pt idx="904">
                  <c:v>0.89500000000000068</c:v>
                </c:pt>
                <c:pt idx="905">
                  <c:v>0.89600000000000068</c:v>
                </c:pt>
                <c:pt idx="906">
                  <c:v>0.89700000000000069</c:v>
                </c:pt>
                <c:pt idx="907">
                  <c:v>0.89800000000000069</c:v>
                </c:pt>
                <c:pt idx="908">
                  <c:v>0.89900000000000069</c:v>
                </c:pt>
                <c:pt idx="909">
                  <c:v>0.90000000000000069</c:v>
                </c:pt>
                <c:pt idx="910">
                  <c:v>0.90100000000000069</c:v>
                </c:pt>
                <c:pt idx="911">
                  <c:v>0.90200000000000069</c:v>
                </c:pt>
                <c:pt idx="912">
                  <c:v>0.90300000000000069</c:v>
                </c:pt>
                <c:pt idx="913">
                  <c:v>0.90400000000000069</c:v>
                </c:pt>
                <c:pt idx="914">
                  <c:v>0.90500000000000069</c:v>
                </c:pt>
                <c:pt idx="915">
                  <c:v>0.90600000000000069</c:v>
                </c:pt>
                <c:pt idx="916">
                  <c:v>0.90700000000000069</c:v>
                </c:pt>
                <c:pt idx="917">
                  <c:v>0.9080000000000007</c:v>
                </c:pt>
                <c:pt idx="918">
                  <c:v>0.9090000000000007</c:v>
                </c:pt>
                <c:pt idx="919">
                  <c:v>0.9100000000000007</c:v>
                </c:pt>
                <c:pt idx="920">
                  <c:v>0.9110000000000007</c:v>
                </c:pt>
                <c:pt idx="921">
                  <c:v>0.9120000000000007</c:v>
                </c:pt>
                <c:pt idx="922">
                  <c:v>0.9130000000000007</c:v>
                </c:pt>
                <c:pt idx="923">
                  <c:v>0.9140000000000007</c:v>
                </c:pt>
                <c:pt idx="924">
                  <c:v>0.9150000000000007</c:v>
                </c:pt>
                <c:pt idx="925">
                  <c:v>0.9160000000000007</c:v>
                </c:pt>
                <c:pt idx="926">
                  <c:v>0.9170000000000007</c:v>
                </c:pt>
                <c:pt idx="927">
                  <c:v>0.9180000000000007</c:v>
                </c:pt>
                <c:pt idx="928">
                  <c:v>0.91900000000000071</c:v>
                </c:pt>
                <c:pt idx="929">
                  <c:v>0.92000000000000071</c:v>
                </c:pt>
                <c:pt idx="930">
                  <c:v>0.92100000000000071</c:v>
                </c:pt>
                <c:pt idx="931">
                  <c:v>0.92200000000000071</c:v>
                </c:pt>
                <c:pt idx="932">
                  <c:v>0.92300000000000071</c:v>
                </c:pt>
                <c:pt idx="933">
                  <c:v>0.92400000000000071</c:v>
                </c:pt>
                <c:pt idx="934">
                  <c:v>0.92500000000000071</c:v>
                </c:pt>
                <c:pt idx="935">
                  <c:v>0.92600000000000071</c:v>
                </c:pt>
                <c:pt idx="936">
                  <c:v>0.92700000000000071</c:v>
                </c:pt>
                <c:pt idx="937">
                  <c:v>0.92800000000000071</c:v>
                </c:pt>
                <c:pt idx="938">
                  <c:v>0.92900000000000071</c:v>
                </c:pt>
                <c:pt idx="939">
                  <c:v>0.93000000000000071</c:v>
                </c:pt>
                <c:pt idx="940">
                  <c:v>0.93100000000000072</c:v>
                </c:pt>
                <c:pt idx="941">
                  <c:v>0.93200000000000072</c:v>
                </c:pt>
                <c:pt idx="942">
                  <c:v>0.93300000000000072</c:v>
                </c:pt>
                <c:pt idx="943">
                  <c:v>0.93400000000000072</c:v>
                </c:pt>
                <c:pt idx="944">
                  <c:v>0.93500000000000072</c:v>
                </c:pt>
                <c:pt idx="945">
                  <c:v>0.93600000000000072</c:v>
                </c:pt>
                <c:pt idx="946">
                  <c:v>0.93700000000000072</c:v>
                </c:pt>
                <c:pt idx="947">
                  <c:v>0.93800000000000072</c:v>
                </c:pt>
                <c:pt idx="948">
                  <c:v>0.93900000000000072</c:v>
                </c:pt>
                <c:pt idx="949">
                  <c:v>0.94000000000000072</c:v>
                </c:pt>
                <c:pt idx="950">
                  <c:v>0.94100000000000072</c:v>
                </c:pt>
                <c:pt idx="951">
                  <c:v>0.94200000000000073</c:v>
                </c:pt>
                <c:pt idx="952">
                  <c:v>0.94300000000000073</c:v>
                </c:pt>
                <c:pt idx="953">
                  <c:v>0.94400000000000073</c:v>
                </c:pt>
                <c:pt idx="954">
                  <c:v>0.94500000000000073</c:v>
                </c:pt>
                <c:pt idx="955">
                  <c:v>0.94600000000000073</c:v>
                </c:pt>
                <c:pt idx="956">
                  <c:v>0.94700000000000073</c:v>
                </c:pt>
                <c:pt idx="957">
                  <c:v>0.94800000000000073</c:v>
                </c:pt>
                <c:pt idx="958">
                  <c:v>0.94900000000000073</c:v>
                </c:pt>
                <c:pt idx="959">
                  <c:v>0.95000000000000073</c:v>
                </c:pt>
                <c:pt idx="960">
                  <c:v>0.95100000000000073</c:v>
                </c:pt>
                <c:pt idx="961">
                  <c:v>0.95200000000000073</c:v>
                </c:pt>
                <c:pt idx="962">
                  <c:v>0.95300000000000074</c:v>
                </c:pt>
                <c:pt idx="963">
                  <c:v>0.95400000000000074</c:v>
                </c:pt>
                <c:pt idx="964">
                  <c:v>0.95500000000000074</c:v>
                </c:pt>
                <c:pt idx="965">
                  <c:v>0.95600000000000074</c:v>
                </c:pt>
                <c:pt idx="966">
                  <c:v>0.95700000000000074</c:v>
                </c:pt>
                <c:pt idx="967">
                  <c:v>0.95800000000000074</c:v>
                </c:pt>
                <c:pt idx="968">
                  <c:v>0.95900000000000074</c:v>
                </c:pt>
                <c:pt idx="969">
                  <c:v>0.96000000000000074</c:v>
                </c:pt>
                <c:pt idx="970">
                  <c:v>0.96100000000000074</c:v>
                </c:pt>
                <c:pt idx="971">
                  <c:v>0.96200000000000074</c:v>
                </c:pt>
                <c:pt idx="972">
                  <c:v>0.96300000000000074</c:v>
                </c:pt>
                <c:pt idx="973">
                  <c:v>0.96400000000000075</c:v>
                </c:pt>
                <c:pt idx="974">
                  <c:v>0.96500000000000075</c:v>
                </c:pt>
                <c:pt idx="975">
                  <c:v>0.96600000000000075</c:v>
                </c:pt>
                <c:pt idx="976">
                  <c:v>0.96700000000000075</c:v>
                </c:pt>
                <c:pt idx="977">
                  <c:v>0.96800000000000075</c:v>
                </c:pt>
                <c:pt idx="978">
                  <c:v>0.96900000000000075</c:v>
                </c:pt>
                <c:pt idx="979">
                  <c:v>0.97000000000000075</c:v>
                </c:pt>
                <c:pt idx="980">
                  <c:v>0.97100000000000075</c:v>
                </c:pt>
                <c:pt idx="981">
                  <c:v>0.97200000000000075</c:v>
                </c:pt>
                <c:pt idx="982">
                  <c:v>0.97300000000000075</c:v>
                </c:pt>
                <c:pt idx="983">
                  <c:v>0.97400000000000075</c:v>
                </c:pt>
                <c:pt idx="984">
                  <c:v>0.97500000000000075</c:v>
                </c:pt>
                <c:pt idx="985">
                  <c:v>0.97600000000000076</c:v>
                </c:pt>
                <c:pt idx="986">
                  <c:v>0.97700000000000076</c:v>
                </c:pt>
                <c:pt idx="987">
                  <c:v>0.97800000000000076</c:v>
                </c:pt>
                <c:pt idx="988">
                  <c:v>0.97900000000000076</c:v>
                </c:pt>
                <c:pt idx="989">
                  <c:v>0.98000000000000076</c:v>
                </c:pt>
                <c:pt idx="990">
                  <c:v>0.98100000000000076</c:v>
                </c:pt>
                <c:pt idx="991">
                  <c:v>0.98200000000000076</c:v>
                </c:pt>
                <c:pt idx="992">
                  <c:v>0.98300000000000076</c:v>
                </c:pt>
                <c:pt idx="993">
                  <c:v>0.98400000000000076</c:v>
                </c:pt>
                <c:pt idx="994">
                  <c:v>0.98500000000000076</c:v>
                </c:pt>
                <c:pt idx="995">
                  <c:v>0.98600000000000076</c:v>
                </c:pt>
                <c:pt idx="996">
                  <c:v>0.98700000000000077</c:v>
                </c:pt>
                <c:pt idx="997">
                  <c:v>0.98800000000000077</c:v>
                </c:pt>
                <c:pt idx="998">
                  <c:v>0.98900000000000077</c:v>
                </c:pt>
                <c:pt idx="999">
                  <c:v>0.99000000000000077</c:v>
                </c:pt>
                <c:pt idx="1000">
                  <c:v>0.99100000000000077</c:v>
                </c:pt>
                <c:pt idx="1001">
                  <c:v>0.99200000000000077</c:v>
                </c:pt>
                <c:pt idx="1002">
                  <c:v>0.99300000000000077</c:v>
                </c:pt>
                <c:pt idx="1003">
                  <c:v>0.99400000000000077</c:v>
                </c:pt>
                <c:pt idx="1004">
                  <c:v>0.99500000000000077</c:v>
                </c:pt>
                <c:pt idx="1005">
                  <c:v>0.99600000000000077</c:v>
                </c:pt>
                <c:pt idx="1006">
                  <c:v>0.99700000000000077</c:v>
                </c:pt>
                <c:pt idx="1007">
                  <c:v>0.99800000000000078</c:v>
                </c:pt>
                <c:pt idx="1008">
                  <c:v>0.99900000000000078</c:v>
                </c:pt>
                <c:pt idx="1009">
                  <c:v>1.0000000000000007</c:v>
                </c:pt>
              </c:numCache>
            </c:numRef>
          </c:xVal>
          <c:yVal>
            <c:numRef>
              <c:f>'Signal detection theory Exposur'!$AV$3:$AV$1012</c:f>
              <c:numCache>
                <c:formatCode>0.00</c:formatCode>
                <c:ptCount val="1010"/>
                <c:pt idx="0">
                  <c:v>1</c:v>
                </c:pt>
                <c:pt idx="1">
                  <c:v>0.99999999464287992</c:v>
                </c:pt>
                <c:pt idx="2">
                  <c:v>0.99999998488365294</c:v>
                </c:pt>
                <c:pt idx="3">
                  <c:v>0.99999997207675273</c:v>
                </c:pt>
                <c:pt idx="4">
                  <c:v>0.9999999566969735</c:v>
                </c:pt>
                <c:pt idx="5">
                  <c:v>0.99999993901770323</c:v>
                </c:pt>
                <c:pt idx="6">
                  <c:v>0.99999991922303222</c:v>
                </c:pt>
                <c:pt idx="7">
                  <c:v>0.99999989744790918</c:v>
                </c:pt>
                <c:pt idx="8">
                  <c:v>0.9999998737967597</c:v>
                </c:pt>
                <c:pt idx="9">
                  <c:v>0.99999984835349465</c:v>
                </c:pt>
                <c:pt idx="10">
                  <c:v>0.99999982118744335</c:v>
                </c:pt>
                <c:pt idx="11">
                  <c:v>0.99999946460447198</c:v>
                </c:pt>
                <c:pt idx="12">
                  <c:v>0.9999989716992248</c:v>
                </c:pt>
                <c:pt idx="13">
                  <c:v>0.99999835690106786</c:v>
                </c:pt>
                <c:pt idx="14">
                  <c:v>0.99999762831402961</c:v>
                </c:pt>
                <c:pt idx="15">
                  <c:v>0.99999679122535046</c:v>
                </c:pt>
                <c:pt idx="16">
                  <c:v>0.99999584937086849</c:v>
                </c:pt>
                <c:pt idx="17">
                  <c:v>0.99999480552373421</c:v>
                </c:pt>
                <c:pt idx="18">
                  <c:v>0.99999366181133653</c:v>
                </c:pt>
                <c:pt idx="19">
                  <c:v>0.99999241990326138</c:v>
                </c:pt>
                <c:pt idx="20">
                  <c:v>0.9999910811307956</c:v>
                </c:pt>
                <c:pt idx="21">
                  <c:v>0.99998964656701927</c:v>
                </c:pt>
                <c:pt idx="22">
                  <c:v>0.99998811708274804</c:v>
                </c:pt>
                <c:pt idx="23">
                  <c:v>0.99998649338693546</c:v>
                </c:pt>
                <c:pt idx="24">
                  <c:v>0.99998477605666647</c:v>
                </c:pt>
                <c:pt idx="25">
                  <c:v>0.99998296555994548</c:v>
                </c:pt>
                <c:pt idx="26">
                  <c:v>0.99998106227335315</c:v>
                </c:pt>
                <c:pt idx="27">
                  <c:v>0.99997906649596335</c:v>
                </c:pt>
                <c:pt idx="28">
                  <c:v>0.99997697846047484</c:v>
                </c:pt>
                <c:pt idx="29">
                  <c:v>0.99997479834223257</c:v>
                </c:pt>
                <c:pt idx="30">
                  <c:v>0.99997252626662336</c:v>
                </c:pt>
                <c:pt idx="31">
                  <c:v>0.99997016231520075</c:v>
                </c:pt>
                <c:pt idx="32">
                  <c:v>0.99996770653080647</c:v>
                </c:pt>
                <c:pt idx="33">
                  <c:v>0.9999651589218862</c:v>
                </c:pt>
                <c:pt idx="34">
                  <c:v>0.999962519466157</c:v>
                </c:pt>
                <c:pt idx="35">
                  <c:v>0.99995978811374198</c:v>
                </c:pt>
                <c:pt idx="36">
                  <c:v>0.99995696478986962</c:v>
                </c:pt>
                <c:pt idx="37">
                  <c:v>0.99995404939721022</c:v>
                </c:pt>
                <c:pt idx="38">
                  <c:v>0.99995104181790873</c:v>
                </c:pt>
                <c:pt idx="39">
                  <c:v>0.99994794191536285</c:v>
                </c:pt>
                <c:pt idx="40">
                  <c:v>0.99994474953578605</c:v>
                </c:pt>
                <c:pt idx="41">
                  <c:v>0.99994146450958565</c:v>
                </c:pt>
                <c:pt idx="42">
                  <c:v>0.99993808665258421</c:v>
                </c:pt>
                <c:pt idx="43">
                  <c:v>0.99993461576710463</c:v>
                </c:pt>
                <c:pt idx="44">
                  <c:v>0.99993105164293994</c:v>
                </c:pt>
                <c:pt idx="45">
                  <c:v>0.99992739405821929</c:v>
                </c:pt>
                <c:pt idx="46">
                  <c:v>0.99992364278018642</c:v>
                </c:pt>
                <c:pt idx="47">
                  <c:v>0.9999197975659011</c:v>
                </c:pt>
                <c:pt idx="48">
                  <c:v>0.9999158581628711</c:v>
                </c:pt>
                <c:pt idx="49">
                  <c:v>0.99991182430962466</c:v>
                </c:pt>
                <c:pt idx="50">
                  <c:v>0.99990769573623028</c:v>
                </c:pt>
                <c:pt idx="51">
                  <c:v>0.99990347216476871</c:v>
                </c:pt>
                <c:pt idx="52">
                  <c:v>0.99989915330976287</c:v>
                </c:pt>
                <c:pt idx="53">
                  <c:v>0.99989473887857139</c:v>
                </c:pt>
                <c:pt idx="54">
                  <c:v>0.99989022857174692</c:v>
                </c:pt>
                <c:pt idx="55">
                  <c:v>0.99988562208336618</c:v>
                </c:pt>
                <c:pt idx="56">
                  <c:v>0.9998809191013317</c:v>
                </c:pt>
                <c:pt idx="57">
                  <c:v>0.99987611930764964</c:v>
                </c:pt>
                <c:pt idx="58">
                  <c:v>0.99987122237868575</c:v>
                </c:pt>
                <c:pt idx="59">
                  <c:v>0.99986622798540126</c:v>
                </c:pt>
                <c:pt idx="60">
                  <c:v>0.99986113579357061</c:v>
                </c:pt>
                <c:pt idx="61">
                  <c:v>0.99985594546398271</c:v>
                </c:pt>
                <c:pt idx="62">
                  <c:v>0.9998506566526274</c:v>
                </c:pt>
                <c:pt idx="63">
                  <c:v>0.99984526901086856</c:v>
                </c:pt>
                <c:pt idx="64">
                  <c:v>0.99983978218560399</c:v>
                </c:pt>
                <c:pt idx="65">
                  <c:v>0.99983419581941446</c:v>
                </c:pt>
                <c:pt idx="66">
                  <c:v>0.9998285095507019</c:v>
                </c:pt>
                <c:pt idx="67">
                  <c:v>0.99982272301381869</c:v>
                </c:pt>
                <c:pt idx="68">
                  <c:v>0.99981683583918723</c:v>
                </c:pt>
                <c:pt idx="69">
                  <c:v>0.99981084765341177</c:v>
                </c:pt>
                <c:pt idx="70">
                  <c:v>0.99980475807938296</c:v>
                </c:pt>
                <c:pt idx="71">
                  <c:v>0.99979856673637479</c:v>
                </c:pt>
                <c:pt idx="72">
                  <c:v>0.9997922732401362</c:v>
                </c:pt>
                <c:pt idx="73">
                  <c:v>0.9997858772029754</c:v>
                </c:pt>
                <c:pt idx="74">
                  <c:v>0.99977937823384</c:v>
                </c:pt>
                <c:pt idx="75">
                  <c:v>0.99977277593839087</c:v>
                </c:pt>
                <c:pt idx="76">
                  <c:v>0.99976606991907213</c:v>
                </c:pt>
                <c:pt idx="77">
                  <c:v>0.99975925977517666</c:v>
                </c:pt>
                <c:pt idx="78">
                  <c:v>0.99975234510290623</c:v>
                </c:pt>
                <c:pt idx="79">
                  <c:v>0.99974532549543016</c:v>
                </c:pt>
                <c:pt idx="80">
                  <c:v>0.99973820054293783</c:v>
                </c:pt>
                <c:pt idx="81">
                  <c:v>0.99973096983268961</c:v>
                </c:pt>
                <c:pt idx="82">
                  <c:v>0.99972363294906419</c:v>
                </c:pt>
                <c:pt idx="83">
                  <c:v>0.99971618947360263</c:v>
                </c:pt>
                <c:pt idx="84">
                  <c:v>0.99970863898504991</c:v>
                </c:pt>
                <c:pt idx="85">
                  <c:v>0.99970098105939409</c:v>
                </c:pt>
                <c:pt idx="86">
                  <c:v>0.99969321526990285</c:v>
                </c:pt>
                <c:pt idx="87">
                  <c:v>0.99968534118715768</c:v>
                </c:pt>
                <c:pt idx="88">
                  <c:v>0.99967735837908622</c:v>
                </c:pt>
                <c:pt idx="89">
                  <c:v>0.99966926641099207</c:v>
                </c:pt>
                <c:pt idx="90">
                  <c:v>0.99966106484558359</c:v>
                </c:pt>
                <c:pt idx="91">
                  <c:v>0.99965275324299996</c:v>
                </c:pt>
                <c:pt idx="92">
                  <c:v>0.99964433116083617</c:v>
                </c:pt>
                <c:pt idx="93">
                  <c:v>0.99963579815416614</c:v>
                </c:pt>
                <c:pt idx="94">
                  <c:v>0.99962715377556455</c:v>
                </c:pt>
                <c:pt idx="95">
                  <c:v>0.99961839757512683</c:v>
                </c:pt>
                <c:pt idx="96">
                  <c:v>0.99960952910048873</c:v>
                </c:pt>
                <c:pt idx="97">
                  <c:v>0.99960054789684338</c:v>
                </c:pt>
                <c:pt idx="98">
                  <c:v>0.99959145350695777</c:v>
                </c:pt>
                <c:pt idx="99">
                  <c:v>0.99958224547118879</c:v>
                </c:pt>
                <c:pt idx="100">
                  <c:v>0.99957292332749648</c:v>
                </c:pt>
                <c:pt idx="101">
                  <c:v>0.999563486611458</c:v>
                </c:pt>
                <c:pt idx="102">
                  <c:v>0.99955393485627941</c:v>
                </c:pt>
                <c:pt idx="103">
                  <c:v>0.99954426759280746</c:v>
                </c:pt>
                <c:pt idx="104">
                  <c:v>0.9995344843495394</c:v>
                </c:pt>
                <c:pt idx="105">
                  <c:v>0.99952458465263272</c:v>
                </c:pt>
                <c:pt idx="106">
                  <c:v>0.99951456802591443</c:v>
                </c:pt>
                <c:pt idx="107">
                  <c:v>0.99950443399088817</c:v>
                </c:pt>
                <c:pt idx="108">
                  <c:v>0.99949418206674245</c:v>
                </c:pt>
                <c:pt idx="109">
                  <c:v>0.99948381177035617</c:v>
                </c:pt>
                <c:pt idx="110">
                  <c:v>0.9994733226163055</c:v>
                </c:pt>
                <c:pt idx="111">
                  <c:v>0.99946271411686838</c:v>
                </c:pt>
                <c:pt idx="112">
                  <c:v>0.99945198578202954</c:v>
                </c:pt>
                <c:pt idx="113">
                  <c:v>0.99944113711948468</c:v>
                </c:pt>
                <c:pt idx="114">
                  <c:v>0.99943016763464332</c:v>
                </c:pt>
                <c:pt idx="115">
                  <c:v>0.99941907683063258</c:v>
                </c:pt>
                <c:pt idx="116">
                  <c:v>0.99940786420829908</c:v>
                </c:pt>
                <c:pt idx="117">
                  <c:v>0.99939652926621114</c:v>
                </c:pt>
                <c:pt idx="118">
                  <c:v>0.99938507150066014</c:v>
                </c:pt>
                <c:pt idx="119">
                  <c:v>0.99937349040566137</c:v>
                </c:pt>
                <c:pt idx="120">
                  <c:v>0.99936178547295507</c:v>
                </c:pt>
                <c:pt idx="121">
                  <c:v>0.99934995619200617</c:v>
                </c:pt>
                <c:pt idx="122">
                  <c:v>0.99933800205000423</c:v>
                </c:pt>
                <c:pt idx="123">
                  <c:v>0.99932592253186281</c:v>
                </c:pt>
                <c:pt idx="124">
                  <c:v>0.99931371712021799</c:v>
                </c:pt>
                <c:pt idx="125">
                  <c:v>0.999301385295428</c:v>
                </c:pt>
                <c:pt idx="126">
                  <c:v>0.99928892653557044</c:v>
                </c:pt>
                <c:pt idx="127">
                  <c:v>0.99927634031644075</c:v>
                </c:pt>
                <c:pt idx="128">
                  <c:v>0.99926362611154951</c:v>
                </c:pt>
                <c:pt idx="129">
                  <c:v>0.99925078339212026</c:v>
                </c:pt>
                <c:pt idx="130">
                  <c:v>0.9992378116270858</c:v>
                </c:pt>
                <c:pt idx="131">
                  <c:v>0.99922471028308524</c:v>
                </c:pt>
                <c:pt idx="132">
                  <c:v>0.99921147882446038</c:v>
                </c:pt>
                <c:pt idx="133">
                  <c:v>0.99919811671325176</c:v>
                </c:pt>
                <c:pt idx="134">
                  <c:v>0.99918462340919423</c:v>
                </c:pt>
                <c:pt idx="135">
                  <c:v>0.99917099836971313</c:v>
                </c:pt>
                <c:pt idx="136">
                  <c:v>0.99915724104991899</c:v>
                </c:pt>
                <c:pt idx="137">
                  <c:v>0.99914335090260309</c:v>
                </c:pt>
                <c:pt idx="138">
                  <c:v>0.99912932737823201</c:v>
                </c:pt>
                <c:pt idx="139">
                  <c:v>0.99911516992494231</c:v>
                </c:pt>
                <c:pt idx="140">
                  <c:v>0.99910087798853464</c:v>
                </c:pt>
                <c:pt idx="141">
                  <c:v>0.99908645101246851</c:v>
                </c:pt>
                <c:pt idx="142">
                  <c:v>0.99907188843785555</c:v>
                </c:pt>
                <c:pt idx="143">
                  <c:v>0.99905718970345359</c:v>
                </c:pt>
                <c:pt idx="144">
                  <c:v>0.99904235424566012</c:v>
                </c:pt>
                <c:pt idx="145">
                  <c:v>0.99902738149850578</c:v>
                </c:pt>
                <c:pt idx="146">
                  <c:v>0.99901227089364675</c:v>
                </c:pt>
                <c:pt idx="147">
                  <c:v>0.99899702186035877</c:v>
                </c:pt>
                <c:pt idx="148">
                  <c:v>0.99898163382552896</c:v>
                </c:pt>
                <c:pt idx="149">
                  <c:v>0.99896610621364867</c:v>
                </c:pt>
                <c:pt idx="150">
                  <c:v>0.9989504384468062</c:v>
                </c:pt>
                <c:pt idx="151">
                  <c:v>0.99893462994467841</c:v>
                </c:pt>
                <c:pt idx="152">
                  <c:v>0.99891868012452301</c:v>
                </c:pt>
                <c:pt idx="153">
                  <c:v>0.99890258840117063</c:v>
                </c:pt>
                <c:pt idx="154">
                  <c:v>0.99888635418701599</c:v>
                </c:pt>
                <c:pt idx="155">
                  <c:v>0.99886997689201007</c:v>
                </c:pt>
                <c:pt idx="156">
                  <c:v>0.99885345592365071</c:v>
                </c:pt>
                <c:pt idx="157">
                  <c:v>0.99883679068697462</c:v>
                </c:pt>
                <c:pt idx="158">
                  <c:v>0.99881998058454768</c:v>
                </c:pt>
                <c:pt idx="159">
                  <c:v>0.99880302501645635</c:v>
                </c:pt>
                <c:pt idx="160">
                  <c:v>0.99878592338029804</c:v>
                </c:pt>
                <c:pt idx="161">
                  <c:v>0.99876867507117217</c:v>
                </c:pt>
                <c:pt idx="162">
                  <c:v>0.99875127948167031</c:v>
                </c:pt>
                <c:pt idx="163">
                  <c:v>0.9987337360018661</c:v>
                </c:pt>
                <c:pt idx="164">
                  <c:v>0.99871604401930636</c:v>
                </c:pt>
                <c:pt idx="165">
                  <c:v>0.99869820291900013</c:v>
                </c:pt>
                <c:pt idx="166">
                  <c:v>0.99868021208340918</c:v>
                </c:pt>
                <c:pt idx="167">
                  <c:v>0.99866207089243764</c:v>
                </c:pt>
                <c:pt idx="168">
                  <c:v>0.99864377872342125</c:v>
                </c:pt>
                <c:pt idx="169">
                  <c:v>0.99862533495111738</c:v>
                </c:pt>
                <c:pt idx="170">
                  <c:v>0.9986067389476937</c:v>
                </c:pt>
                <c:pt idx="171">
                  <c:v>0.99858799008271804</c:v>
                </c:pt>
                <c:pt idx="172">
                  <c:v>0.99856908772314723</c:v>
                </c:pt>
                <c:pt idx="173">
                  <c:v>0.99855003123331576</c:v>
                </c:pt>
                <c:pt idx="174">
                  <c:v>0.99853081997492488</c:v>
                </c:pt>
                <c:pt idx="175">
                  <c:v>0.9985114533070315</c:v>
                </c:pt>
                <c:pt idx="176">
                  <c:v>0.99849193058603603</c:v>
                </c:pt>
                <c:pt idx="177">
                  <c:v>0.99847225116567162</c:v>
                </c:pt>
                <c:pt idx="178">
                  <c:v>0.99845241439699195</c:v>
                </c:pt>
                <c:pt idx="179">
                  <c:v>0.99843241962835971</c:v>
                </c:pt>
                <c:pt idx="180">
                  <c:v>0.99841226620543444</c:v>
                </c:pt>
                <c:pt idx="181">
                  <c:v>0.9983919534711605</c:v>
                </c:pt>
                <c:pt idx="182">
                  <c:v>0.99837148076575499</c:v>
                </c:pt>
                <c:pt idx="183">
                  <c:v>0.99835084742669544</c:v>
                </c:pt>
                <c:pt idx="184">
                  <c:v>0.99833005278870735</c:v>
                </c:pt>
                <c:pt idx="185">
                  <c:v>0.99830909618375163</c:v>
                </c:pt>
                <c:pt idx="186">
                  <c:v>0.9982879769410119</c:v>
                </c:pt>
                <c:pt idx="187">
                  <c:v>0.99826669438688187</c:v>
                </c:pt>
                <c:pt idx="188">
                  <c:v>0.99824524784495205</c:v>
                </c:pt>
                <c:pt idx="189">
                  <c:v>0.99822363663599734</c:v>
                </c:pt>
                <c:pt idx="190">
                  <c:v>0.99820186007796319</c:v>
                </c:pt>
                <c:pt idx="191">
                  <c:v>0.99817991748595303</c:v>
                </c:pt>
                <c:pt idx="192">
                  <c:v>0.99815780817221422</c:v>
                </c:pt>
                <c:pt idx="193">
                  <c:v>0.99813553144612499</c:v>
                </c:pt>
                <c:pt idx="194">
                  <c:v>0.99811308661418097</c:v>
                </c:pt>
                <c:pt idx="195">
                  <c:v>0.99809047297998066</c:v>
                </c:pt>
                <c:pt idx="196">
                  <c:v>0.99806768984421268</c:v>
                </c:pt>
                <c:pt idx="197">
                  <c:v>0.99804473650464098</c:v>
                </c:pt>
                <c:pt idx="198">
                  <c:v>0.99802161225609087</c:v>
                </c:pt>
                <c:pt idx="199">
                  <c:v>0.99799831639043535</c:v>
                </c:pt>
                <c:pt idx="200">
                  <c:v>0.99797484819658</c:v>
                </c:pt>
                <c:pt idx="201">
                  <c:v>0.99795120696044914</c:v>
                </c:pt>
                <c:pt idx="202">
                  <c:v>0.99792739196497116</c:v>
                </c:pt>
                <c:pt idx="203">
                  <c:v>0.9979034024900636</c:v>
                </c:pt>
                <c:pt idx="204">
                  <c:v>0.99787923781261856</c:v>
                </c:pt>
                <c:pt idx="205">
                  <c:v>0.9978548972064879</c:v>
                </c:pt>
                <c:pt idx="206">
                  <c:v>0.99783037994246782</c:v>
                </c:pt>
                <c:pt idx="207">
                  <c:v>0.99780568528828417</c:v>
                </c:pt>
                <c:pt idx="208">
                  <c:v>0.99778081250857686</c:v>
                </c:pt>
                <c:pt idx="209">
                  <c:v>0.99775576086488471</c:v>
                </c:pt>
                <c:pt idx="210">
                  <c:v>0.99773052961562947</c:v>
                </c:pt>
                <c:pt idx="211">
                  <c:v>0.99770511801610107</c:v>
                </c:pt>
                <c:pt idx="212">
                  <c:v>0.99767952531844106</c:v>
                </c:pt>
                <c:pt idx="213">
                  <c:v>0.99765375077162699</c:v>
                </c:pt>
                <c:pt idx="214">
                  <c:v>0.99762779362145659</c:v>
                </c:pt>
                <c:pt idx="215">
                  <c:v>0.99760165311053162</c:v>
                </c:pt>
                <c:pt idx="216">
                  <c:v>0.99757532847824137</c:v>
                </c:pt>
                <c:pt idx="217">
                  <c:v>0.99754881896074676</c:v>
                </c:pt>
                <c:pt idx="218">
                  <c:v>0.99752212379096361</c:v>
                </c:pt>
                <c:pt idx="219">
                  <c:v>0.9974952421985458</c:v>
                </c:pt>
                <c:pt idx="220">
                  <c:v>0.99746817340986904</c:v>
                </c:pt>
                <c:pt idx="221">
                  <c:v>0.99744091664801382</c:v>
                </c:pt>
                <c:pt idx="222">
                  <c:v>0.99741347113274836</c:v>
                </c:pt>
                <c:pt idx="223">
                  <c:v>0.99738583608051157</c:v>
                </c:pt>
                <c:pt idx="224">
                  <c:v>0.99735801070439611</c:v>
                </c:pt>
                <c:pt idx="225">
                  <c:v>0.9973299942141306</c:v>
                </c:pt>
                <c:pt idx="226">
                  <c:v>0.99730178581606221</c:v>
                </c:pt>
                <c:pt idx="227">
                  <c:v>0.99727338471313964</c:v>
                </c:pt>
                <c:pt idx="228">
                  <c:v>0.99724479010489453</c:v>
                </c:pt>
                <c:pt idx="229">
                  <c:v>0.99721600118742437</c:v>
                </c:pt>
                <c:pt idx="230">
                  <c:v>0.9971870171533741</c:v>
                </c:pt>
                <c:pt idx="231">
                  <c:v>0.99715783719191808</c:v>
                </c:pt>
                <c:pt idx="232">
                  <c:v>0.99712846048874204</c:v>
                </c:pt>
                <c:pt idx="233">
                  <c:v>0.99709888622602449</c:v>
                </c:pt>
                <c:pt idx="234">
                  <c:v>0.99706911358241812</c:v>
                </c:pt>
                <c:pt idx="235">
                  <c:v>0.99703914173303165</c:v>
                </c:pt>
                <c:pt idx="236">
                  <c:v>0.99700896984941056</c:v>
                </c:pt>
                <c:pt idx="237">
                  <c:v>0.99697859709951842</c:v>
                </c:pt>
                <c:pt idx="238">
                  <c:v>0.99694802264771787</c:v>
                </c:pt>
                <c:pt idx="239">
                  <c:v>0.99691724565475148</c:v>
                </c:pt>
                <c:pt idx="240">
                  <c:v>0.99688626527772217</c:v>
                </c:pt>
                <c:pt idx="241">
                  <c:v>0.99685508067007422</c:v>
                </c:pt>
                <c:pt idx="242">
                  <c:v>0.99682369098157331</c:v>
                </c:pt>
                <c:pt idx="243">
                  <c:v>0.99679209535828706</c:v>
                </c:pt>
                <c:pt idx="244">
                  <c:v>0.99676029294256485</c:v>
                </c:pt>
                <c:pt idx="245">
                  <c:v>0.99672828287301829</c:v>
                </c:pt>
                <c:pt idx="246">
                  <c:v>0.99669606428450075</c:v>
                </c:pt>
                <c:pt idx="247">
                  <c:v>0.99666363630808708</c:v>
                </c:pt>
                <c:pt idx="248">
                  <c:v>0.99663099807105326</c:v>
                </c:pt>
                <c:pt idx="249">
                  <c:v>0.99659814869685615</c:v>
                </c:pt>
                <c:pt idx="250">
                  <c:v>0.99656508730511206</c:v>
                </c:pt>
                <c:pt idx="251">
                  <c:v>0.99653181301157656</c:v>
                </c:pt>
                <c:pt idx="252">
                  <c:v>0.99649832492812307</c:v>
                </c:pt>
                <c:pt idx="253">
                  <c:v>0.99646462216272225</c:v>
                </c:pt>
                <c:pt idx="254">
                  <c:v>0.99643070381941989</c:v>
                </c:pt>
                <c:pt idx="255">
                  <c:v>0.99639656899831608</c:v>
                </c:pt>
                <c:pt idx="256">
                  <c:v>0.99636221679554349</c:v>
                </c:pt>
                <c:pt idx="257">
                  <c:v>0.99632764630324544</c:v>
                </c:pt>
                <c:pt idx="258">
                  <c:v>0.99629285660955424</c:v>
                </c:pt>
                <c:pt idx="259">
                  <c:v>0.99625784679856888</c:v>
                </c:pt>
                <c:pt idx="260">
                  <c:v>0.99622261595033312</c:v>
                </c:pt>
                <c:pt idx="261">
                  <c:v>0.9961871631408129</c:v>
                </c:pt>
                <c:pt idx="262">
                  <c:v>0.99615148744187376</c:v>
                </c:pt>
                <c:pt idx="263">
                  <c:v>0.99611558792125843</c:v>
                </c:pt>
                <c:pt idx="264">
                  <c:v>0.99607946364256394</c:v>
                </c:pt>
                <c:pt idx="265">
                  <c:v>0.99604311366521814</c:v>
                </c:pt>
                <c:pt idx="266">
                  <c:v>0.9960065370444573</c:v>
                </c:pt>
                <c:pt idx="267">
                  <c:v>0.9959697328313023</c:v>
                </c:pt>
                <c:pt idx="268">
                  <c:v>0.99593270007253498</c:v>
                </c:pt>
                <c:pt idx="269">
                  <c:v>0.99589543781067524</c:v>
                </c:pt>
                <c:pt idx="270">
                  <c:v>0.99585794508395642</c:v>
                </c:pt>
                <c:pt idx="271">
                  <c:v>0.99582022092630162</c:v>
                </c:pt>
                <c:pt idx="272">
                  <c:v>0.99578226436729966</c:v>
                </c:pt>
                <c:pt idx="273">
                  <c:v>0.9957440744321806</c:v>
                </c:pt>
                <c:pt idx="274">
                  <c:v>0.99570565014179135</c:v>
                </c:pt>
                <c:pt idx="275">
                  <c:v>0.9956669905125709</c:v>
                </c:pt>
                <c:pt idx="276">
                  <c:v>0.99562809455652546</c:v>
                </c:pt>
                <c:pt idx="277">
                  <c:v>0.99558896128120378</c:v>
                </c:pt>
                <c:pt idx="278">
                  <c:v>0.99554958968967144</c:v>
                </c:pt>
                <c:pt idx="279">
                  <c:v>0.99550997878048564</c:v>
                </c:pt>
                <c:pt idx="280">
                  <c:v>0.99547012754767006</c:v>
                </c:pt>
                <c:pt idx="281">
                  <c:v>0.99543003498068849</c:v>
                </c:pt>
                <c:pt idx="282">
                  <c:v>0.9953897000644194</c:v>
                </c:pt>
                <c:pt idx="283">
                  <c:v>0.99534912177912971</c:v>
                </c:pt>
                <c:pt idx="284">
                  <c:v>0.99530829910044838</c:v>
                </c:pt>
                <c:pt idx="285">
                  <c:v>0.99526723099934011</c:v>
                </c:pt>
                <c:pt idx="286">
                  <c:v>0.99522591644207836</c:v>
                </c:pt>
                <c:pt idx="287">
                  <c:v>0.99518435439021935</c:v>
                </c:pt>
                <c:pt idx="288">
                  <c:v>0.99514254380057376</c:v>
                </c:pt>
                <c:pt idx="289">
                  <c:v>0.99510048362518067</c:v>
                </c:pt>
                <c:pt idx="290">
                  <c:v>0.9950581728112794</c:v>
                </c:pt>
                <c:pt idx="291">
                  <c:v>0.99501561030128227</c:v>
                </c:pt>
                <c:pt idx="292">
                  <c:v>0.99497279503274672</c:v>
                </c:pt>
                <c:pt idx="293">
                  <c:v>0.99492972593834705</c:v>
                </c:pt>
                <c:pt idx="294">
                  <c:v>0.99488640194584654</c:v>
                </c:pt>
                <c:pt idx="295">
                  <c:v>0.99484282197806906</c:v>
                </c:pt>
                <c:pt idx="296">
                  <c:v>0.99479898495287</c:v>
                </c:pt>
                <c:pt idx="297">
                  <c:v>0.99475488978310811</c:v>
                </c:pt>
                <c:pt idx="298">
                  <c:v>0.9947105353766158</c:v>
                </c:pt>
                <c:pt idx="299">
                  <c:v>0.99466592063617043</c:v>
                </c:pt>
                <c:pt idx="300">
                  <c:v>0.99462104445946464</c:v>
                </c:pt>
                <c:pt idx="301">
                  <c:v>0.99457590573907673</c:v>
                </c:pt>
                <c:pt idx="302">
                  <c:v>0.99453050336244087</c:v>
                </c:pt>
                <c:pt idx="303">
                  <c:v>0.99448483621181671</c:v>
                </c:pt>
                <c:pt idx="304">
                  <c:v>0.99443890316425976</c:v>
                </c:pt>
                <c:pt idx="305">
                  <c:v>0.99439270309159</c:v>
                </c:pt>
                <c:pt idx="306">
                  <c:v>0.99434623486036178</c:v>
                </c:pt>
                <c:pt idx="307">
                  <c:v>0.99429949733183265</c:v>
                </c:pt>
                <c:pt idx="308">
                  <c:v>0.99425248936193222</c:v>
                </c:pt>
                <c:pt idx="309">
                  <c:v>0.99420520980123062</c:v>
                </c:pt>
                <c:pt idx="310">
                  <c:v>0.99415765749490703</c:v>
                </c:pt>
                <c:pt idx="311">
                  <c:v>0.9941098312827179</c:v>
                </c:pt>
                <c:pt idx="312">
                  <c:v>0.99406172999896447</c:v>
                </c:pt>
                <c:pt idx="313">
                  <c:v>0.99401335247246081</c:v>
                </c:pt>
                <c:pt idx="314">
                  <c:v>0.99396469752650107</c:v>
                </c:pt>
                <c:pt idx="315">
                  <c:v>0.99391576397882686</c:v>
                </c:pt>
                <c:pt idx="316">
                  <c:v>0.99386655064159402</c:v>
                </c:pt>
                <c:pt idx="317">
                  <c:v>0.99381705632133932</c:v>
                </c:pt>
                <c:pt idx="318">
                  <c:v>0.99376727981894708</c:v>
                </c:pt>
                <c:pt idx="319">
                  <c:v>0.99371721992961559</c:v>
                </c:pt>
                <c:pt idx="320">
                  <c:v>0.99366687544282239</c:v>
                </c:pt>
                <c:pt idx="321">
                  <c:v>0.99361624514229074</c:v>
                </c:pt>
                <c:pt idx="322">
                  <c:v>0.99356532780595486</c:v>
                </c:pt>
                <c:pt idx="323">
                  <c:v>0.99351412220592505</c:v>
                </c:pt>
                <c:pt idx="324">
                  <c:v>0.99346262710845257</c:v>
                </c:pt>
                <c:pt idx="325">
                  <c:v>0.99341084127389478</c:v>
                </c:pt>
                <c:pt idx="326">
                  <c:v>0.99335876345667917</c:v>
                </c:pt>
                <c:pt idx="327">
                  <c:v>0.99330639240526775</c:v>
                </c:pt>
                <c:pt idx="328">
                  <c:v>0.99325372686212088</c:v>
                </c:pt>
                <c:pt idx="329">
                  <c:v>0.9932007655636611</c:v>
                </c:pt>
                <c:pt idx="330">
                  <c:v>0.99314750724023637</c:v>
                </c:pt>
                <c:pt idx="331">
                  <c:v>0.99309395061608319</c:v>
                </c:pt>
                <c:pt idx="332">
                  <c:v>0.99304009440928942</c:v>
                </c:pt>
                <c:pt idx="333">
                  <c:v>0.99298593733175688</c:v>
                </c:pt>
                <c:pt idx="334">
                  <c:v>0.99293147808916393</c:v>
                </c:pt>
                <c:pt idx="335">
                  <c:v>0.99287671538092681</c:v>
                </c:pt>
                <c:pt idx="336">
                  <c:v>0.99282164790016203</c:v>
                </c:pt>
                <c:pt idx="337">
                  <c:v>0.9927662743336475</c:v>
                </c:pt>
                <c:pt idx="338">
                  <c:v>0.99271059336178369</c:v>
                </c:pt>
                <c:pt idx="339">
                  <c:v>0.9926546036585544</c:v>
                </c:pt>
                <c:pt idx="340">
                  <c:v>0.99259830389148762</c:v>
                </c:pt>
                <c:pt idx="341">
                  <c:v>0.9925416927216153</c:v>
                </c:pt>
                <c:pt idx="342">
                  <c:v>0.99248476880343406</c:v>
                </c:pt>
                <c:pt idx="343">
                  <c:v>0.99242753078486412</c:v>
                </c:pt>
                <c:pt idx="344">
                  <c:v>0.99236997730720899</c:v>
                </c:pt>
                <c:pt idx="345">
                  <c:v>0.99231210700511441</c:v>
                </c:pt>
                <c:pt idx="346">
                  <c:v>0.99225391850652744</c:v>
                </c:pt>
                <c:pt idx="347">
                  <c:v>0.99219541043265447</c:v>
                </c:pt>
                <c:pt idx="348">
                  <c:v>0.99213658139791938</c:v>
                </c:pt>
                <c:pt idx="349">
                  <c:v>0.99207743000992166</c:v>
                </c:pt>
                <c:pt idx="350">
                  <c:v>0.99201795486939337</c:v>
                </c:pt>
                <c:pt idx="351">
                  <c:v>0.99195815457015701</c:v>
                </c:pt>
                <c:pt idx="352">
                  <c:v>0.99189802769908153</c:v>
                </c:pt>
                <c:pt idx="353">
                  <c:v>0.99183757283603946</c:v>
                </c:pt>
                <c:pt idx="354">
                  <c:v>0.99177678855386275</c:v>
                </c:pt>
                <c:pt idx="355">
                  <c:v>0.99171567341829858</c:v>
                </c:pt>
                <c:pt idx="356">
                  <c:v>0.99165422598796515</c:v>
                </c:pt>
                <c:pt idx="357">
                  <c:v>0.99159244481430653</c:v>
                </c:pt>
                <c:pt idx="358">
                  <c:v>0.99153032844154754</c:v>
                </c:pt>
                <c:pt idx="359">
                  <c:v>0.99146787540664816</c:v>
                </c:pt>
                <c:pt idx="360">
                  <c:v>0.99140508423925777</c:v>
                </c:pt>
                <c:pt idx="361">
                  <c:v>0.99134195346166876</c:v>
                </c:pt>
                <c:pt idx="362">
                  <c:v>0.99127848158876997</c:v>
                </c:pt>
                <c:pt idx="363">
                  <c:v>0.99121466712799966</c:v>
                </c:pt>
                <c:pt idx="364">
                  <c:v>0.99115050857929832</c:v>
                </c:pt>
                <c:pt idx="365">
                  <c:v>0.99108600443506079</c:v>
                </c:pt>
                <c:pt idx="366">
                  <c:v>0.99102115318008843</c:v>
                </c:pt>
                <c:pt idx="367">
                  <c:v>0.99095595329154018</c:v>
                </c:pt>
                <c:pt idx="368">
                  <c:v>0.99089040323888433</c:v>
                </c:pt>
                <c:pt idx="369">
                  <c:v>0.99082450148384893</c:v>
                </c:pt>
                <c:pt idx="370">
                  <c:v>0.99075824648037236</c:v>
                </c:pt>
                <c:pt idx="371">
                  <c:v>0.99069163667455318</c:v>
                </c:pt>
                <c:pt idx="372">
                  <c:v>0.99062467050459979</c:v>
                </c:pt>
                <c:pt idx="373">
                  <c:v>0.99055734640077997</c:v>
                </c:pt>
                <c:pt idx="374">
                  <c:v>0.99048966278536921</c:v>
                </c:pt>
                <c:pt idx="375">
                  <c:v>0.99042161807259943</c:v>
                </c:pt>
                <c:pt idx="376">
                  <c:v>0.99035321066860715</c:v>
                </c:pt>
                <c:pt idx="377">
                  <c:v>0.99028443897138074</c:v>
                </c:pt>
                <c:pt idx="378">
                  <c:v>0.99021530137070768</c:v>
                </c:pt>
                <c:pt idx="379">
                  <c:v>0.99014579624812149</c:v>
                </c:pt>
                <c:pt idx="380">
                  <c:v>0.99007592197684813</c:v>
                </c:pt>
                <c:pt idx="381">
                  <c:v>0.99000567692175168</c:v>
                </c:pt>
                <c:pt idx="382">
                  <c:v>0.98993505943927995</c:v>
                </c:pt>
                <c:pt idx="383">
                  <c:v>0.98986406787740966</c:v>
                </c:pt>
                <c:pt idx="384">
                  <c:v>0.98979270057559066</c:v>
                </c:pt>
                <c:pt idx="385">
                  <c:v>0.98972095586469089</c:v>
                </c:pt>
                <c:pt idx="386">
                  <c:v>0.98964883206693921</c:v>
                </c:pt>
                <c:pt idx="387">
                  <c:v>0.9895763274958691</c:v>
                </c:pt>
                <c:pt idx="388">
                  <c:v>0.98950344045626171</c:v>
                </c:pt>
                <c:pt idx="389">
                  <c:v>0.98943016924408766</c:v>
                </c:pt>
                <c:pt idx="390">
                  <c:v>0.9893565121464496</c:v>
                </c:pt>
                <c:pt idx="391">
                  <c:v>0.98928246744152304</c:v>
                </c:pt>
                <c:pt idx="392">
                  <c:v>0.98920803339849761</c:v>
                </c:pt>
                <c:pt idx="393">
                  <c:v>0.98913320827751749</c:v>
                </c:pt>
                <c:pt idx="394">
                  <c:v>0.98905799032962149</c:v>
                </c:pt>
                <c:pt idx="395">
                  <c:v>0.98898237779668241</c:v>
                </c:pt>
                <c:pt idx="396">
                  <c:v>0.9889063689113462</c:v>
                </c:pt>
                <c:pt idx="397">
                  <c:v>0.98882996189697003</c:v>
                </c:pt>
                <c:pt idx="398">
                  <c:v>0.98875315496756122</c:v>
                </c:pt>
                <c:pt idx="399">
                  <c:v>0.98867594632771394</c:v>
                </c:pt>
                <c:pt idx="400">
                  <c:v>0.98859833417254628</c:v>
                </c:pt>
                <c:pt idx="401">
                  <c:v>0.9885203166876374</c:v>
                </c:pt>
                <c:pt idx="402">
                  <c:v>0.98844189204896249</c:v>
                </c:pt>
                <c:pt idx="403">
                  <c:v>0.98836305842282923</c:v>
                </c:pt>
                <c:pt idx="404">
                  <c:v>0.98828381396581177</c:v>
                </c:pt>
                <c:pt idx="405">
                  <c:v>0.98820415682468599</c:v>
                </c:pt>
                <c:pt idx="406">
                  <c:v>0.98812408513636241</c:v>
                </c:pt>
                <c:pt idx="407">
                  <c:v>0.9880435970278203</c:v>
                </c:pt>
                <c:pt idx="408">
                  <c:v>0.98796269061603981</c:v>
                </c:pt>
                <c:pt idx="409">
                  <c:v>0.98788136400793447</c:v>
                </c:pt>
                <c:pt idx="410">
                  <c:v>0.9877996153002826</c:v>
                </c:pt>
                <c:pt idx="411">
                  <c:v>0.98771744257965866</c:v>
                </c:pt>
                <c:pt idx="412">
                  <c:v>0.98763484392236311</c:v>
                </c:pt>
                <c:pt idx="413">
                  <c:v>0.98755181739435305</c:v>
                </c:pt>
                <c:pt idx="414">
                  <c:v>0.98746836105117075</c:v>
                </c:pt>
                <c:pt idx="415">
                  <c:v>0.98738447293787313</c:v>
                </c:pt>
                <c:pt idx="416">
                  <c:v>0.98730015108895919</c:v>
                </c:pt>
                <c:pt idx="417">
                  <c:v>0.98721539352829779</c:v>
                </c:pt>
                <c:pt idx="418">
                  <c:v>0.98713019826905468</c:v>
                </c:pt>
                <c:pt idx="419">
                  <c:v>0.98704456331361845</c:v>
                </c:pt>
                <c:pt idx="420">
                  <c:v>0.98695848665352648</c:v>
                </c:pt>
                <c:pt idx="421">
                  <c:v>0.98687196626938978</c:v>
                </c:pt>
                <c:pt idx="422">
                  <c:v>0.9867850001308176</c:v>
                </c:pt>
                <c:pt idx="423">
                  <c:v>0.98669758619634063</c:v>
                </c:pt>
                <c:pt idx="424">
                  <c:v>0.98660972241333467</c:v>
                </c:pt>
                <c:pt idx="425">
                  <c:v>0.98652140671794308</c:v>
                </c:pt>
                <c:pt idx="426">
                  <c:v>0.98643263703499817</c:v>
                </c:pt>
                <c:pt idx="427">
                  <c:v>0.98634341127794234</c:v>
                </c:pt>
                <c:pt idx="428">
                  <c:v>0.98625372734874894</c:v>
                </c:pt>
                <c:pt idx="429">
                  <c:v>0.98616358313784169</c:v>
                </c:pt>
                <c:pt idx="430">
                  <c:v>0.98607297652401371</c:v>
                </c:pt>
                <c:pt idx="431">
                  <c:v>0.98598190537434627</c:v>
                </c:pt>
                <c:pt idx="432">
                  <c:v>0.98589036754412585</c:v>
                </c:pt>
                <c:pt idx="433">
                  <c:v>0.98579836087676187</c:v>
                </c:pt>
                <c:pt idx="434">
                  <c:v>0.985705883203702</c:v>
                </c:pt>
                <c:pt idx="435">
                  <c:v>0.98561293234434866</c:v>
                </c:pt>
                <c:pt idx="436">
                  <c:v>0.98551950610597316</c:v>
                </c:pt>
                <c:pt idx="437">
                  <c:v>0.98542560228362985</c:v>
                </c:pt>
                <c:pt idx="438">
                  <c:v>0.98533121866006956</c:v>
                </c:pt>
                <c:pt idx="439">
                  <c:v>0.98523635300565227</c:v>
                </c:pt>
                <c:pt idx="440">
                  <c:v>0.98514100307825836</c:v>
                </c:pt>
                <c:pt idx="441">
                  <c:v>0.98504516662320007</c:v>
                </c:pt>
                <c:pt idx="442">
                  <c:v>0.98494884137313199</c:v>
                </c:pt>
                <c:pt idx="443">
                  <c:v>0.98485202504795966</c:v>
                </c:pt>
                <c:pt idx="444">
                  <c:v>0.9847547153547489</c:v>
                </c:pt>
                <c:pt idx="445">
                  <c:v>0.98465690998763367</c:v>
                </c:pt>
                <c:pt idx="446">
                  <c:v>0.98455860662772243</c:v>
                </c:pt>
                <c:pt idx="447">
                  <c:v>0.98445980294300539</c:v>
                </c:pt>
                <c:pt idx="448">
                  <c:v>0.98436049658825886</c:v>
                </c:pt>
                <c:pt idx="449">
                  <c:v>0.98426068520495047</c:v>
                </c:pt>
                <c:pt idx="450">
                  <c:v>0.9841603664211428</c:v>
                </c:pt>
                <c:pt idx="451">
                  <c:v>0.98405953785139588</c:v>
                </c:pt>
                <c:pt idx="452">
                  <c:v>0.98395819709666943</c:v>
                </c:pt>
                <c:pt idx="453">
                  <c:v>0.98385634174422409</c:v>
                </c:pt>
                <c:pt idx="454">
                  <c:v>0.98375396936752124</c:v>
                </c:pt>
                <c:pt idx="455">
                  <c:v>0.9836510775261228</c:v>
                </c:pt>
                <c:pt idx="456">
                  <c:v>0.98354766376558922</c:v>
                </c:pt>
                <c:pt idx="457">
                  <c:v>0.98344372561737747</c:v>
                </c:pt>
                <c:pt idx="458">
                  <c:v>0.98333926059873711</c:v>
                </c:pt>
                <c:pt idx="459">
                  <c:v>0.98323426621260634</c:v>
                </c:pt>
                <c:pt idx="460">
                  <c:v>0.9831287399475066</c:v>
                </c:pt>
                <c:pt idx="461">
                  <c:v>0.98302267927743636</c:v>
                </c:pt>
                <c:pt idx="462">
                  <c:v>0.98291608166176392</c:v>
                </c:pt>
                <c:pt idx="463">
                  <c:v>0.98280894454511925</c:v>
                </c:pt>
                <c:pt idx="464">
                  <c:v>0.98270126535728464</c:v>
                </c:pt>
                <c:pt idx="465">
                  <c:v>0.98259304151308513</c:v>
                </c:pt>
                <c:pt idx="466">
                  <c:v>0.98248427041227671</c:v>
                </c:pt>
                <c:pt idx="467">
                  <c:v>0.9823749494394346</c:v>
                </c:pt>
                <c:pt idx="468">
                  <c:v>0.98226507596383972</c:v>
                </c:pt>
                <c:pt idx="469">
                  <c:v>0.98215464733936486</c:v>
                </c:pt>
                <c:pt idx="470">
                  <c:v>0.98204366090435913</c:v>
                </c:pt>
                <c:pt idx="471">
                  <c:v>0.98193211398153168</c:v>
                </c:pt>
                <c:pt idx="472">
                  <c:v>0.98182000387783441</c:v>
                </c:pt>
                <c:pt idx="473">
                  <c:v>0.98170732788434334</c:v>
                </c:pt>
                <c:pt idx="474">
                  <c:v>0.98159408327613917</c:v>
                </c:pt>
                <c:pt idx="475">
                  <c:v>0.98148026731218629</c:v>
                </c:pt>
                <c:pt idx="476">
                  <c:v>0.9813658772352114</c:v>
                </c:pt>
                <c:pt idx="477">
                  <c:v>0.98125091027158029</c:v>
                </c:pt>
                <c:pt idx="478">
                  <c:v>0.98113536363117393</c:v>
                </c:pt>
                <c:pt idx="479">
                  <c:v>0.98101923450726281</c:v>
                </c:pt>
                <c:pt idx="480">
                  <c:v>0.98090252007638112</c:v>
                </c:pt>
                <c:pt idx="481">
                  <c:v>0.98078521749819869</c:v>
                </c:pt>
                <c:pt idx="482">
                  <c:v>0.98066732391539257</c:v>
                </c:pt>
                <c:pt idx="483">
                  <c:v>0.98054883645351654</c:v>
                </c:pt>
                <c:pt idx="484">
                  <c:v>0.98042975222087025</c:v>
                </c:pt>
                <c:pt idx="485">
                  <c:v>0.98031006830836676</c:v>
                </c:pt>
                <c:pt idx="486">
                  <c:v>0.98018978178939864</c:v>
                </c:pt>
                <c:pt idx="487">
                  <c:v>0.98006888971970296</c:v>
                </c:pt>
                <c:pt idx="488">
                  <c:v>0.97994738913722523</c:v>
                </c:pt>
                <c:pt idx="489">
                  <c:v>0.97982527706198186</c:v>
                </c:pt>
                <c:pt idx="490">
                  <c:v>0.9797025504959207</c:v>
                </c:pt>
                <c:pt idx="491">
                  <c:v>0.97957920642278185</c:v>
                </c:pt>
                <c:pt idx="492">
                  <c:v>0.97945524180795529</c:v>
                </c:pt>
                <c:pt idx="493">
                  <c:v>0.97933065359833815</c:v>
                </c:pt>
                <c:pt idx="494">
                  <c:v>0.97920543872219101</c:v>
                </c:pt>
                <c:pt idx="495">
                  <c:v>0.97907959408899137</c:v>
                </c:pt>
                <c:pt idx="496">
                  <c:v>0.9789531165892873</c:v>
                </c:pt>
                <c:pt idx="497">
                  <c:v>0.97882600309454881</c:v>
                </c:pt>
                <c:pt idx="498">
                  <c:v>0.97869825045701764</c:v>
                </c:pt>
                <c:pt idx="499">
                  <c:v>0.97856985550955644</c:v>
                </c:pt>
                <c:pt idx="500">
                  <c:v>0.9784408150654953</c:v>
                </c:pt>
                <c:pt idx="501">
                  <c:v>0.97831112591847802</c:v>
                </c:pt>
                <c:pt idx="502">
                  <c:v>0.97818078484230631</c:v>
                </c:pt>
                <c:pt idx="503">
                  <c:v>0.97804978859078184</c:v>
                </c:pt>
                <c:pt idx="504">
                  <c:v>0.97791813389754823</c:v>
                </c:pt>
                <c:pt idx="505">
                  <c:v>0.97778581747592963</c:v>
                </c:pt>
                <c:pt idx="506">
                  <c:v>0.97765283601877007</c:v>
                </c:pt>
                <c:pt idx="507">
                  <c:v>0.97751918619826839</c:v>
                </c:pt>
                <c:pt idx="508">
                  <c:v>0.97738486466581431</c:v>
                </c:pt>
                <c:pt idx="509">
                  <c:v>0.97724986805182079</c:v>
                </c:pt>
                <c:pt idx="510">
                  <c:v>0.97711419296555602</c:v>
                </c:pt>
                <c:pt idx="511">
                  <c:v>0.97697783599497301</c:v>
                </c:pt>
                <c:pt idx="512">
                  <c:v>0.97684079370653798</c:v>
                </c:pt>
                <c:pt idx="513">
                  <c:v>0.9767030626450568</c:v>
                </c:pt>
                <c:pt idx="514">
                  <c:v>0.97656463933349957</c:v>
                </c:pt>
                <c:pt idx="515">
                  <c:v>0.97642552027282359</c:v>
                </c:pt>
                <c:pt idx="516">
                  <c:v>0.97628570194179498</c:v>
                </c:pt>
                <c:pt idx="517">
                  <c:v>0.97614518079680779</c:v>
                </c:pt>
                <c:pt idx="518">
                  <c:v>0.97600395327170142</c:v>
                </c:pt>
                <c:pt idx="519">
                  <c:v>0.97586201577757714</c:v>
                </c:pt>
                <c:pt idx="520">
                  <c:v>0.97571936470261122</c:v>
                </c:pt>
                <c:pt idx="521">
                  <c:v>0.97557599641186732</c:v>
                </c:pt>
                <c:pt idx="522">
                  <c:v>0.97543190724710693</c:v>
                </c:pt>
                <c:pt idx="523">
                  <c:v>0.97528709352659693</c:v>
                </c:pt>
                <c:pt idx="524">
                  <c:v>0.97514155154491677</c:v>
                </c:pt>
                <c:pt idx="525">
                  <c:v>0.97499527757276172</c:v>
                </c:pt>
                <c:pt idx="526">
                  <c:v>0.97484826785674639</c:v>
                </c:pt>
                <c:pt idx="527">
                  <c:v>0.9747005186192037</c:v>
                </c:pt>
                <c:pt idx="528">
                  <c:v>0.97455202605798452</c:v>
                </c:pt>
                <c:pt idx="529">
                  <c:v>0.97440278634625266</c:v>
                </c:pt>
                <c:pt idx="530">
                  <c:v>0.97425279563227973</c:v>
                </c:pt>
                <c:pt idx="531">
                  <c:v>0.974102050039237</c:v>
                </c:pt>
                <c:pt idx="532">
                  <c:v>0.97395054566498462</c:v>
                </c:pt>
                <c:pt idx="533">
                  <c:v>0.97379827858186041</c:v>
                </c:pt>
                <c:pt idx="534">
                  <c:v>0.97364524483646409</c:v>
                </c:pt>
                <c:pt idx="535">
                  <c:v>0.97349144044944136</c:v>
                </c:pt>
                <c:pt idx="536">
                  <c:v>0.97333686141526465</c:v>
                </c:pt>
                <c:pt idx="537">
                  <c:v>0.97318150370201173</c:v>
                </c:pt>
                <c:pt idx="538">
                  <c:v>0.97302536325114208</c:v>
                </c:pt>
                <c:pt idx="539">
                  <c:v>0.97286843597727102</c:v>
                </c:pt>
                <c:pt idx="540">
                  <c:v>0.97271071776794138</c:v>
                </c:pt>
                <c:pt idx="541">
                  <c:v>0.97255220448339286</c:v>
                </c:pt>
                <c:pt idx="542">
                  <c:v>0.97239289195632872</c:v>
                </c:pt>
                <c:pt idx="543">
                  <c:v>0.97223277599168023</c:v>
                </c:pt>
                <c:pt idx="544">
                  <c:v>0.97207185236636851</c:v>
                </c:pt>
                <c:pt idx="545">
                  <c:v>0.97191011682906414</c:v>
                </c:pt>
                <c:pt idx="546">
                  <c:v>0.97174756509994387</c:v>
                </c:pt>
                <c:pt idx="547">
                  <c:v>0.97158419287044462</c:v>
                </c:pt>
                <c:pt idx="548">
                  <c:v>0.97141999580301541</c:v>
                </c:pt>
                <c:pt idx="549">
                  <c:v>0.97125496953086632</c:v>
                </c:pt>
                <c:pt idx="550">
                  <c:v>0.97108910965771444</c:v>
                </c:pt>
                <c:pt idx="551">
                  <c:v>0.97092241175752814</c:v>
                </c:pt>
                <c:pt idx="552">
                  <c:v>0.97075487137426686</c:v>
                </c:pt>
                <c:pt idx="553">
                  <c:v>0.97058648402162007</c:v>
                </c:pt>
                <c:pt idx="554">
                  <c:v>0.97041724518274197</c:v>
                </c:pt>
                <c:pt idx="555">
                  <c:v>0.97024715030998387</c:v>
                </c:pt>
                <c:pt idx="556">
                  <c:v>0.97007619482462382</c:v>
                </c:pt>
                <c:pt idx="557">
                  <c:v>0.96990437411659258</c:v>
                </c:pt>
                <c:pt idx="558">
                  <c:v>0.96973168354419803</c:v>
                </c:pt>
                <c:pt idx="559">
                  <c:v>0.96955811843384476</c:v>
                </c:pt>
                <c:pt idx="560">
                  <c:v>0.96938367407975201</c:v>
                </c:pt>
                <c:pt idx="561">
                  <c:v>0.96920834574366799</c:v>
                </c:pt>
                <c:pt idx="562">
                  <c:v>0.96903212865458066</c:v>
                </c:pt>
                <c:pt idx="563">
                  <c:v>0.96885501800842655</c:v>
                </c:pt>
                <c:pt idx="564">
                  <c:v>0.96867700896779496</c:v>
                </c:pt>
                <c:pt idx="565">
                  <c:v>0.96849809666162956</c:v>
                </c:pt>
                <c:pt idx="566">
                  <c:v>0.96831827618492694</c:v>
                </c:pt>
                <c:pt idx="567">
                  <c:v>0.96813754259843132</c:v>
                </c:pt>
                <c:pt idx="568">
                  <c:v>0.96795589092832623</c:v>
                </c:pt>
                <c:pt idx="569">
                  <c:v>0.96777331616592233</c:v>
                </c:pt>
                <c:pt idx="570">
                  <c:v>0.96758981326734195</c:v>
                </c:pt>
                <c:pt idx="571">
                  <c:v>0.96740537715320085</c:v>
                </c:pt>
                <c:pt idx="572">
                  <c:v>0.96722000270828479</c:v>
                </c:pt>
                <c:pt idx="573">
                  <c:v>0.96703368478122398</c:v>
                </c:pt>
                <c:pt idx="574">
                  <c:v>0.96684641818416295</c:v>
                </c:pt>
                <c:pt idx="575">
                  <c:v>0.96665819769242756</c:v>
                </c:pt>
                <c:pt idx="576">
                  <c:v>0.96646901804418694</c:v>
                </c:pt>
                <c:pt idx="577">
                  <c:v>0.9662788739401128</c:v>
                </c:pt>
                <c:pt idx="578">
                  <c:v>0.96608776004303443</c:v>
                </c:pt>
                <c:pt idx="579">
                  <c:v>0.96589567097758966</c:v>
                </c:pt>
                <c:pt idx="580">
                  <c:v>0.96570260132987207</c:v>
                </c:pt>
                <c:pt idx="581">
                  <c:v>0.96550854564707378</c:v>
                </c:pt>
                <c:pt idx="582">
                  <c:v>0.96531349843712444</c:v>
                </c:pt>
                <c:pt idx="583">
                  <c:v>0.96511745416832662</c:v>
                </c:pt>
                <c:pt idx="584">
                  <c:v>0.96492040726898554</c:v>
                </c:pt>
                <c:pt idx="585">
                  <c:v>0.96472235212703583</c:v>
                </c:pt>
                <c:pt idx="586">
                  <c:v>0.96452328308966362</c:v>
                </c:pt>
                <c:pt idx="587">
                  <c:v>0.96432319446292414</c:v>
                </c:pt>
                <c:pt idx="588">
                  <c:v>0.9641220805113544</c:v>
                </c:pt>
                <c:pt idx="589">
                  <c:v>0.96391993545758292</c:v>
                </c:pt>
                <c:pt idx="590">
                  <c:v>0.96371675348193242</c:v>
                </c:pt>
                <c:pt idx="591">
                  <c:v>0.96351252872202098</c:v>
                </c:pt>
                <c:pt idx="592">
                  <c:v>0.96330725527235506</c:v>
                </c:pt>
                <c:pt idx="593">
                  <c:v>0.96310092718392093</c:v>
                </c:pt>
                <c:pt idx="594">
                  <c:v>0.96289353846376891</c:v>
                </c:pt>
                <c:pt idx="595">
                  <c:v>0.96268508307459444</c:v>
                </c:pt>
                <c:pt idx="596">
                  <c:v>0.96247555493431258</c:v>
                </c:pt>
                <c:pt idx="597">
                  <c:v>0.96226494791562889</c:v>
                </c:pt>
                <c:pt idx="598">
                  <c:v>0.9620532558456043</c:v>
                </c:pt>
                <c:pt idx="599">
                  <c:v>0.96184047250521543</c:v>
                </c:pt>
                <c:pt idx="600">
                  <c:v>0.96162659162890884</c:v>
                </c:pt>
                <c:pt idx="601">
                  <c:v>0.96141160690415062</c:v>
                </c:pt>
                <c:pt idx="602">
                  <c:v>0.96119551197097064</c:v>
                </c:pt>
                <c:pt idx="603">
                  <c:v>0.96097830042150056</c:v>
                </c:pt>
                <c:pt idx="604">
                  <c:v>0.96075996579950729</c:v>
                </c:pt>
                <c:pt idx="605">
                  <c:v>0.96054050159991955</c:v>
                </c:pt>
                <c:pt idx="606">
                  <c:v>0.96031990126835054</c:v>
                </c:pt>
                <c:pt idx="607">
                  <c:v>0.96009815820061228</c:v>
                </c:pt>
                <c:pt idx="608">
                  <c:v>0.95987526574222681</c:v>
                </c:pt>
                <c:pt idx="609">
                  <c:v>0.95965121718792901</c:v>
                </c:pt>
                <c:pt idx="610">
                  <c:v>0.95942600578116499</c:v>
                </c:pt>
                <c:pt idx="611">
                  <c:v>0.95919962471358355</c:v>
                </c:pt>
                <c:pt idx="612">
                  <c:v>0.95897206712452143</c:v>
                </c:pt>
                <c:pt idx="613">
                  <c:v>0.95874332610048274</c:v>
                </c:pt>
                <c:pt idx="614">
                  <c:v>0.95851339467461105</c:v>
                </c:pt>
                <c:pt idx="615">
                  <c:v>0.95828226582615594</c:v>
                </c:pt>
                <c:pt idx="616">
                  <c:v>0.95804993247993187</c:v>
                </c:pt>
                <c:pt idx="617">
                  <c:v>0.95781638750577169</c:v>
                </c:pt>
                <c:pt idx="618">
                  <c:v>0.95758162371797184</c:v>
                </c:pt>
                <c:pt idx="619">
                  <c:v>0.95734563387473159</c:v>
                </c:pt>
                <c:pt idx="620">
                  <c:v>0.95710841067758501</c:v>
                </c:pt>
                <c:pt idx="621">
                  <c:v>0.95686994677082571</c:v>
                </c:pt>
                <c:pt idx="622">
                  <c:v>0.95663023474092435</c:v>
                </c:pt>
                <c:pt idx="623">
                  <c:v>0.95638926711593886</c:v>
                </c:pt>
                <c:pt idx="624">
                  <c:v>0.95614703636491705</c:v>
                </c:pt>
                <c:pt idx="625">
                  <c:v>0.95590353489729218</c:v>
                </c:pt>
                <c:pt idx="626">
                  <c:v>0.95565875506226949</c:v>
                </c:pt>
                <c:pt idx="627">
                  <c:v>0.95541268914820721</c:v>
                </c:pt>
                <c:pt idx="628">
                  <c:v>0.95516532938198662</c:v>
                </c:pt>
                <c:pt idx="629">
                  <c:v>0.95491666792837715</c:v>
                </c:pt>
                <c:pt idx="630">
                  <c:v>0.95466669688939088</c:v>
                </c:pt>
                <c:pt idx="631">
                  <c:v>0.95441540830363014</c:v>
                </c:pt>
                <c:pt idx="632">
                  <c:v>0.95416279414562621</c:v>
                </c:pt>
                <c:pt idx="633">
                  <c:v>0.95390884632516915</c:v>
                </c:pt>
                <c:pt idx="634">
                  <c:v>0.95365355668662966</c:v>
                </c:pt>
                <c:pt idx="635">
                  <c:v>0.95339691700827156</c:v>
                </c:pt>
                <c:pt idx="636">
                  <c:v>0.95313891900155545</c:v>
                </c:pt>
                <c:pt idx="637">
                  <c:v>0.95287955431043292</c:v>
                </c:pt>
                <c:pt idx="638">
                  <c:v>0.95261881451063257</c:v>
                </c:pt>
                <c:pt idx="639">
                  <c:v>0.95235669110893495</c:v>
                </c:pt>
                <c:pt idx="640">
                  <c:v>0.95209317554244011</c:v>
                </c:pt>
                <c:pt idx="641">
                  <c:v>0.95182825917782277</c:v>
                </c:pt>
                <c:pt idx="642">
                  <c:v>0.95156193331058037</c:v>
                </c:pt>
                <c:pt idx="643">
                  <c:v>0.95129418916426922</c:v>
                </c:pt>
                <c:pt idx="644">
                  <c:v>0.95102501788973104</c:v>
                </c:pt>
                <c:pt idx="645">
                  <c:v>0.95075441056430965</c:v>
                </c:pt>
                <c:pt idx="646">
                  <c:v>0.95048235819105631</c:v>
                </c:pt>
                <c:pt idx="647">
                  <c:v>0.95020885169792513</c:v>
                </c:pt>
                <c:pt idx="648">
                  <c:v>0.94993388193695694</c:v>
                </c:pt>
                <c:pt idx="649">
                  <c:v>0.94965743968345306</c:v>
                </c:pt>
                <c:pt idx="650">
                  <c:v>0.94937951563513689</c:v>
                </c:pt>
                <c:pt idx="651">
                  <c:v>0.94910010041130488</c:v>
                </c:pt>
                <c:pt idx="652">
                  <c:v>0.94881918455196557</c:v>
                </c:pt>
                <c:pt idx="653">
                  <c:v>0.94853675851696662</c:v>
                </c:pt>
                <c:pt idx="654">
                  <c:v>0.94825281268511075</c:v>
                </c:pt>
                <c:pt idx="655">
                  <c:v>0.94796733735325867</c:v>
                </c:pt>
                <c:pt idx="656">
                  <c:v>0.94768032273542024</c:v>
                </c:pt>
                <c:pt idx="657">
                  <c:v>0.94739175896183248</c:v>
                </c:pt>
                <c:pt idx="658">
                  <c:v>0.94710163607802578</c:v>
                </c:pt>
                <c:pt idx="659">
                  <c:v>0.94680994404387608</c:v>
                </c:pt>
                <c:pt idx="660">
                  <c:v>0.9465166727326445</c:v>
                </c:pt>
                <c:pt idx="661">
                  <c:v>0.94622181193000365</c:v>
                </c:pt>
                <c:pt idx="662">
                  <c:v>0.94592535133304989</c:v>
                </c:pt>
                <c:pt idx="663">
                  <c:v>0.9456272805493019</c:v>
                </c:pt>
                <c:pt idx="664">
                  <c:v>0.94532758909568548</c:v>
                </c:pt>
                <c:pt idx="665">
                  <c:v>0.94502626639750353</c:v>
                </c:pt>
                <c:pt idx="666">
                  <c:v>0.94472330178739172</c:v>
                </c:pt>
                <c:pt idx="667">
                  <c:v>0.94441868450425936</c:v>
                </c:pt>
                <c:pt idx="668">
                  <c:v>0.94411240369221505</c:v>
                </c:pt>
                <c:pt idx="669">
                  <c:v>0.94380444839947764</c:v>
                </c:pt>
                <c:pt idx="670">
                  <c:v>0.94349480757726989</c:v>
                </c:pt>
                <c:pt idx="671">
                  <c:v>0.94318347007869896</c:v>
                </c:pt>
                <c:pt idx="672">
                  <c:v>0.94287042465761806</c:v>
                </c:pt>
                <c:pt idx="673">
                  <c:v>0.94255565996747337</c:v>
                </c:pt>
                <c:pt idx="674">
                  <c:v>0.94223916456013412</c:v>
                </c:pt>
                <c:pt idx="675">
                  <c:v>0.94192092688470463</c:v>
                </c:pt>
                <c:pt idx="676">
                  <c:v>0.9416009352863205</c:v>
                </c:pt>
                <c:pt idx="677">
                  <c:v>0.94127917800492589</c:v>
                </c:pt>
                <c:pt idx="678">
                  <c:v>0.94095564317403413</c:v>
                </c:pt>
                <c:pt idx="679">
                  <c:v>0.94063031881946912</c:v>
                </c:pt>
                <c:pt idx="680">
                  <c:v>0.94030319285808905</c:v>
                </c:pt>
                <c:pt idx="681">
                  <c:v>0.93997425309649008</c:v>
                </c:pt>
                <c:pt idx="682">
                  <c:v>0.93964348722969238</c:v>
                </c:pt>
                <c:pt idx="683">
                  <c:v>0.93931088283980568</c:v>
                </c:pt>
                <c:pt idx="684">
                  <c:v>0.93897642739467435</c:v>
                </c:pt>
                <c:pt idx="685">
                  <c:v>0.93864010824650435</c:v>
                </c:pt>
                <c:pt idx="686">
                  <c:v>0.93830191263046681</c:v>
                </c:pt>
                <c:pt idx="687">
                  <c:v>0.93796182766328307</c:v>
                </c:pt>
                <c:pt idx="688">
                  <c:v>0.93761984034178691</c:v>
                </c:pt>
                <c:pt idx="689">
                  <c:v>0.93727593754146576</c:v>
                </c:pt>
                <c:pt idx="690">
                  <c:v>0.93693010601497906</c:v>
                </c:pt>
                <c:pt idx="691">
                  <c:v>0.93658233239065503</c:v>
                </c:pt>
                <c:pt idx="692">
                  <c:v>0.93623260317096357</c:v>
                </c:pt>
                <c:pt idx="693">
                  <c:v>0.93588090473096675</c:v>
                </c:pt>
                <c:pt idx="694">
                  <c:v>0.93552722331674421</c:v>
                </c:pt>
                <c:pt idx="695">
                  <c:v>0.93517154504379585</c:v>
                </c:pt>
                <c:pt idx="696">
                  <c:v>0.93481385589541865</c:v>
                </c:pt>
                <c:pt idx="697">
                  <c:v>0.93445414172105867</c:v>
                </c:pt>
                <c:pt idx="698">
                  <c:v>0.93409238823463769</c:v>
                </c:pt>
                <c:pt idx="699">
                  <c:v>0.93372858101285361</c:v>
                </c:pt>
                <c:pt idx="700">
                  <c:v>0.93336270549345435</c:v>
                </c:pt>
                <c:pt idx="701">
                  <c:v>0.93299474697348395</c:v>
                </c:pt>
                <c:pt idx="702">
                  <c:v>0.93262469060750242</c:v>
                </c:pt>
                <c:pt idx="703">
                  <c:v>0.93225252140577619</c:v>
                </c:pt>
                <c:pt idx="704">
                  <c:v>0.93187822423244093</c:v>
                </c:pt>
                <c:pt idx="705">
                  <c:v>0.93150178380363424</c:v>
                </c:pt>
                <c:pt idx="706">
                  <c:v>0.93112318468559918</c:v>
                </c:pt>
                <c:pt idx="707">
                  <c:v>0.93074241129275725</c:v>
                </c:pt>
                <c:pt idx="708">
                  <c:v>0.93035944788575087</c:v>
                </c:pt>
                <c:pt idx="709">
                  <c:v>0.92997427856945358</c:v>
                </c:pt>
                <c:pt idx="710">
                  <c:v>0.92958688729094874</c:v>
                </c:pt>
                <c:pt idx="711">
                  <c:v>0.92919725783747531</c:v>
                </c:pt>
                <c:pt idx="712">
                  <c:v>0.92880537383434014</c:v>
                </c:pt>
                <c:pt idx="713">
                  <c:v>0.92841121874279664</c:v>
                </c:pt>
                <c:pt idx="714">
                  <c:v>0.92801477585788794</c:v>
                </c:pt>
                <c:pt idx="715">
                  <c:v>0.92761602830625522</c:v>
                </c:pt>
                <c:pt idx="716">
                  <c:v>0.9272149590439106</c:v>
                </c:pt>
                <c:pt idx="717">
                  <c:v>0.9268115508539716</c:v>
                </c:pt>
                <c:pt idx="718">
                  <c:v>0.92640578634435944</c:v>
                </c:pt>
                <c:pt idx="719">
                  <c:v>0.92599764794545869</c:v>
                </c:pt>
                <c:pt idx="720">
                  <c:v>0.92558711790773762</c:v>
                </c:pt>
                <c:pt idx="721">
                  <c:v>0.9251741782993288</c:v>
                </c:pt>
                <c:pt idx="722">
                  <c:v>0.9247588110035696</c:v>
                </c:pt>
                <c:pt idx="723">
                  <c:v>0.92434099771650013</c:v>
                </c:pt>
                <c:pt idx="724">
                  <c:v>0.92392071994432012</c:v>
                </c:pt>
                <c:pt idx="725">
                  <c:v>0.92349795900080212</c:v>
                </c:pt>
                <c:pt idx="726">
                  <c:v>0.92307269600465969</c:v>
                </c:pt>
                <c:pt idx="727">
                  <c:v>0.92264491187687292</c:v>
                </c:pt>
                <c:pt idx="728">
                  <c:v>0.92221458733796569</c:v>
                </c:pt>
                <c:pt idx="729">
                  <c:v>0.92178170290523775</c:v>
                </c:pt>
                <c:pt idx="730">
                  <c:v>0.92134623888994793</c:v>
                </c:pt>
                <c:pt idx="731">
                  <c:v>0.92090817539444947</c:v>
                </c:pt>
                <c:pt idx="732">
                  <c:v>0.92046749230927505</c:v>
                </c:pt>
                <c:pt idx="733">
                  <c:v>0.92002416931017106</c:v>
                </c:pt>
                <c:pt idx="734">
                  <c:v>0.91957818585507978</c:v>
                </c:pt>
                <c:pt idx="735">
                  <c:v>0.91912952118106916</c:v>
                </c:pt>
                <c:pt idx="736">
                  <c:v>0.91867815430120781</c:v>
                </c:pt>
                <c:pt idx="737">
                  <c:v>0.91822406400138501</c:v>
                </c:pt>
                <c:pt idx="738">
                  <c:v>0.91776722883707451</c:v>
                </c:pt>
                <c:pt idx="739">
                  <c:v>0.91730762713003977</c:v>
                </c:pt>
                <c:pt idx="740">
                  <c:v>0.91684523696498188</c:v>
                </c:pt>
                <c:pt idx="741">
                  <c:v>0.91638003618612551</c:v>
                </c:pt>
                <c:pt idx="742">
                  <c:v>0.91591200239374493</c:v>
                </c:pt>
                <c:pt idx="743">
                  <c:v>0.91544111294062591</c:v>
                </c:pt>
                <c:pt idx="744">
                  <c:v>0.91496734492846499</c:v>
                </c:pt>
                <c:pt idx="745">
                  <c:v>0.91449067520420124</c:v>
                </c:pt>
                <c:pt idx="746">
                  <c:v>0.91401108035628342</c:v>
                </c:pt>
                <c:pt idx="747">
                  <c:v>0.91352853671086542</c:v>
                </c:pt>
                <c:pt idx="748">
                  <c:v>0.91304302032793583</c:v>
                </c:pt>
                <c:pt idx="749">
                  <c:v>0.91255450699737173</c:v>
                </c:pt>
                <c:pt idx="750">
                  <c:v>0.9120629722349225</c:v>
                </c:pt>
                <c:pt idx="751">
                  <c:v>0.91156839127811762</c:v>
                </c:pt>
                <c:pt idx="752">
                  <c:v>0.91107073908209724</c:v>
                </c:pt>
                <c:pt idx="753">
                  <c:v>0.91056999031536612</c:v>
                </c:pt>
                <c:pt idx="754">
                  <c:v>0.91006611935546711</c:v>
                </c:pt>
                <c:pt idx="755">
                  <c:v>0.90955910028457143</c:v>
                </c:pt>
                <c:pt idx="756">
                  <c:v>0.90904890688498807</c:v>
                </c:pt>
                <c:pt idx="757">
                  <c:v>0.90853551263458487</c:v>
                </c:pt>
                <c:pt idx="758">
                  <c:v>0.90801889070212405</c:v>
                </c:pt>
                <c:pt idx="759">
                  <c:v>0.90749901394250709</c:v>
                </c:pt>
                <c:pt idx="760">
                  <c:v>0.90697585489192867</c:v>
                </c:pt>
                <c:pt idx="761">
                  <c:v>0.90644938576293677</c:v>
                </c:pt>
                <c:pt idx="762">
                  <c:v>0.90591957843939597</c:v>
                </c:pt>
                <c:pt idx="763">
                  <c:v>0.90538640447135443</c:v>
                </c:pt>
                <c:pt idx="764">
                  <c:v>0.90484983506980854</c:v>
                </c:pt>
                <c:pt idx="765">
                  <c:v>0.90430984110136547</c:v>
                </c:pt>
                <c:pt idx="766">
                  <c:v>0.90376639308280093</c:v>
                </c:pt>
                <c:pt idx="767">
                  <c:v>0.90321946117550878</c:v>
                </c:pt>
                <c:pt idx="768">
                  <c:v>0.90266901517983933</c:v>
                </c:pt>
                <c:pt idx="769">
                  <c:v>0.90211502452932679</c:v>
                </c:pt>
                <c:pt idx="770">
                  <c:v>0.90155745828479816</c:v>
                </c:pt>
                <c:pt idx="771">
                  <c:v>0.90099628512836683</c:v>
                </c:pt>
                <c:pt idx="772">
                  <c:v>0.90043147335730178</c:v>
                </c:pt>
                <c:pt idx="773">
                  <c:v>0.89986299087777444</c:v>
                </c:pt>
                <c:pt idx="774">
                  <c:v>0.89929080519847693</c:v>
                </c:pt>
                <c:pt idx="775">
                  <c:v>0.89871488342411066</c:v>
                </c:pt>
                <c:pt idx="776">
                  <c:v>0.89813519224874061</c:v>
                </c:pt>
                <c:pt idx="777">
                  <c:v>0.89755169794901235</c:v>
                </c:pt>
                <c:pt idx="778">
                  <c:v>0.89696436637722976</c:v>
                </c:pt>
                <c:pt idx="779">
                  <c:v>0.89637316295428682</c:v>
                </c:pt>
                <c:pt idx="780">
                  <c:v>0.89577805266245303</c:v>
                </c:pt>
                <c:pt idx="781">
                  <c:v>0.89517900003800788</c:v>
                </c:pt>
                <c:pt idx="782">
                  <c:v>0.89457596916371884</c:v>
                </c:pt>
                <c:pt idx="783">
                  <c:v>0.8939689236611611</c:v>
                </c:pt>
                <c:pt idx="784">
                  <c:v>0.89335782668287411</c:v>
                </c:pt>
                <c:pt idx="785">
                  <c:v>0.89274264090434996</c:v>
                </c:pt>
                <c:pt idx="786">
                  <c:v>0.89212332851585074</c:v>
                </c:pt>
                <c:pt idx="787">
                  <c:v>0.89149985121405018</c:v>
                </c:pt>
                <c:pt idx="788">
                  <c:v>0.89087217019349341</c:v>
                </c:pt>
                <c:pt idx="789">
                  <c:v>0.890240246137872</c:v>
                </c:pt>
                <c:pt idx="790">
                  <c:v>0.88960403921110842</c:v>
                </c:pt>
                <c:pt idx="791">
                  <c:v>0.88896350904824528</c:v>
                </c:pt>
                <c:pt idx="792">
                  <c:v>0.88831861474613472</c:v>
                </c:pt>
                <c:pt idx="793">
                  <c:v>0.88766931485392053</c:v>
                </c:pt>
                <c:pt idx="794">
                  <c:v>0.88701556736330966</c:v>
                </c:pt>
                <c:pt idx="795">
                  <c:v>0.88635732969862735</c:v>
                </c:pt>
                <c:pt idx="796">
                  <c:v>0.88569455870664926</c:v>
                </c:pt>
                <c:pt idx="797">
                  <c:v>0.8850272106462026</c:v>
                </c:pt>
                <c:pt idx="798">
                  <c:v>0.88435524117753561</c:v>
                </c:pt>
                <c:pt idx="799">
                  <c:v>0.88367860535144349</c:v>
                </c:pt>
                <c:pt idx="800">
                  <c:v>0.88299725759814562</c:v>
                </c:pt>
                <c:pt idx="801">
                  <c:v>0.88231115171590913</c:v>
                </c:pt>
                <c:pt idx="802">
                  <c:v>0.88162024085941038</c:v>
                </c:pt>
                <c:pt idx="803">
                  <c:v>0.88092447752782532</c:v>
                </c:pt>
                <c:pt idx="804">
                  <c:v>0.88022381355264545</c:v>
                </c:pt>
                <c:pt idx="805">
                  <c:v>0.87951820008520631</c:v>
                </c:pt>
                <c:pt idx="806">
                  <c:v>0.87880758758392652</c:v>
                </c:pt>
                <c:pt idx="807">
                  <c:v>0.87809192580124251</c:v>
                </c:pt>
                <c:pt idx="808">
                  <c:v>0.87737116377023572</c:v>
                </c:pt>
                <c:pt idx="809">
                  <c:v>0.87664524979094027</c:v>
                </c:pt>
                <c:pt idx="810">
                  <c:v>0.87591413141632368</c:v>
                </c:pt>
                <c:pt idx="811">
                  <c:v>0.87517775543792964</c:v>
                </c:pt>
                <c:pt idx="812">
                  <c:v>0.87443606787117423</c:v>
                </c:pt>
                <c:pt idx="813">
                  <c:v>0.87368901394028553</c:v>
                </c:pt>
                <c:pt idx="814">
                  <c:v>0.87293653806287441</c:v>
                </c:pt>
                <c:pt idx="815">
                  <c:v>0.87217858383412739</c:v>
                </c:pt>
                <c:pt idx="816">
                  <c:v>0.87141509401061046</c:v>
                </c:pt>
                <c:pt idx="817">
                  <c:v>0.87064601049367119</c:v>
                </c:pt>
                <c:pt idx="818">
                  <c:v>0.86987127431242595</c:v>
                </c:pt>
                <c:pt idx="819">
                  <c:v>0.86909082560632411</c:v>
                </c:pt>
                <c:pt idx="820">
                  <c:v>0.86830460360727169</c:v>
                </c:pt>
                <c:pt idx="821">
                  <c:v>0.86751254662130217</c:v>
                </c:pt>
                <c:pt idx="822">
                  <c:v>0.86671459200978485</c:v>
                </c:pt>
                <c:pt idx="823">
                  <c:v>0.86591067617014861</c:v>
                </c:pt>
                <c:pt idx="824">
                  <c:v>0.86510073451611225</c:v>
                </c:pt>
                <c:pt idx="825">
                  <c:v>0.86428470145740799</c:v>
                </c:pt>
                <c:pt idx="826">
                  <c:v>0.86346251037897104</c:v>
                </c:pt>
                <c:pt idx="827">
                  <c:v>0.8626340936195932</c:v>
                </c:pt>
                <c:pt idx="828">
                  <c:v>0.86179938245001286</c:v>
                </c:pt>
                <c:pt idx="829">
                  <c:v>0.86095830705042564</c:v>
                </c:pt>
                <c:pt idx="830">
                  <c:v>0.86011079648740396</c:v>
                </c:pt>
                <c:pt idx="831">
                  <c:v>0.85925677869019568</c:v>
                </c:pt>
                <c:pt idx="832">
                  <c:v>0.8583961804263891</c:v>
                </c:pt>
                <c:pt idx="833">
                  <c:v>0.85752892727692331</c:v>
                </c:pt>
                <c:pt idx="834">
                  <c:v>0.85665494361041805</c:v>
                </c:pt>
                <c:pt idx="835">
                  <c:v>0.85577415255680922</c:v>
                </c:pt>
                <c:pt idx="836">
                  <c:v>0.85488647598025147</c:v>
                </c:pt>
                <c:pt idx="837">
                  <c:v>0.85399183445128823</c:v>
                </c:pt>
                <c:pt idx="838">
                  <c:v>0.85309014721823584</c:v>
                </c:pt>
                <c:pt idx="839">
                  <c:v>0.85218133217777847</c:v>
                </c:pt>
                <c:pt idx="840">
                  <c:v>0.85126530584473525</c:v>
                </c:pt>
                <c:pt idx="841">
                  <c:v>0.85034198332097777</c:v>
                </c:pt>
                <c:pt idx="842">
                  <c:v>0.84941127826345952</c:v>
                </c:pt>
                <c:pt idx="843">
                  <c:v>0.8484731028513407</c:v>
                </c:pt>
                <c:pt idx="844">
                  <c:v>0.84752736775216131</c:v>
                </c:pt>
                <c:pt idx="845">
                  <c:v>0.84657398208704704</c:v>
                </c:pt>
                <c:pt idx="846">
                  <c:v>0.84561285339489489</c:v>
                </c:pt>
                <c:pt idx="847">
                  <c:v>0.84464388759551889</c:v>
                </c:pt>
                <c:pt idx="848">
                  <c:v>0.84366698895170855</c:v>
                </c:pt>
                <c:pt idx="849">
                  <c:v>0.84268206003016877</c:v>
                </c:pt>
                <c:pt idx="850">
                  <c:v>0.84168900166129501</c:v>
                </c:pt>
                <c:pt idx="851">
                  <c:v>0.84068771289774624</c:v>
                </c:pt>
                <c:pt idx="852">
                  <c:v>0.83967809097176249</c:v>
                </c:pt>
                <c:pt idx="853">
                  <c:v>0.83866003125120392</c:v>
                </c:pt>
                <c:pt idx="854">
                  <c:v>0.83763342719423362</c:v>
                </c:pt>
                <c:pt idx="855">
                  <c:v>0.83659817030261641</c:v>
                </c:pt>
                <c:pt idx="856">
                  <c:v>0.83555415007357525</c:v>
                </c:pt>
                <c:pt idx="857">
                  <c:v>0.83450125395015406</c:v>
                </c:pt>
                <c:pt idx="858">
                  <c:v>0.83343936727001522</c:v>
                </c:pt>
                <c:pt idx="859">
                  <c:v>0.83236837321264101</c:v>
                </c:pt>
                <c:pt idx="860">
                  <c:v>0.83128815274485024</c:v>
                </c:pt>
                <c:pt idx="861">
                  <c:v>0.83019858456458506</c:v>
                </c:pt>
                <c:pt idx="862">
                  <c:v>0.8290995450428793</c:v>
                </c:pt>
                <c:pt idx="863">
                  <c:v>0.8279909081639707</c:v>
                </c:pt>
                <c:pt idx="864">
                  <c:v>0.82687254546344569</c:v>
                </c:pt>
                <c:pt idx="865">
                  <c:v>0.82574432596436764</c:v>
                </c:pt>
                <c:pt idx="866">
                  <c:v>0.82460611611129642</c:v>
                </c:pt>
                <c:pt idx="867">
                  <c:v>0.8234577797021152</c:v>
                </c:pt>
                <c:pt idx="868">
                  <c:v>0.82229917781757944</c:v>
                </c:pt>
                <c:pt idx="869">
                  <c:v>0.82113016874849176</c:v>
                </c:pt>
                <c:pt idx="870">
                  <c:v>0.81995060792040975</c:v>
                </c:pt>
                <c:pt idx="871">
                  <c:v>0.81876034781578055</c:v>
                </c:pt>
                <c:pt idx="872">
                  <c:v>0.81755923789339935</c:v>
                </c:pt>
                <c:pt idx="873">
                  <c:v>0.81634712450507729</c:v>
                </c:pt>
                <c:pt idx="874">
                  <c:v>0.81512385080940419</c:v>
                </c:pt>
                <c:pt idx="875">
                  <c:v>0.81388925668247891</c:v>
                </c:pt>
                <c:pt idx="876">
                  <c:v>0.81264317862548108</c:v>
                </c:pt>
                <c:pt idx="877">
                  <c:v>0.81138544966894888</c:v>
                </c:pt>
                <c:pt idx="878">
                  <c:v>0.81011589927361571</c:v>
                </c:pt>
                <c:pt idx="879">
                  <c:v>0.80883435322766073</c:v>
                </c:pt>
                <c:pt idx="880">
                  <c:v>0.80754063354021155</c:v>
                </c:pt>
                <c:pt idx="881">
                  <c:v>0.80623455833093693</c:v>
                </c:pt>
                <c:pt idx="882">
                  <c:v>0.80491594171554803</c:v>
                </c:pt>
                <c:pt idx="883">
                  <c:v>0.80358459368703294</c:v>
                </c:pt>
                <c:pt idx="884">
                  <c:v>0.80224031999242396</c:v>
                </c:pt>
                <c:pt idx="885">
                  <c:v>0.80088292200489586</c:v>
                </c:pt>
                <c:pt idx="886">
                  <c:v>0.79951219659097883</c:v>
                </c:pt>
                <c:pt idx="887">
                  <c:v>0.79812793597266352</c:v>
                </c:pt>
                <c:pt idx="888">
                  <c:v>0.79672992758414973</c:v>
                </c:pt>
                <c:pt idx="889">
                  <c:v>0.79531795392299731</c:v>
                </c:pt>
                <c:pt idx="890">
                  <c:v>0.79389179239540275</c:v>
                </c:pt>
                <c:pt idx="891">
                  <c:v>0.79245121515532513</c:v>
                </c:pt>
                <c:pt idx="892">
                  <c:v>0.79099598893716305</c:v>
                </c:pt>
                <c:pt idx="893">
                  <c:v>0.78952587488166381</c:v>
                </c:pt>
                <c:pt idx="894">
                  <c:v>0.78804062835473998</c:v>
                </c:pt>
                <c:pt idx="895">
                  <c:v>0.78653999875882996</c:v>
                </c:pt>
                <c:pt idx="896">
                  <c:v>0.78502372933643927</c:v>
                </c:pt>
                <c:pt idx="897">
                  <c:v>0.78349155696546169</c:v>
                </c:pt>
                <c:pt idx="898">
                  <c:v>0.78194321194586269</c:v>
                </c:pt>
                <c:pt idx="899">
                  <c:v>0.78037841777728323</c:v>
                </c:pt>
                <c:pt idx="900">
                  <c:v>0.77879689092708881</c:v>
                </c:pt>
                <c:pt idx="901">
                  <c:v>0.7771983405883649</c:v>
                </c:pt>
                <c:pt idx="902">
                  <c:v>0.77558246842733403</c:v>
                </c:pt>
                <c:pt idx="903">
                  <c:v>0.77394896831961768</c:v>
                </c:pt>
                <c:pt idx="904">
                  <c:v>0.77229752607475477</c:v>
                </c:pt>
                <c:pt idx="905">
                  <c:v>0.77062781914833223</c:v>
                </c:pt>
                <c:pt idx="906">
                  <c:v>0.76893951634105229</c:v>
                </c:pt>
                <c:pt idx="907">
                  <c:v>0.76723227748400735</c:v>
                </c:pt>
                <c:pt idx="908">
                  <c:v>0.76550575310940083</c:v>
                </c:pt>
                <c:pt idx="909">
                  <c:v>0.76375958410588196</c:v>
                </c:pt>
                <c:pt idx="910">
                  <c:v>0.76199340135762672</c:v>
                </c:pt>
                <c:pt idx="911">
                  <c:v>0.76020682536622208</c:v>
                </c:pt>
                <c:pt idx="912">
                  <c:v>0.75839946585435924</c:v>
                </c:pt>
                <c:pt idx="913">
                  <c:v>0.75657092135026383</c:v>
                </c:pt>
                <c:pt idx="914">
                  <c:v>0.7547207787517205</c:v>
                </c:pt>
                <c:pt idx="915">
                  <c:v>0.75284861286846749</c:v>
                </c:pt>
                <c:pt idx="916">
                  <c:v>0.75095398594165474</c:v>
                </c:pt>
                <c:pt idx="917">
                  <c:v>0.74903644713895823</c:v>
                </c:pt>
                <c:pt idx="918">
                  <c:v>0.74709553202383638</c:v>
                </c:pt>
                <c:pt idx="919">
                  <c:v>0.74513076199732797</c:v>
                </c:pt>
                <c:pt idx="920">
                  <c:v>0.74314164371063585</c:v>
                </c:pt>
                <c:pt idx="921">
                  <c:v>0.74112766844664257</c:v>
                </c:pt>
                <c:pt idx="922">
                  <c:v>0.73908831146833964</c:v>
                </c:pt>
                <c:pt idx="923">
                  <c:v>0.73702303133200653</c:v>
                </c:pt>
                <c:pt idx="924">
                  <c:v>0.7349312691628157</c:v>
                </c:pt>
                <c:pt idx="925">
                  <c:v>0.73281244789033784</c:v>
                </c:pt>
                <c:pt idx="926">
                  <c:v>0.7306659714412348</c:v>
                </c:pt>
                <c:pt idx="927">
                  <c:v>0.72849122388621768</c:v>
                </c:pt>
                <c:pt idx="928">
                  <c:v>0.72628756853807086</c:v>
                </c:pt>
                <c:pt idx="929">
                  <c:v>0.72405434699733939</c:v>
                </c:pt>
                <c:pt idx="930">
                  <c:v>0.72179087814193832</c:v>
                </c:pt>
                <c:pt idx="931">
                  <c:v>0.71949645705665222</c:v>
                </c:pt>
                <c:pt idx="932">
                  <c:v>0.71717035389814598</c:v>
                </c:pt>
                <c:pt idx="933">
                  <c:v>0.71481181269073468</c:v>
                </c:pt>
                <c:pt idx="934">
                  <c:v>0.71242005004771558</c:v>
                </c:pt>
                <c:pt idx="935">
                  <c:v>0.7099942538126407</c:v>
                </c:pt>
                <c:pt idx="936">
                  <c:v>0.70753358161437629</c:v>
                </c:pt>
                <c:pt idx="937">
                  <c:v>0.70503715932923527</c:v>
                </c:pt>
                <c:pt idx="938">
                  <c:v>0.7025040794428612</c:v>
                </c:pt>
                <c:pt idx="939">
                  <c:v>0.69993339930383569</c:v>
                </c:pt>
                <c:pt idx="940">
                  <c:v>0.69732413926023096</c:v>
                </c:pt>
                <c:pt idx="941">
                  <c:v>0.69467528066947093</c:v>
                </c:pt>
                <c:pt idx="942">
                  <c:v>0.69198576377092702</c:v>
                </c:pt>
                <c:pt idx="943">
                  <c:v>0.68925448540961454</c:v>
                </c:pt>
                <c:pt idx="944">
                  <c:v>0.68648029659818932</c:v>
                </c:pt>
                <c:pt idx="945">
                  <c:v>0.68366199990311982</c:v>
                </c:pt>
                <c:pt idx="946">
                  <c:v>0.68079834663945182</c:v>
                </c:pt>
                <c:pt idx="947">
                  <c:v>0.67788803385692298</c:v>
                </c:pt>
                <c:pt idx="948">
                  <c:v>0.67492970109833594</c:v>
                </c:pt>
                <c:pt idx="949">
                  <c:v>0.67192192690901364</c:v>
                </c:pt>
                <c:pt idx="950">
                  <c:v>0.66886322507380469</c:v>
                </c:pt>
                <c:pt idx="951">
                  <c:v>0.66575204055545145</c:v>
                </c:pt>
                <c:pt idx="952">
                  <c:v>0.6625867451051255</c:v>
                </c:pt>
                <c:pt idx="953">
                  <c:v>0.65936563251251923</c:v>
                </c:pt>
                <c:pt idx="954">
                  <c:v>0.65608691345900649</c:v>
                </c:pt>
                <c:pt idx="955">
                  <c:v>0.65274870993296363</c:v>
                </c:pt>
                <c:pt idx="956">
                  <c:v>0.64934904916129343</c:v>
                </c:pt>
                <c:pt idx="957">
                  <c:v>0.64588585700542778</c:v>
                </c:pt>
                <c:pt idx="958">
                  <c:v>0.64235695076344512</c:v>
                </c:pt>
                <c:pt idx="959">
                  <c:v>0.6387600313123325</c:v>
                </c:pt>
                <c:pt idx="960">
                  <c:v>0.63509267451562457</c:v>
                </c:pt>
                <c:pt idx="961">
                  <c:v>0.6313523218114967</c:v>
                </c:pt>
                <c:pt idx="962">
                  <c:v>0.62753626988460276</c:v>
                </c:pt>
                <c:pt idx="963">
                  <c:v>0.62364165931125803</c:v>
                </c:pt>
                <c:pt idx="964">
                  <c:v>0.61966546205157369</c:v>
                </c:pt>
                <c:pt idx="965">
                  <c:v>0.61560446764346244</c:v>
                </c:pt>
                <c:pt idx="966">
                  <c:v>0.61145526793147698</c:v>
                </c:pt>
                <c:pt idx="967">
                  <c:v>0.6072142401375813</c:v>
                </c:pt>
                <c:pt idx="968">
                  <c:v>0.60287752805038419</c:v>
                </c:pt>
                <c:pt idx="969">
                  <c:v>0.59844102107308073</c:v>
                </c:pt>
                <c:pt idx="970">
                  <c:v>0.59390033082711091</c:v>
                </c:pt>
                <c:pt idx="971">
                  <c:v>0.58925076495685058</c:v>
                </c:pt>
                <c:pt idx="972">
                  <c:v>0.58448729771849006</c:v>
                </c:pt>
                <c:pt idx="973">
                  <c:v>0.57960453686129143</c:v>
                </c:pt>
                <c:pt idx="974">
                  <c:v>0.57459668621845583</c:v>
                </c:pt>
                <c:pt idx="975">
                  <c:v>0.56945750331400691</c:v>
                </c:pt>
                <c:pt idx="976">
                  <c:v>0.56418025115628856</c:v>
                </c:pt>
                <c:pt idx="977">
                  <c:v>0.55875764322136035</c:v>
                </c:pt>
                <c:pt idx="978">
                  <c:v>0.55318178042220667</c:v>
                </c:pt>
                <c:pt idx="979">
                  <c:v>0.54744407860106414</c:v>
                </c:pt>
                <c:pt idx="980">
                  <c:v>0.54153518475751405</c:v>
                </c:pt>
                <c:pt idx="981">
                  <c:v>0.53544487981456135</c:v>
                </c:pt>
                <c:pt idx="982">
                  <c:v>0.52916196520211789</c:v>
                </c:pt>
                <c:pt idx="983">
                  <c:v>0.52267412986611728</c:v>
                </c:pt>
                <c:pt idx="984">
                  <c:v>0.51596779344232668</c:v>
                </c:pt>
                <c:pt idx="985">
                  <c:v>0.50902792019811693</c:v>
                </c:pt>
                <c:pt idx="986">
                  <c:v>0.50183779684658014</c:v>
                </c:pt>
                <c:pt idx="987">
                  <c:v>0.49437876533833019</c:v>
                </c:pt>
                <c:pt idx="988">
                  <c:v>0.48662989903960363</c:v>
                </c:pt>
                <c:pt idx="989">
                  <c:v>0.4785676070221031</c:v>
                </c:pt>
                <c:pt idx="990">
                  <c:v>0.47016514609142773</c:v>
                </c:pt>
                <c:pt idx="991">
                  <c:v>0.46139201301848287</c:v>
                </c:pt>
                <c:pt idx="992">
                  <c:v>0.45221317921331594</c:v>
                </c:pt>
                <c:pt idx="993">
                  <c:v>0.44258811522261116</c:v>
                </c:pt>
                <c:pt idx="994">
                  <c:v>0.43246953041326297</c:v>
                </c:pt>
                <c:pt idx="995">
                  <c:v>0.42180171985297771</c:v>
                </c:pt>
                <c:pt idx="996">
                  <c:v>0.41051835862989822</c:v>
                </c:pt>
                <c:pt idx="997">
                  <c:v>0.39853950124415466</c:v>
                </c:pt>
                <c:pt idx="998">
                  <c:v>0.38576740767040946</c:v>
                </c:pt>
                <c:pt idx="999">
                  <c:v>0.37208058543548367</c:v>
                </c:pt>
                <c:pt idx="1000">
                  <c:v>0.35732502350438716</c:v>
                </c:pt>
                <c:pt idx="1001">
                  <c:v>0.34130082004286683</c:v>
                </c:pt>
                <c:pt idx="1002">
                  <c:v>0.32374087014888542</c:v>
                </c:pt>
                <c:pt idx="1003">
                  <c:v>0.30427500139034902</c:v>
                </c:pt>
                <c:pt idx="1004">
                  <c:v>0.28236528227421542</c:v>
                </c:pt>
                <c:pt idx="1005">
                  <c:v>0.25717807002425896</c:v>
                </c:pt>
                <c:pt idx="1006">
                  <c:v>0.22729601587923823</c:v>
                </c:pt>
                <c:pt idx="1007">
                  <c:v>0.18992797609689158</c:v>
                </c:pt>
                <c:pt idx="1008">
                  <c:v>0.13780541289824969</c:v>
                </c:pt>
                <c:pt idx="100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DAF-40E4-B52E-751F0FC9785E}"/>
            </c:ext>
          </c:extLst>
        </c:ser>
        <c:ser>
          <c:idx val="9"/>
          <c:order val="5"/>
          <c:tx>
            <c:strRef>
              <c:f>'Signal detection theory Exposur'!$AL$2</c:f>
              <c:strCache>
                <c:ptCount val="1"/>
                <c:pt idx="0">
                  <c:v>0</c:v>
                </c:pt>
              </c:strCache>
            </c:strRef>
          </c:tx>
          <c:spPr>
            <a:ln w="9525">
              <a:solidFill>
                <a:sysClr val="windowText" lastClr="000000"/>
              </a:solidFill>
              <a:prstDash val="lgDash"/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0"/>
          </c:trendline>
          <c:xVal>
            <c:numRef>
              <c:f>'Signal detection theory Exposur'!$AI$3:$AI$1012</c:f>
              <c:numCache>
                <c:formatCode>0.0000</c:formatCode>
                <c:ptCount val="1010"/>
                <c:pt idx="0">
                  <c:v>0</c:v>
                </c:pt>
                <c:pt idx="1">
                  <c:v>9.9999999999999815E-5</c:v>
                </c:pt>
                <c:pt idx="2">
                  <c:v>1.9999999999999982E-4</c:v>
                </c:pt>
                <c:pt idx="3">
                  <c:v>2.9999999999999981E-4</c:v>
                </c:pt>
                <c:pt idx="4">
                  <c:v>3.999999999999998E-4</c:v>
                </c:pt>
                <c:pt idx="5">
                  <c:v>4.9999999999999979E-4</c:v>
                </c:pt>
                <c:pt idx="6">
                  <c:v>5.9999999999999984E-4</c:v>
                </c:pt>
                <c:pt idx="7">
                  <c:v>6.9999999999999988E-4</c:v>
                </c:pt>
                <c:pt idx="8">
                  <c:v>7.9999999999999993E-4</c:v>
                </c:pt>
                <c:pt idx="9">
                  <c:v>8.9999999999999998E-4</c:v>
                </c:pt>
                <c:pt idx="10">
                  <c:v>1E-3</c:v>
                </c:pt>
                <c:pt idx="11">
                  <c:v>2E-3</c:v>
                </c:pt>
                <c:pt idx="12">
                  <c:v>3.0000000000000001E-3</c:v>
                </c:pt>
                <c:pt idx="13">
                  <c:v>4.0000000000000001E-3</c:v>
                </c:pt>
                <c:pt idx="14">
                  <c:v>5.0000000000000001E-3</c:v>
                </c:pt>
                <c:pt idx="15">
                  <c:v>6.0000000000000001E-3</c:v>
                </c:pt>
                <c:pt idx="16">
                  <c:v>7.0000000000000001E-3</c:v>
                </c:pt>
                <c:pt idx="17">
                  <c:v>8.0000000000000002E-3</c:v>
                </c:pt>
                <c:pt idx="18">
                  <c:v>9.0000000000000011E-3</c:v>
                </c:pt>
                <c:pt idx="19">
                  <c:v>1.0000000000000002E-2</c:v>
                </c:pt>
                <c:pt idx="20">
                  <c:v>1.1000000000000003E-2</c:v>
                </c:pt>
                <c:pt idx="21">
                  <c:v>1.2000000000000004E-2</c:v>
                </c:pt>
                <c:pt idx="22">
                  <c:v>1.3000000000000005E-2</c:v>
                </c:pt>
                <c:pt idx="23">
                  <c:v>1.4000000000000005E-2</c:v>
                </c:pt>
                <c:pt idx="24">
                  <c:v>1.5000000000000006E-2</c:v>
                </c:pt>
                <c:pt idx="25">
                  <c:v>1.6000000000000007E-2</c:v>
                </c:pt>
                <c:pt idx="26">
                  <c:v>1.7000000000000008E-2</c:v>
                </c:pt>
                <c:pt idx="27">
                  <c:v>1.8000000000000009E-2</c:v>
                </c:pt>
                <c:pt idx="28">
                  <c:v>1.900000000000001E-2</c:v>
                </c:pt>
                <c:pt idx="29">
                  <c:v>2.0000000000000011E-2</c:v>
                </c:pt>
                <c:pt idx="30">
                  <c:v>2.1000000000000012E-2</c:v>
                </c:pt>
                <c:pt idx="31">
                  <c:v>2.2000000000000013E-2</c:v>
                </c:pt>
                <c:pt idx="32">
                  <c:v>2.3000000000000013E-2</c:v>
                </c:pt>
                <c:pt idx="33">
                  <c:v>2.4000000000000014E-2</c:v>
                </c:pt>
                <c:pt idx="34">
                  <c:v>2.5000000000000015E-2</c:v>
                </c:pt>
                <c:pt idx="35">
                  <c:v>2.6000000000000016E-2</c:v>
                </c:pt>
                <c:pt idx="36">
                  <c:v>2.7000000000000017E-2</c:v>
                </c:pt>
                <c:pt idx="37">
                  <c:v>2.8000000000000018E-2</c:v>
                </c:pt>
                <c:pt idx="38">
                  <c:v>2.9000000000000019E-2</c:v>
                </c:pt>
                <c:pt idx="39">
                  <c:v>3.000000000000002E-2</c:v>
                </c:pt>
                <c:pt idx="40">
                  <c:v>3.1000000000000021E-2</c:v>
                </c:pt>
                <c:pt idx="41">
                  <c:v>3.2000000000000021E-2</c:v>
                </c:pt>
                <c:pt idx="42">
                  <c:v>3.3000000000000022E-2</c:v>
                </c:pt>
                <c:pt idx="43">
                  <c:v>3.4000000000000023E-2</c:v>
                </c:pt>
                <c:pt idx="44">
                  <c:v>3.5000000000000024E-2</c:v>
                </c:pt>
                <c:pt idx="45">
                  <c:v>3.6000000000000025E-2</c:v>
                </c:pt>
                <c:pt idx="46">
                  <c:v>3.7000000000000026E-2</c:v>
                </c:pt>
                <c:pt idx="47">
                  <c:v>3.8000000000000027E-2</c:v>
                </c:pt>
                <c:pt idx="48">
                  <c:v>3.9000000000000028E-2</c:v>
                </c:pt>
                <c:pt idx="49">
                  <c:v>4.0000000000000029E-2</c:v>
                </c:pt>
                <c:pt idx="50">
                  <c:v>4.1000000000000029E-2</c:v>
                </c:pt>
                <c:pt idx="51">
                  <c:v>4.200000000000003E-2</c:v>
                </c:pt>
                <c:pt idx="52">
                  <c:v>4.3000000000000031E-2</c:v>
                </c:pt>
                <c:pt idx="53">
                  <c:v>4.4000000000000032E-2</c:v>
                </c:pt>
                <c:pt idx="54">
                  <c:v>4.5000000000000033E-2</c:v>
                </c:pt>
                <c:pt idx="55">
                  <c:v>4.6000000000000034E-2</c:v>
                </c:pt>
                <c:pt idx="56">
                  <c:v>4.7000000000000035E-2</c:v>
                </c:pt>
                <c:pt idx="57">
                  <c:v>4.8000000000000036E-2</c:v>
                </c:pt>
                <c:pt idx="58">
                  <c:v>4.9000000000000037E-2</c:v>
                </c:pt>
                <c:pt idx="59">
                  <c:v>5.0000000000000037E-2</c:v>
                </c:pt>
                <c:pt idx="60">
                  <c:v>5.1000000000000038E-2</c:v>
                </c:pt>
                <c:pt idx="61">
                  <c:v>5.2000000000000039E-2</c:v>
                </c:pt>
                <c:pt idx="62">
                  <c:v>5.300000000000004E-2</c:v>
                </c:pt>
                <c:pt idx="63">
                  <c:v>5.4000000000000041E-2</c:v>
                </c:pt>
                <c:pt idx="64">
                  <c:v>5.5000000000000042E-2</c:v>
                </c:pt>
                <c:pt idx="65">
                  <c:v>5.6000000000000043E-2</c:v>
                </c:pt>
                <c:pt idx="66">
                  <c:v>5.7000000000000044E-2</c:v>
                </c:pt>
                <c:pt idx="67">
                  <c:v>5.8000000000000045E-2</c:v>
                </c:pt>
                <c:pt idx="68">
                  <c:v>5.9000000000000045E-2</c:v>
                </c:pt>
                <c:pt idx="69">
                  <c:v>6.0000000000000046E-2</c:v>
                </c:pt>
                <c:pt idx="70">
                  <c:v>6.1000000000000047E-2</c:v>
                </c:pt>
                <c:pt idx="71">
                  <c:v>6.2000000000000048E-2</c:v>
                </c:pt>
                <c:pt idx="72">
                  <c:v>6.3000000000000042E-2</c:v>
                </c:pt>
                <c:pt idx="73">
                  <c:v>6.4000000000000043E-2</c:v>
                </c:pt>
                <c:pt idx="74">
                  <c:v>6.5000000000000044E-2</c:v>
                </c:pt>
                <c:pt idx="75">
                  <c:v>6.6000000000000045E-2</c:v>
                </c:pt>
                <c:pt idx="76">
                  <c:v>6.7000000000000046E-2</c:v>
                </c:pt>
                <c:pt idx="77">
                  <c:v>6.8000000000000047E-2</c:v>
                </c:pt>
                <c:pt idx="78">
                  <c:v>6.9000000000000047E-2</c:v>
                </c:pt>
                <c:pt idx="79">
                  <c:v>7.0000000000000048E-2</c:v>
                </c:pt>
                <c:pt idx="80">
                  <c:v>7.1000000000000049E-2</c:v>
                </c:pt>
                <c:pt idx="81">
                  <c:v>7.200000000000005E-2</c:v>
                </c:pt>
                <c:pt idx="82">
                  <c:v>7.3000000000000051E-2</c:v>
                </c:pt>
                <c:pt idx="83">
                  <c:v>7.4000000000000052E-2</c:v>
                </c:pt>
                <c:pt idx="84">
                  <c:v>7.5000000000000053E-2</c:v>
                </c:pt>
                <c:pt idx="85">
                  <c:v>7.6000000000000054E-2</c:v>
                </c:pt>
                <c:pt idx="86">
                  <c:v>7.7000000000000055E-2</c:v>
                </c:pt>
                <c:pt idx="87">
                  <c:v>7.8000000000000055E-2</c:v>
                </c:pt>
                <c:pt idx="88">
                  <c:v>7.9000000000000056E-2</c:v>
                </c:pt>
                <c:pt idx="89">
                  <c:v>8.0000000000000057E-2</c:v>
                </c:pt>
                <c:pt idx="90">
                  <c:v>8.1000000000000058E-2</c:v>
                </c:pt>
                <c:pt idx="91">
                  <c:v>8.2000000000000059E-2</c:v>
                </c:pt>
                <c:pt idx="92">
                  <c:v>8.300000000000006E-2</c:v>
                </c:pt>
                <c:pt idx="93">
                  <c:v>8.4000000000000061E-2</c:v>
                </c:pt>
                <c:pt idx="94">
                  <c:v>8.5000000000000062E-2</c:v>
                </c:pt>
                <c:pt idx="95">
                  <c:v>8.6000000000000063E-2</c:v>
                </c:pt>
                <c:pt idx="96">
                  <c:v>8.7000000000000063E-2</c:v>
                </c:pt>
                <c:pt idx="97">
                  <c:v>8.8000000000000064E-2</c:v>
                </c:pt>
                <c:pt idx="98">
                  <c:v>8.9000000000000065E-2</c:v>
                </c:pt>
                <c:pt idx="99">
                  <c:v>9.0000000000000066E-2</c:v>
                </c:pt>
                <c:pt idx="100">
                  <c:v>9.1000000000000067E-2</c:v>
                </c:pt>
                <c:pt idx="101">
                  <c:v>9.2000000000000068E-2</c:v>
                </c:pt>
                <c:pt idx="102">
                  <c:v>9.3000000000000069E-2</c:v>
                </c:pt>
                <c:pt idx="103">
                  <c:v>9.400000000000007E-2</c:v>
                </c:pt>
                <c:pt idx="104">
                  <c:v>9.500000000000007E-2</c:v>
                </c:pt>
                <c:pt idx="105">
                  <c:v>9.6000000000000071E-2</c:v>
                </c:pt>
                <c:pt idx="106">
                  <c:v>9.7000000000000072E-2</c:v>
                </c:pt>
                <c:pt idx="107">
                  <c:v>9.8000000000000073E-2</c:v>
                </c:pt>
                <c:pt idx="108">
                  <c:v>9.9000000000000074E-2</c:v>
                </c:pt>
                <c:pt idx="109">
                  <c:v>0.10000000000000007</c:v>
                </c:pt>
                <c:pt idx="110">
                  <c:v>0.10100000000000008</c:v>
                </c:pt>
                <c:pt idx="111">
                  <c:v>0.10200000000000008</c:v>
                </c:pt>
                <c:pt idx="112">
                  <c:v>0.10300000000000008</c:v>
                </c:pt>
                <c:pt idx="113">
                  <c:v>0.10400000000000008</c:v>
                </c:pt>
                <c:pt idx="114">
                  <c:v>0.10500000000000008</c:v>
                </c:pt>
                <c:pt idx="115">
                  <c:v>0.10600000000000008</c:v>
                </c:pt>
                <c:pt idx="116">
                  <c:v>0.10700000000000008</c:v>
                </c:pt>
                <c:pt idx="117">
                  <c:v>0.10800000000000008</c:v>
                </c:pt>
                <c:pt idx="118">
                  <c:v>0.10900000000000008</c:v>
                </c:pt>
                <c:pt idx="119">
                  <c:v>0.11000000000000008</c:v>
                </c:pt>
                <c:pt idx="120">
                  <c:v>0.11100000000000008</c:v>
                </c:pt>
                <c:pt idx="121">
                  <c:v>0.11200000000000009</c:v>
                </c:pt>
                <c:pt idx="122">
                  <c:v>0.11300000000000009</c:v>
                </c:pt>
                <c:pt idx="123">
                  <c:v>0.11400000000000009</c:v>
                </c:pt>
                <c:pt idx="124">
                  <c:v>0.11500000000000009</c:v>
                </c:pt>
                <c:pt idx="125">
                  <c:v>0.11600000000000009</c:v>
                </c:pt>
                <c:pt idx="126">
                  <c:v>0.11700000000000009</c:v>
                </c:pt>
                <c:pt idx="127">
                  <c:v>0.11800000000000009</c:v>
                </c:pt>
                <c:pt idx="128">
                  <c:v>0.11900000000000009</c:v>
                </c:pt>
                <c:pt idx="129">
                  <c:v>0.12000000000000009</c:v>
                </c:pt>
                <c:pt idx="130">
                  <c:v>0.12100000000000009</c:v>
                </c:pt>
                <c:pt idx="131">
                  <c:v>0.12200000000000009</c:v>
                </c:pt>
                <c:pt idx="132">
                  <c:v>0.1230000000000001</c:v>
                </c:pt>
                <c:pt idx="133">
                  <c:v>0.1240000000000001</c:v>
                </c:pt>
                <c:pt idx="134">
                  <c:v>0.12500000000000008</c:v>
                </c:pt>
                <c:pt idx="135">
                  <c:v>0.12600000000000008</c:v>
                </c:pt>
                <c:pt idx="136">
                  <c:v>0.12700000000000009</c:v>
                </c:pt>
                <c:pt idx="137">
                  <c:v>0.12800000000000009</c:v>
                </c:pt>
                <c:pt idx="138">
                  <c:v>0.12900000000000009</c:v>
                </c:pt>
                <c:pt idx="139">
                  <c:v>0.13000000000000009</c:v>
                </c:pt>
                <c:pt idx="140">
                  <c:v>0.13100000000000009</c:v>
                </c:pt>
                <c:pt idx="141">
                  <c:v>0.13200000000000009</c:v>
                </c:pt>
                <c:pt idx="142">
                  <c:v>0.13300000000000009</c:v>
                </c:pt>
                <c:pt idx="143">
                  <c:v>0.13400000000000009</c:v>
                </c:pt>
                <c:pt idx="144">
                  <c:v>0.13500000000000009</c:v>
                </c:pt>
                <c:pt idx="145">
                  <c:v>0.13600000000000009</c:v>
                </c:pt>
                <c:pt idx="146">
                  <c:v>0.13700000000000009</c:v>
                </c:pt>
                <c:pt idx="147">
                  <c:v>0.13800000000000009</c:v>
                </c:pt>
                <c:pt idx="148">
                  <c:v>0.1390000000000001</c:v>
                </c:pt>
                <c:pt idx="149">
                  <c:v>0.1400000000000001</c:v>
                </c:pt>
                <c:pt idx="150">
                  <c:v>0.1410000000000001</c:v>
                </c:pt>
                <c:pt idx="151">
                  <c:v>0.1420000000000001</c:v>
                </c:pt>
                <c:pt idx="152">
                  <c:v>0.1430000000000001</c:v>
                </c:pt>
                <c:pt idx="153">
                  <c:v>0.1440000000000001</c:v>
                </c:pt>
                <c:pt idx="154">
                  <c:v>0.1450000000000001</c:v>
                </c:pt>
                <c:pt idx="155">
                  <c:v>0.1460000000000001</c:v>
                </c:pt>
                <c:pt idx="156">
                  <c:v>0.1470000000000001</c:v>
                </c:pt>
                <c:pt idx="157">
                  <c:v>0.1480000000000001</c:v>
                </c:pt>
                <c:pt idx="158">
                  <c:v>0.1490000000000001</c:v>
                </c:pt>
                <c:pt idx="159">
                  <c:v>0.15000000000000011</c:v>
                </c:pt>
                <c:pt idx="160">
                  <c:v>0.15100000000000011</c:v>
                </c:pt>
                <c:pt idx="161">
                  <c:v>0.15200000000000011</c:v>
                </c:pt>
                <c:pt idx="162">
                  <c:v>0.15300000000000011</c:v>
                </c:pt>
                <c:pt idx="163">
                  <c:v>0.15400000000000011</c:v>
                </c:pt>
                <c:pt idx="164">
                  <c:v>0.15500000000000011</c:v>
                </c:pt>
                <c:pt idx="165">
                  <c:v>0.15600000000000011</c:v>
                </c:pt>
                <c:pt idx="166">
                  <c:v>0.15700000000000011</c:v>
                </c:pt>
                <c:pt idx="167">
                  <c:v>0.15800000000000011</c:v>
                </c:pt>
                <c:pt idx="168">
                  <c:v>0.15900000000000011</c:v>
                </c:pt>
                <c:pt idx="169">
                  <c:v>0.16000000000000011</c:v>
                </c:pt>
                <c:pt idx="170">
                  <c:v>0.16100000000000012</c:v>
                </c:pt>
                <c:pt idx="171">
                  <c:v>0.16200000000000012</c:v>
                </c:pt>
                <c:pt idx="172">
                  <c:v>0.16300000000000012</c:v>
                </c:pt>
                <c:pt idx="173">
                  <c:v>0.16400000000000012</c:v>
                </c:pt>
                <c:pt idx="174">
                  <c:v>0.16500000000000012</c:v>
                </c:pt>
                <c:pt idx="175">
                  <c:v>0.16600000000000012</c:v>
                </c:pt>
                <c:pt idx="176">
                  <c:v>0.16700000000000012</c:v>
                </c:pt>
                <c:pt idx="177">
                  <c:v>0.16800000000000012</c:v>
                </c:pt>
                <c:pt idx="178">
                  <c:v>0.16900000000000012</c:v>
                </c:pt>
                <c:pt idx="179">
                  <c:v>0.17000000000000012</c:v>
                </c:pt>
                <c:pt idx="180">
                  <c:v>0.17100000000000012</c:v>
                </c:pt>
                <c:pt idx="181">
                  <c:v>0.17200000000000013</c:v>
                </c:pt>
                <c:pt idx="182">
                  <c:v>0.17300000000000013</c:v>
                </c:pt>
                <c:pt idx="183">
                  <c:v>0.17400000000000013</c:v>
                </c:pt>
                <c:pt idx="184">
                  <c:v>0.17500000000000013</c:v>
                </c:pt>
                <c:pt idx="185">
                  <c:v>0.17600000000000013</c:v>
                </c:pt>
                <c:pt idx="186">
                  <c:v>0.17700000000000013</c:v>
                </c:pt>
                <c:pt idx="187">
                  <c:v>0.17800000000000013</c:v>
                </c:pt>
                <c:pt idx="188">
                  <c:v>0.17900000000000013</c:v>
                </c:pt>
                <c:pt idx="189">
                  <c:v>0.18000000000000013</c:v>
                </c:pt>
                <c:pt idx="190">
                  <c:v>0.18100000000000013</c:v>
                </c:pt>
                <c:pt idx="191">
                  <c:v>0.18200000000000013</c:v>
                </c:pt>
                <c:pt idx="192">
                  <c:v>0.18300000000000013</c:v>
                </c:pt>
                <c:pt idx="193">
                  <c:v>0.18400000000000014</c:v>
                </c:pt>
                <c:pt idx="194">
                  <c:v>0.18500000000000014</c:v>
                </c:pt>
                <c:pt idx="195">
                  <c:v>0.18600000000000014</c:v>
                </c:pt>
                <c:pt idx="196">
                  <c:v>0.18700000000000014</c:v>
                </c:pt>
                <c:pt idx="197">
                  <c:v>0.18800000000000014</c:v>
                </c:pt>
                <c:pt idx="198">
                  <c:v>0.18900000000000014</c:v>
                </c:pt>
                <c:pt idx="199">
                  <c:v>0.19000000000000014</c:v>
                </c:pt>
                <c:pt idx="200">
                  <c:v>0.19100000000000014</c:v>
                </c:pt>
                <c:pt idx="201">
                  <c:v>0.19200000000000014</c:v>
                </c:pt>
                <c:pt idx="202">
                  <c:v>0.19300000000000014</c:v>
                </c:pt>
                <c:pt idx="203">
                  <c:v>0.19400000000000014</c:v>
                </c:pt>
                <c:pt idx="204">
                  <c:v>0.19500000000000015</c:v>
                </c:pt>
                <c:pt idx="205">
                  <c:v>0.19600000000000015</c:v>
                </c:pt>
                <c:pt idx="206">
                  <c:v>0.19700000000000015</c:v>
                </c:pt>
                <c:pt idx="207">
                  <c:v>0.19800000000000015</c:v>
                </c:pt>
                <c:pt idx="208">
                  <c:v>0.19900000000000015</c:v>
                </c:pt>
                <c:pt idx="209">
                  <c:v>0.20000000000000015</c:v>
                </c:pt>
                <c:pt idx="210">
                  <c:v>0.20100000000000015</c:v>
                </c:pt>
                <c:pt idx="211">
                  <c:v>0.20200000000000015</c:v>
                </c:pt>
                <c:pt idx="212">
                  <c:v>0.20300000000000015</c:v>
                </c:pt>
                <c:pt idx="213">
                  <c:v>0.20400000000000015</c:v>
                </c:pt>
                <c:pt idx="214">
                  <c:v>0.20500000000000015</c:v>
                </c:pt>
                <c:pt idx="215">
                  <c:v>0.20600000000000016</c:v>
                </c:pt>
                <c:pt idx="216">
                  <c:v>0.20700000000000016</c:v>
                </c:pt>
                <c:pt idx="217">
                  <c:v>0.20800000000000016</c:v>
                </c:pt>
                <c:pt idx="218">
                  <c:v>0.20900000000000016</c:v>
                </c:pt>
                <c:pt idx="219">
                  <c:v>0.21000000000000016</c:v>
                </c:pt>
                <c:pt idx="220">
                  <c:v>0.21100000000000016</c:v>
                </c:pt>
                <c:pt idx="221">
                  <c:v>0.21200000000000016</c:v>
                </c:pt>
                <c:pt idx="222">
                  <c:v>0.21300000000000016</c:v>
                </c:pt>
                <c:pt idx="223">
                  <c:v>0.21400000000000016</c:v>
                </c:pt>
                <c:pt idx="224">
                  <c:v>0.21500000000000016</c:v>
                </c:pt>
                <c:pt idx="225">
                  <c:v>0.21600000000000016</c:v>
                </c:pt>
                <c:pt idx="226">
                  <c:v>0.21700000000000016</c:v>
                </c:pt>
                <c:pt idx="227">
                  <c:v>0.21800000000000017</c:v>
                </c:pt>
                <c:pt idx="228">
                  <c:v>0.21900000000000017</c:v>
                </c:pt>
                <c:pt idx="229">
                  <c:v>0.22000000000000017</c:v>
                </c:pt>
                <c:pt idx="230">
                  <c:v>0.22100000000000017</c:v>
                </c:pt>
                <c:pt idx="231">
                  <c:v>0.22200000000000017</c:v>
                </c:pt>
                <c:pt idx="232">
                  <c:v>0.22300000000000017</c:v>
                </c:pt>
                <c:pt idx="233">
                  <c:v>0.22400000000000017</c:v>
                </c:pt>
                <c:pt idx="234">
                  <c:v>0.22500000000000017</c:v>
                </c:pt>
                <c:pt idx="235">
                  <c:v>0.22600000000000017</c:v>
                </c:pt>
                <c:pt idx="236">
                  <c:v>0.22700000000000017</c:v>
                </c:pt>
                <c:pt idx="237">
                  <c:v>0.22800000000000017</c:v>
                </c:pt>
                <c:pt idx="238">
                  <c:v>0.22900000000000018</c:v>
                </c:pt>
                <c:pt idx="239">
                  <c:v>0.23000000000000018</c:v>
                </c:pt>
                <c:pt idx="240">
                  <c:v>0.23100000000000018</c:v>
                </c:pt>
                <c:pt idx="241">
                  <c:v>0.23200000000000018</c:v>
                </c:pt>
                <c:pt idx="242">
                  <c:v>0.23300000000000018</c:v>
                </c:pt>
                <c:pt idx="243">
                  <c:v>0.23400000000000018</c:v>
                </c:pt>
                <c:pt idx="244">
                  <c:v>0.23500000000000018</c:v>
                </c:pt>
                <c:pt idx="245">
                  <c:v>0.23600000000000018</c:v>
                </c:pt>
                <c:pt idx="246">
                  <c:v>0.23700000000000018</c:v>
                </c:pt>
                <c:pt idx="247">
                  <c:v>0.23800000000000018</c:v>
                </c:pt>
                <c:pt idx="248">
                  <c:v>0.23900000000000018</c:v>
                </c:pt>
                <c:pt idx="249">
                  <c:v>0.24000000000000019</c:v>
                </c:pt>
                <c:pt idx="250">
                  <c:v>0.24100000000000019</c:v>
                </c:pt>
                <c:pt idx="251">
                  <c:v>0.24200000000000019</c:v>
                </c:pt>
                <c:pt idx="252">
                  <c:v>0.24300000000000019</c:v>
                </c:pt>
                <c:pt idx="253">
                  <c:v>0.24400000000000019</c:v>
                </c:pt>
                <c:pt idx="254">
                  <c:v>0.24500000000000019</c:v>
                </c:pt>
                <c:pt idx="255">
                  <c:v>0.24600000000000019</c:v>
                </c:pt>
                <c:pt idx="256">
                  <c:v>0.24700000000000019</c:v>
                </c:pt>
                <c:pt idx="257">
                  <c:v>0.24800000000000019</c:v>
                </c:pt>
                <c:pt idx="258">
                  <c:v>0.24900000000000019</c:v>
                </c:pt>
                <c:pt idx="259">
                  <c:v>0.25000000000000017</c:v>
                </c:pt>
                <c:pt idx="260">
                  <c:v>0.25100000000000017</c:v>
                </c:pt>
                <c:pt idx="261">
                  <c:v>0.25200000000000017</c:v>
                </c:pt>
                <c:pt idx="262">
                  <c:v>0.25300000000000017</c:v>
                </c:pt>
                <c:pt idx="263">
                  <c:v>0.25400000000000017</c:v>
                </c:pt>
                <c:pt idx="264">
                  <c:v>0.25500000000000017</c:v>
                </c:pt>
                <c:pt idx="265">
                  <c:v>0.25600000000000017</c:v>
                </c:pt>
                <c:pt idx="266">
                  <c:v>0.25700000000000017</c:v>
                </c:pt>
                <c:pt idx="267">
                  <c:v>0.25800000000000017</c:v>
                </c:pt>
                <c:pt idx="268">
                  <c:v>0.25900000000000017</c:v>
                </c:pt>
                <c:pt idx="269">
                  <c:v>0.26000000000000018</c:v>
                </c:pt>
                <c:pt idx="270">
                  <c:v>0.26100000000000018</c:v>
                </c:pt>
                <c:pt idx="271">
                  <c:v>0.26200000000000018</c:v>
                </c:pt>
                <c:pt idx="272">
                  <c:v>0.26300000000000018</c:v>
                </c:pt>
                <c:pt idx="273">
                  <c:v>0.26400000000000018</c:v>
                </c:pt>
                <c:pt idx="274">
                  <c:v>0.26500000000000018</c:v>
                </c:pt>
                <c:pt idx="275">
                  <c:v>0.26600000000000018</c:v>
                </c:pt>
                <c:pt idx="276">
                  <c:v>0.26700000000000018</c:v>
                </c:pt>
                <c:pt idx="277">
                  <c:v>0.26800000000000018</c:v>
                </c:pt>
                <c:pt idx="278">
                  <c:v>0.26900000000000018</c:v>
                </c:pt>
                <c:pt idx="279">
                  <c:v>0.27000000000000018</c:v>
                </c:pt>
                <c:pt idx="280">
                  <c:v>0.27100000000000019</c:v>
                </c:pt>
                <c:pt idx="281">
                  <c:v>0.27200000000000019</c:v>
                </c:pt>
                <c:pt idx="282">
                  <c:v>0.27300000000000019</c:v>
                </c:pt>
                <c:pt idx="283">
                  <c:v>0.27400000000000019</c:v>
                </c:pt>
                <c:pt idx="284">
                  <c:v>0.27500000000000019</c:v>
                </c:pt>
                <c:pt idx="285">
                  <c:v>0.27600000000000019</c:v>
                </c:pt>
                <c:pt idx="286">
                  <c:v>0.27700000000000019</c:v>
                </c:pt>
                <c:pt idx="287">
                  <c:v>0.27800000000000019</c:v>
                </c:pt>
                <c:pt idx="288">
                  <c:v>0.27900000000000019</c:v>
                </c:pt>
                <c:pt idx="289">
                  <c:v>0.28000000000000019</c:v>
                </c:pt>
                <c:pt idx="290">
                  <c:v>0.28100000000000019</c:v>
                </c:pt>
                <c:pt idx="291">
                  <c:v>0.28200000000000019</c:v>
                </c:pt>
                <c:pt idx="292">
                  <c:v>0.2830000000000002</c:v>
                </c:pt>
                <c:pt idx="293">
                  <c:v>0.2840000000000002</c:v>
                </c:pt>
                <c:pt idx="294">
                  <c:v>0.2850000000000002</c:v>
                </c:pt>
                <c:pt idx="295">
                  <c:v>0.2860000000000002</c:v>
                </c:pt>
                <c:pt idx="296">
                  <c:v>0.2870000000000002</c:v>
                </c:pt>
                <c:pt idx="297">
                  <c:v>0.2880000000000002</c:v>
                </c:pt>
                <c:pt idx="298">
                  <c:v>0.2890000000000002</c:v>
                </c:pt>
                <c:pt idx="299">
                  <c:v>0.2900000000000002</c:v>
                </c:pt>
                <c:pt idx="300">
                  <c:v>0.2910000000000002</c:v>
                </c:pt>
                <c:pt idx="301">
                  <c:v>0.2920000000000002</c:v>
                </c:pt>
                <c:pt idx="302">
                  <c:v>0.2930000000000002</c:v>
                </c:pt>
                <c:pt idx="303">
                  <c:v>0.29400000000000021</c:v>
                </c:pt>
                <c:pt idx="304">
                  <c:v>0.29500000000000021</c:v>
                </c:pt>
                <c:pt idx="305">
                  <c:v>0.29600000000000021</c:v>
                </c:pt>
                <c:pt idx="306">
                  <c:v>0.29700000000000021</c:v>
                </c:pt>
                <c:pt idx="307">
                  <c:v>0.29800000000000021</c:v>
                </c:pt>
                <c:pt idx="308">
                  <c:v>0.29900000000000021</c:v>
                </c:pt>
                <c:pt idx="309">
                  <c:v>0.30000000000000021</c:v>
                </c:pt>
                <c:pt idx="310">
                  <c:v>0.30100000000000021</c:v>
                </c:pt>
                <c:pt idx="311">
                  <c:v>0.30200000000000021</c:v>
                </c:pt>
                <c:pt idx="312">
                  <c:v>0.30300000000000021</c:v>
                </c:pt>
                <c:pt idx="313">
                  <c:v>0.30400000000000021</c:v>
                </c:pt>
                <c:pt idx="314">
                  <c:v>0.30500000000000022</c:v>
                </c:pt>
                <c:pt idx="315">
                  <c:v>0.30600000000000022</c:v>
                </c:pt>
                <c:pt idx="316">
                  <c:v>0.30700000000000022</c:v>
                </c:pt>
                <c:pt idx="317">
                  <c:v>0.30800000000000022</c:v>
                </c:pt>
                <c:pt idx="318">
                  <c:v>0.30900000000000022</c:v>
                </c:pt>
                <c:pt idx="319">
                  <c:v>0.31000000000000022</c:v>
                </c:pt>
                <c:pt idx="320">
                  <c:v>0.31100000000000022</c:v>
                </c:pt>
                <c:pt idx="321">
                  <c:v>0.31200000000000022</c:v>
                </c:pt>
                <c:pt idx="322">
                  <c:v>0.31300000000000022</c:v>
                </c:pt>
                <c:pt idx="323">
                  <c:v>0.31400000000000022</c:v>
                </c:pt>
                <c:pt idx="324">
                  <c:v>0.31500000000000022</c:v>
                </c:pt>
                <c:pt idx="325">
                  <c:v>0.31600000000000023</c:v>
                </c:pt>
                <c:pt idx="326">
                  <c:v>0.31700000000000023</c:v>
                </c:pt>
                <c:pt idx="327">
                  <c:v>0.31800000000000023</c:v>
                </c:pt>
                <c:pt idx="328">
                  <c:v>0.31900000000000023</c:v>
                </c:pt>
                <c:pt idx="329">
                  <c:v>0.32000000000000023</c:v>
                </c:pt>
                <c:pt idx="330">
                  <c:v>0.32100000000000023</c:v>
                </c:pt>
                <c:pt idx="331">
                  <c:v>0.32200000000000023</c:v>
                </c:pt>
                <c:pt idx="332">
                  <c:v>0.32300000000000023</c:v>
                </c:pt>
                <c:pt idx="333">
                  <c:v>0.32400000000000023</c:v>
                </c:pt>
                <c:pt idx="334">
                  <c:v>0.32500000000000023</c:v>
                </c:pt>
                <c:pt idx="335">
                  <c:v>0.32600000000000023</c:v>
                </c:pt>
                <c:pt idx="336">
                  <c:v>0.32700000000000023</c:v>
                </c:pt>
                <c:pt idx="337">
                  <c:v>0.32800000000000024</c:v>
                </c:pt>
                <c:pt idx="338">
                  <c:v>0.32900000000000024</c:v>
                </c:pt>
                <c:pt idx="339">
                  <c:v>0.33000000000000024</c:v>
                </c:pt>
                <c:pt idx="340">
                  <c:v>0.33100000000000024</c:v>
                </c:pt>
                <c:pt idx="341">
                  <c:v>0.33200000000000024</c:v>
                </c:pt>
                <c:pt idx="342">
                  <c:v>0.33300000000000024</c:v>
                </c:pt>
                <c:pt idx="343">
                  <c:v>0.33400000000000024</c:v>
                </c:pt>
                <c:pt idx="344">
                  <c:v>0.33500000000000024</c:v>
                </c:pt>
                <c:pt idx="345">
                  <c:v>0.33600000000000024</c:v>
                </c:pt>
                <c:pt idx="346">
                  <c:v>0.33700000000000024</c:v>
                </c:pt>
                <c:pt idx="347">
                  <c:v>0.33800000000000024</c:v>
                </c:pt>
                <c:pt idx="348">
                  <c:v>0.33900000000000025</c:v>
                </c:pt>
                <c:pt idx="349">
                  <c:v>0.34000000000000025</c:v>
                </c:pt>
                <c:pt idx="350">
                  <c:v>0.34100000000000025</c:v>
                </c:pt>
                <c:pt idx="351">
                  <c:v>0.34200000000000025</c:v>
                </c:pt>
                <c:pt idx="352">
                  <c:v>0.34300000000000025</c:v>
                </c:pt>
                <c:pt idx="353">
                  <c:v>0.34400000000000025</c:v>
                </c:pt>
                <c:pt idx="354">
                  <c:v>0.34500000000000025</c:v>
                </c:pt>
                <c:pt idx="355">
                  <c:v>0.34600000000000025</c:v>
                </c:pt>
                <c:pt idx="356">
                  <c:v>0.34700000000000025</c:v>
                </c:pt>
                <c:pt idx="357">
                  <c:v>0.34800000000000025</c:v>
                </c:pt>
                <c:pt idx="358">
                  <c:v>0.34900000000000025</c:v>
                </c:pt>
                <c:pt idx="359">
                  <c:v>0.35000000000000026</c:v>
                </c:pt>
                <c:pt idx="360">
                  <c:v>0.35100000000000026</c:v>
                </c:pt>
                <c:pt idx="361">
                  <c:v>0.35200000000000026</c:v>
                </c:pt>
                <c:pt idx="362">
                  <c:v>0.35300000000000026</c:v>
                </c:pt>
                <c:pt idx="363">
                  <c:v>0.35400000000000026</c:v>
                </c:pt>
                <c:pt idx="364">
                  <c:v>0.35500000000000026</c:v>
                </c:pt>
                <c:pt idx="365">
                  <c:v>0.35600000000000026</c:v>
                </c:pt>
                <c:pt idx="366">
                  <c:v>0.35700000000000026</c:v>
                </c:pt>
                <c:pt idx="367">
                  <c:v>0.35800000000000026</c:v>
                </c:pt>
                <c:pt idx="368">
                  <c:v>0.35900000000000026</c:v>
                </c:pt>
                <c:pt idx="369">
                  <c:v>0.36000000000000026</c:v>
                </c:pt>
                <c:pt idx="370">
                  <c:v>0.36100000000000027</c:v>
                </c:pt>
                <c:pt idx="371">
                  <c:v>0.36200000000000027</c:v>
                </c:pt>
                <c:pt idx="372">
                  <c:v>0.36300000000000027</c:v>
                </c:pt>
                <c:pt idx="373">
                  <c:v>0.36400000000000027</c:v>
                </c:pt>
                <c:pt idx="374">
                  <c:v>0.36500000000000027</c:v>
                </c:pt>
                <c:pt idx="375">
                  <c:v>0.36600000000000027</c:v>
                </c:pt>
                <c:pt idx="376">
                  <c:v>0.36700000000000027</c:v>
                </c:pt>
                <c:pt idx="377">
                  <c:v>0.36800000000000027</c:v>
                </c:pt>
                <c:pt idx="378">
                  <c:v>0.36900000000000027</c:v>
                </c:pt>
                <c:pt idx="379">
                  <c:v>0.37000000000000027</c:v>
                </c:pt>
                <c:pt idx="380">
                  <c:v>0.37100000000000027</c:v>
                </c:pt>
                <c:pt idx="381">
                  <c:v>0.37200000000000027</c:v>
                </c:pt>
                <c:pt idx="382">
                  <c:v>0.37300000000000028</c:v>
                </c:pt>
                <c:pt idx="383">
                  <c:v>0.37400000000000028</c:v>
                </c:pt>
                <c:pt idx="384">
                  <c:v>0.37500000000000028</c:v>
                </c:pt>
                <c:pt idx="385">
                  <c:v>0.37600000000000028</c:v>
                </c:pt>
                <c:pt idx="386">
                  <c:v>0.37700000000000028</c:v>
                </c:pt>
                <c:pt idx="387">
                  <c:v>0.37800000000000028</c:v>
                </c:pt>
                <c:pt idx="388">
                  <c:v>0.37900000000000028</c:v>
                </c:pt>
                <c:pt idx="389">
                  <c:v>0.38000000000000028</c:v>
                </c:pt>
                <c:pt idx="390">
                  <c:v>0.38100000000000028</c:v>
                </c:pt>
                <c:pt idx="391">
                  <c:v>0.38200000000000028</c:v>
                </c:pt>
                <c:pt idx="392">
                  <c:v>0.38300000000000028</c:v>
                </c:pt>
                <c:pt idx="393">
                  <c:v>0.38400000000000029</c:v>
                </c:pt>
                <c:pt idx="394">
                  <c:v>0.38500000000000029</c:v>
                </c:pt>
                <c:pt idx="395">
                  <c:v>0.38600000000000029</c:v>
                </c:pt>
                <c:pt idx="396">
                  <c:v>0.38700000000000029</c:v>
                </c:pt>
                <c:pt idx="397">
                  <c:v>0.38800000000000029</c:v>
                </c:pt>
                <c:pt idx="398">
                  <c:v>0.38900000000000029</c:v>
                </c:pt>
                <c:pt idx="399">
                  <c:v>0.39000000000000029</c:v>
                </c:pt>
                <c:pt idx="400">
                  <c:v>0.39100000000000029</c:v>
                </c:pt>
                <c:pt idx="401">
                  <c:v>0.39200000000000029</c:v>
                </c:pt>
                <c:pt idx="402">
                  <c:v>0.39300000000000029</c:v>
                </c:pt>
                <c:pt idx="403">
                  <c:v>0.39400000000000029</c:v>
                </c:pt>
                <c:pt idx="404">
                  <c:v>0.3950000000000003</c:v>
                </c:pt>
                <c:pt idx="405">
                  <c:v>0.3960000000000003</c:v>
                </c:pt>
                <c:pt idx="406">
                  <c:v>0.3970000000000003</c:v>
                </c:pt>
                <c:pt idx="407">
                  <c:v>0.3980000000000003</c:v>
                </c:pt>
                <c:pt idx="408">
                  <c:v>0.3990000000000003</c:v>
                </c:pt>
                <c:pt idx="409">
                  <c:v>0.4000000000000003</c:v>
                </c:pt>
                <c:pt idx="410">
                  <c:v>0.4010000000000003</c:v>
                </c:pt>
                <c:pt idx="411">
                  <c:v>0.4020000000000003</c:v>
                </c:pt>
                <c:pt idx="412">
                  <c:v>0.4030000000000003</c:v>
                </c:pt>
                <c:pt idx="413">
                  <c:v>0.4040000000000003</c:v>
                </c:pt>
                <c:pt idx="414">
                  <c:v>0.4050000000000003</c:v>
                </c:pt>
                <c:pt idx="415">
                  <c:v>0.40600000000000031</c:v>
                </c:pt>
                <c:pt idx="416">
                  <c:v>0.40700000000000031</c:v>
                </c:pt>
                <c:pt idx="417">
                  <c:v>0.40800000000000031</c:v>
                </c:pt>
                <c:pt idx="418">
                  <c:v>0.40900000000000031</c:v>
                </c:pt>
                <c:pt idx="419">
                  <c:v>0.41000000000000031</c:v>
                </c:pt>
                <c:pt idx="420">
                  <c:v>0.41100000000000031</c:v>
                </c:pt>
                <c:pt idx="421">
                  <c:v>0.41200000000000031</c:v>
                </c:pt>
                <c:pt idx="422">
                  <c:v>0.41300000000000031</c:v>
                </c:pt>
                <c:pt idx="423">
                  <c:v>0.41400000000000031</c:v>
                </c:pt>
                <c:pt idx="424">
                  <c:v>0.41500000000000031</c:v>
                </c:pt>
                <c:pt idx="425">
                  <c:v>0.41600000000000031</c:v>
                </c:pt>
                <c:pt idx="426">
                  <c:v>0.41700000000000031</c:v>
                </c:pt>
                <c:pt idx="427">
                  <c:v>0.41800000000000032</c:v>
                </c:pt>
                <c:pt idx="428">
                  <c:v>0.41900000000000032</c:v>
                </c:pt>
                <c:pt idx="429">
                  <c:v>0.42000000000000032</c:v>
                </c:pt>
                <c:pt idx="430">
                  <c:v>0.42100000000000032</c:v>
                </c:pt>
                <c:pt idx="431">
                  <c:v>0.42200000000000032</c:v>
                </c:pt>
                <c:pt idx="432">
                  <c:v>0.42300000000000032</c:v>
                </c:pt>
                <c:pt idx="433">
                  <c:v>0.42400000000000032</c:v>
                </c:pt>
                <c:pt idx="434">
                  <c:v>0.42500000000000032</c:v>
                </c:pt>
                <c:pt idx="435">
                  <c:v>0.42600000000000032</c:v>
                </c:pt>
                <c:pt idx="436">
                  <c:v>0.42700000000000032</c:v>
                </c:pt>
                <c:pt idx="437">
                  <c:v>0.42800000000000032</c:v>
                </c:pt>
                <c:pt idx="438">
                  <c:v>0.42900000000000033</c:v>
                </c:pt>
                <c:pt idx="439">
                  <c:v>0.43000000000000033</c:v>
                </c:pt>
                <c:pt idx="440">
                  <c:v>0.43100000000000033</c:v>
                </c:pt>
                <c:pt idx="441">
                  <c:v>0.43200000000000033</c:v>
                </c:pt>
                <c:pt idx="442">
                  <c:v>0.43300000000000033</c:v>
                </c:pt>
                <c:pt idx="443">
                  <c:v>0.43400000000000033</c:v>
                </c:pt>
                <c:pt idx="444">
                  <c:v>0.43500000000000033</c:v>
                </c:pt>
                <c:pt idx="445">
                  <c:v>0.43600000000000033</c:v>
                </c:pt>
                <c:pt idx="446">
                  <c:v>0.43700000000000033</c:v>
                </c:pt>
                <c:pt idx="447">
                  <c:v>0.43800000000000033</c:v>
                </c:pt>
                <c:pt idx="448">
                  <c:v>0.43900000000000033</c:v>
                </c:pt>
                <c:pt idx="449">
                  <c:v>0.44000000000000034</c:v>
                </c:pt>
                <c:pt idx="450">
                  <c:v>0.44100000000000034</c:v>
                </c:pt>
                <c:pt idx="451">
                  <c:v>0.44200000000000034</c:v>
                </c:pt>
                <c:pt idx="452">
                  <c:v>0.44300000000000034</c:v>
                </c:pt>
                <c:pt idx="453">
                  <c:v>0.44400000000000034</c:v>
                </c:pt>
                <c:pt idx="454">
                  <c:v>0.44500000000000034</c:v>
                </c:pt>
                <c:pt idx="455">
                  <c:v>0.44600000000000034</c:v>
                </c:pt>
                <c:pt idx="456">
                  <c:v>0.44700000000000034</c:v>
                </c:pt>
                <c:pt idx="457">
                  <c:v>0.44800000000000034</c:v>
                </c:pt>
                <c:pt idx="458">
                  <c:v>0.44900000000000034</c:v>
                </c:pt>
                <c:pt idx="459">
                  <c:v>0.45000000000000034</c:v>
                </c:pt>
                <c:pt idx="460">
                  <c:v>0.45100000000000035</c:v>
                </c:pt>
                <c:pt idx="461">
                  <c:v>0.45200000000000035</c:v>
                </c:pt>
                <c:pt idx="462">
                  <c:v>0.45300000000000035</c:v>
                </c:pt>
                <c:pt idx="463">
                  <c:v>0.45400000000000035</c:v>
                </c:pt>
                <c:pt idx="464">
                  <c:v>0.45500000000000035</c:v>
                </c:pt>
                <c:pt idx="465">
                  <c:v>0.45600000000000035</c:v>
                </c:pt>
                <c:pt idx="466">
                  <c:v>0.45700000000000035</c:v>
                </c:pt>
                <c:pt idx="467">
                  <c:v>0.45800000000000035</c:v>
                </c:pt>
                <c:pt idx="468">
                  <c:v>0.45900000000000035</c:v>
                </c:pt>
                <c:pt idx="469">
                  <c:v>0.46000000000000035</c:v>
                </c:pt>
                <c:pt idx="470">
                  <c:v>0.46100000000000035</c:v>
                </c:pt>
                <c:pt idx="471">
                  <c:v>0.46200000000000035</c:v>
                </c:pt>
                <c:pt idx="472">
                  <c:v>0.46300000000000036</c:v>
                </c:pt>
                <c:pt idx="473">
                  <c:v>0.46400000000000036</c:v>
                </c:pt>
                <c:pt idx="474">
                  <c:v>0.46500000000000036</c:v>
                </c:pt>
                <c:pt idx="475">
                  <c:v>0.46600000000000036</c:v>
                </c:pt>
                <c:pt idx="476">
                  <c:v>0.46700000000000036</c:v>
                </c:pt>
                <c:pt idx="477">
                  <c:v>0.46800000000000036</c:v>
                </c:pt>
                <c:pt idx="478">
                  <c:v>0.46900000000000036</c:v>
                </c:pt>
                <c:pt idx="479">
                  <c:v>0.47000000000000036</c:v>
                </c:pt>
                <c:pt idx="480">
                  <c:v>0.47100000000000036</c:v>
                </c:pt>
                <c:pt idx="481">
                  <c:v>0.47200000000000036</c:v>
                </c:pt>
                <c:pt idx="482">
                  <c:v>0.47300000000000036</c:v>
                </c:pt>
                <c:pt idx="483">
                  <c:v>0.47400000000000037</c:v>
                </c:pt>
                <c:pt idx="484">
                  <c:v>0.47500000000000037</c:v>
                </c:pt>
                <c:pt idx="485">
                  <c:v>0.47600000000000037</c:v>
                </c:pt>
                <c:pt idx="486">
                  <c:v>0.47700000000000037</c:v>
                </c:pt>
                <c:pt idx="487">
                  <c:v>0.47800000000000037</c:v>
                </c:pt>
                <c:pt idx="488">
                  <c:v>0.47900000000000037</c:v>
                </c:pt>
                <c:pt idx="489">
                  <c:v>0.48000000000000037</c:v>
                </c:pt>
                <c:pt idx="490">
                  <c:v>0.48100000000000037</c:v>
                </c:pt>
                <c:pt idx="491">
                  <c:v>0.48200000000000037</c:v>
                </c:pt>
                <c:pt idx="492">
                  <c:v>0.48300000000000037</c:v>
                </c:pt>
                <c:pt idx="493">
                  <c:v>0.48400000000000037</c:v>
                </c:pt>
                <c:pt idx="494">
                  <c:v>0.48500000000000038</c:v>
                </c:pt>
                <c:pt idx="495">
                  <c:v>0.48600000000000038</c:v>
                </c:pt>
                <c:pt idx="496">
                  <c:v>0.48700000000000038</c:v>
                </c:pt>
                <c:pt idx="497">
                  <c:v>0.48800000000000038</c:v>
                </c:pt>
                <c:pt idx="498">
                  <c:v>0.48900000000000038</c:v>
                </c:pt>
                <c:pt idx="499">
                  <c:v>0.49000000000000038</c:v>
                </c:pt>
                <c:pt idx="500">
                  <c:v>0.49100000000000038</c:v>
                </c:pt>
                <c:pt idx="501">
                  <c:v>0.49200000000000038</c:v>
                </c:pt>
                <c:pt idx="502">
                  <c:v>0.49300000000000038</c:v>
                </c:pt>
                <c:pt idx="503">
                  <c:v>0.49400000000000038</c:v>
                </c:pt>
                <c:pt idx="504">
                  <c:v>0.49500000000000038</c:v>
                </c:pt>
                <c:pt idx="505">
                  <c:v>0.49600000000000039</c:v>
                </c:pt>
                <c:pt idx="506">
                  <c:v>0.49700000000000039</c:v>
                </c:pt>
                <c:pt idx="507">
                  <c:v>0.49800000000000039</c:v>
                </c:pt>
                <c:pt idx="508">
                  <c:v>0.49900000000000039</c:v>
                </c:pt>
                <c:pt idx="509">
                  <c:v>0.50000000000000033</c:v>
                </c:pt>
                <c:pt idx="510">
                  <c:v>0.50100000000000033</c:v>
                </c:pt>
                <c:pt idx="511">
                  <c:v>0.50200000000000033</c:v>
                </c:pt>
                <c:pt idx="512">
                  <c:v>0.50300000000000034</c:v>
                </c:pt>
                <c:pt idx="513">
                  <c:v>0.50400000000000034</c:v>
                </c:pt>
                <c:pt idx="514">
                  <c:v>0.50500000000000034</c:v>
                </c:pt>
                <c:pt idx="515">
                  <c:v>0.50600000000000034</c:v>
                </c:pt>
                <c:pt idx="516">
                  <c:v>0.50700000000000034</c:v>
                </c:pt>
                <c:pt idx="517">
                  <c:v>0.50800000000000034</c:v>
                </c:pt>
                <c:pt idx="518">
                  <c:v>0.50900000000000034</c:v>
                </c:pt>
                <c:pt idx="519">
                  <c:v>0.51000000000000034</c:v>
                </c:pt>
                <c:pt idx="520">
                  <c:v>0.51100000000000034</c:v>
                </c:pt>
                <c:pt idx="521">
                  <c:v>0.51200000000000034</c:v>
                </c:pt>
                <c:pt idx="522">
                  <c:v>0.51300000000000034</c:v>
                </c:pt>
                <c:pt idx="523">
                  <c:v>0.51400000000000035</c:v>
                </c:pt>
                <c:pt idx="524">
                  <c:v>0.51500000000000035</c:v>
                </c:pt>
                <c:pt idx="525">
                  <c:v>0.51600000000000035</c:v>
                </c:pt>
                <c:pt idx="526">
                  <c:v>0.51700000000000035</c:v>
                </c:pt>
                <c:pt idx="527">
                  <c:v>0.51800000000000035</c:v>
                </c:pt>
                <c:pt idx="528">
                  <c:v>0.51900000000000035</c:v>
                </c:pt>
                <c:pt idx="529">
                  <c:v>0.52000000000000035</c:v>
                </c:pt>
                <c:pt idx="530">
                  <c:v>0.52100000000000035</c:v>
                </c:pt>
                <c:pt idx="531">
                  <c:v>0.52200000000000035</c:v>
                </c:pt>
                <c:pt idx="532">
                  <c:v>0.52300000000000035</c:v>
                </c:pt>
                <c:pt idx="533">
                  <c:v>0.52400000000000035</c:v>
                </c:pt>
                <c:pt idx="534">
                  <c:v>0.52500000000000036</c:v>
                </c:pt>
                <c:pt idx="535">
                  <c:v>0.52600000000000036</c:v>
                </c:pt>
                <c:pt idx="536">
                  <c:v>0.52700000000000036</c:v>
                </c:pt>
                <c:pt idx="537">
                  <c:v>0.52800000000000036</c:v>
                </c:pt>
                <c:pt idx="538">
                  <c:v>0.52900000000000036</c:v>
                </c:pt>
                <c:pt idx="539">
                  <c:v>0.53000000000000036</c:v>
                </c:pt>
                <c:pt idx="540">
                  <c:v>0.53100000000000036</c:v>
                </c:pt>
                <c:pt idx="541">
                  <c:v>0.53200000000000036</c:v>
                </c:pt>
                <c:pt idx="542">
                  <c:v>0.53300000000000036</c:v>
                </c:pt>
                <c:pt idx="543">
                  <c:v>0.53400000000000036</c:v>
                </c:pt>
                <c:pt idx="544">
                  <c:v>0.53500000000000036</c:v>
                </c:pt>
                <c:pt idx="545">
                  <c:v>0.53600000000000037</c:v>
                </c:pt>
                <c:pt idx="546">
                  <c:v>0.53700000000000037</c:v>
                </c:pt>
                <c:pt idx="547">
                  <c:v>0.53800000000000037</c:v>
                </c:pt>
                <c:pt idx="548">
                  <c:v>0.53900000000000037</c:v>
                </c:pt>
                <c:pt idx="549">
                  <c:v>0.54000000000000037</c:v>
                </c:pt>
                <c:pt idx="550">
                  <c:v>0.54100000000000037</c:v>
                </c:pt>
                <c:pt idx="551">
                  <c:v>0.54200000000000037</c:v>
                </c:pt>
                <c:pt idx="552">
                  <c:v>0.54300000000000037</c:v>
                </c:pt>
                <c:pt idx="553">
                  <c:v>0.54400000000000037</c:v>
                </c:pt>
                <c:pt idx="554">
                  <c:v>0.54500000000000037</c:v>
                </c:pt>
                <c:pt idx="555">
                  <c:v>0.54600000000000037</c:v>
                </c:pt>
                <c:pt idx="556">
                  <c:v>0.54700000000000037</c:v>
                </c:pt>
                <c:pt idx="557">
                  <c:v>0.54800000000000038</c:v>
                </c:pt>
                <c:pt idx="558">
                  <c:v>0.54900000000000038</c:v>
                </c:pt>
                <c:pt idx="559">
                  <c:v>0.55000000000000038</c:v>
                </c:pt>
                <c:pt idx="560">
                  <c:v>0.55100000000000038</c:v>
                </c:pt>
                <c:pt idx="561">
                  <c:v>0.55200000000000038</c:v>
                </c:pt>
                <c:pt idx="562">
                  <c:v>0.55300000000000038</c:v>
                </c:pt>
                <c:pt idx="563">
                  <c:v>0.55400000000000038</c:v>
                </c:pt>
                <c:pt idx="564">
                  <c:v>0.55500000000000038</c:v>
                </c:pt>
                <c:pt idx="565">
                  <c:v>0.55600000000000038</c:v>
                </c:pt>
                <c:pt idx="566">
                  <c:v>0.55700000000000038</c:v>
                </c:pt>
                <c:pt idx="567">
                  <c:v>0.55800000000000038</c:v>
                </c:pt>
                <c:pt idx="568">
                  <c:v>0.55900000000000039</c:v>
                </c:pt>
                <c:pt idx="569">
                  <c:v>0.56000000000000039</c:v>
                </c:pt>
                <c:pt idx="570">
                  <c:v>0.56100000000000039</c:v>
                </c:pt>
                <c:pt idx="571">
                  <c:v>0.56200000000000039</c:v>
                </c:pt>
                <c:pt idx="572">
                  <c:v>0.56300000000000039</c:v>
                </c:pt>
                <c:pt idx="573">
                  <c:v>0.56400000000000039</c:v>
                </c:pt>
                <c:pt idx="574">
                  <c:v>0.56500000000000039</c:v>
                </c:pt>
                <c:pt idx="575">
                  <c:v>0.56600000000000039</c:v>
                </c:pt>
                <c:pt idx="576">
                  <c:v>0.56700000000000039</c:v>
                </c:pt>
                <c:pt idx="577">
                  <c:v>0.56800000000000039</c:v>
                </c:pt>
                <c:pt idx="578">
                  <c:v>0.56900000000000039</c:v>
                </c:pt>
                <c:pt idx="579">
                  <c:v>0.5700000000000004</c:v>
                </c:pt>
                <c:pt idx="580">
                  <c:v>0.5710000000000004</c:v>
                </c:pt>
                <c:pt idx="581">
                  <c:v>0.5720000000000004</c:v>
                </c:pt>
                <c:pt idx="582">
                  <c:v>0.5730000000000004</c:v>
                </c:pt>
                <c:pt idx="583">
                  <c:v>0.5740000000000004</c:v>
                </c:pt>
                <c:pt idx="584">
                  <c:v>0.5750000000000004</c:v>
                </c:pt>
                <c:pt idx="585">
                  <c:v>0.5760000000000004</c:v>
                </c:pt>
                <c:pt idx="586">
                  <c:v>0.5770000000000004</c:v>
                </c:pt>
                <c:pt idx="587">
                  <c:v>0.5780000000000004</c:v>
                </c:pt>
                <c:pt idx="588">
                  <c:v>0.5790000000000004</c:v>
                </c:pt>
                <c:pt idx="589">
                  <c:v>0.5800000000000004</c:v>
                </c:pt>
                <c:pt idx="590">
                  <c:v>0.58100000000000041</c:v>
                </c:pt>
                <c:pt idx="591">
                  <c:v>0.58200000000000041</c:v>
                </c:pt>
                <c:pt idx="592">
                  <c:v>0.58300000000000041</c:v>
                </c:pt>
                <c:pt idx="593">
                  <c:v>0.58400000000000041</c:v>
                </c:pt>
                <c:pt idx="594">
                  <c:v>0.58500000000000041</c:v>
                </c:pt>
                <c:pt idx="595">
                  <c:v>0.58600000000000041</c:v>
                </c:pt>
                <c:pt idx="596">
                  <c:v>0.58700000000000041</c:v>
                </c:pt>
                <c:pt idx="597">
                  <c:v>0.58800000000000041</c:v>
                </c:pt>
                <c:pt idx="598">
                  <c:v>0.58900000000000041</c:v>
                </c:pt>
                <c:pt idx="599">
                  <c:v>0.59000000000000041</c:v>
                </c:pt>
                <c:pt idx="600">
                  <c:v>0.59100000000000041</c:v>
                </c:pt>
                <c:pt idx="601">
                  <c:v>0.59200000000000041</c:v>
                </c:pt>
                <c:pt idx="602">
                  <c:v>0.59300000000000042</c:v>
                </c:pt>
                <c:pt idx="603">
                  <c:v>0.59400000000000042</c:v>
                </c:pt>
                <c:pt idx="604">
                  <c:v>0.59500000000000042</c:v>
                </c:pt>
                <c:pt idx="605">
                  <c:v>0.59600000000000042</c:v>
                </c:pt>
                <c:pt idx="606">
                  <c:v>0.59700000000000042</c:v>
                </c:pt>
                <c:pt idx="607">
                  <c:v>0.59800000000000042</c:v>
                </c:pt>
                <c:pt idx="608">
                  <c:v>0.59900000000000042</c:v>
                </c:pt>
                <c:pt idx="609">
                  <c:v>0.60000000000000042</c:v>
                </c:pt>
                <c:pt idx="610">
                  <c:v>0.60100000000000042</c:v>
                </c:pt>
                <c:pt idx="611">
                  <c:v>0.60200000000000042</c:v>
                </c:pt>
                <c:pt idx="612">
                  <c:v>0.60300000000000042</c:v>
                </c:pt>
                <c:pt idx="613">
                  <c:v>0.60400000000000043</c:v>
                </c:pt>
                <c:pt idx="614">
                  <c:v>0.60500000000000043</c:v>
                </c:pt>
                <c:pt idx="615">
                  <c:v>0.60600000000000043</c:v>
                </c:pt>
                <c:pt idx="616">
                  <c:v>0.60700000000000043</c:v>
                </c:pt>
                <c:pt idx="617">
                  <c:v>0.60800000000000043</c:v>
                </c:pt>
                <c:pt idx="618">
                  <c:v>0.60900000000000043</c:v>
                </c:pt>
                <c:pt idx="619">
                  <c:v>0.61000000000000043</c:v>
                </c:pt>
                <c:pt idx="620">
                  <c:v>0.61100000000000043</c:v>
                </c:pt>
                <c:pt idx="621">
                  <c:v>0.61200000000000043</c:v>
                </c:pt>
                <c:pt idx="622">
                  <c:v>0.61300000000000043</c:v>
                </c:pt>
                <c:pt idx="623">
                  <c:v>0.61400000000000043</c:v>
                </c:pt>
                <c:pt idx="624">
                  <c:v>0.61500000000000044</c:v>
                </c:pt>
                <c:pt idx="625">
                  <c:v>0.61600000000000044</c:v>
                </c:pt>
                <c:pt idx="626">
                  <c:v>0.61700000000000044</c:v>
                </c:pt>
                <c:pt idx="627">
                  <c:v>0.61800000000000044</c:v>
                </c:pt>
                <c:pt idx="628">
                  <c:v>0.61900000000000044</c:v>
                </c:pt>
                <c:pt idx="629">
                  <c:v>0.62000000000000044</c:v>
                </c:pt>
                <c:pt idx="630">
                  <c:v>0.62100000000000044</c:v>
                </c:pt>
                <c:pt idx="631">
                  <c:v>0.62200000000000044</c:v>
                </c:pt>
                <c:pt idx="632">
                  <c:v>0.62300000000000044</c:v>
                </c:pt>
                <c:pt idx="633">
                  <c:v>0.62400000000000044</c:v>
                </c:pt>
                <c:pt idx="634">
                  <c:v>0.62500000000000044</c:v>
                </c:pt>
                <c:pt idx="635">
                  <c:v>0.62600000000000044</c:v>
                </c:pt>
                <c:pt idx="636">
                  <c:v>0.62700000000000045</c:v>
                </c:pt>
                <c:pt idx="637">
                  <c:v>0.62800000000000045</c:v>
                </c:pt>
                <c:pt idx="638">
                  <c:v>0.62900000000000045</c:v>
                </c:pt>
                <c:pt idx="639">
                  <c:v>0.63000000000000045</c:v>
                </c:pt>
                <c:pt idx="640">
                  <c:v>0.63100000000000045</c:v>
                </c:pt>
                <c:pt idx="641">
                  <c:v>0.63200000000000045</c:v>
                </c:pt>
                <c:pt idx="642">
                  <c:v>0.63300000000000045</c:v>
                </c:pt>
                <c:pt idx="643">
                  <c:v>0.63400000000000045</c:v>
                </c:pt>
                <c:pt idx="644">
                  <c:v>0.63500000000000045</c:v>
                </c:pt>
                <c:pt idx="645">
                  <c:v>0.63600000000000045</c:v>
                </c:pt>
                <c:pt idx="646">
                  <c:v>0.63700000000000045</c:v>
                </c:pt>
                <c:pt idx="647">
                  <c:v>0.63800000000000046</c:v>
                </c:pt>
                <c:pt idx="648">
                  <c:v>0.63900000000000046</c:v>
                </c:pt>
                <c:pt idx="649">
                  <c:v>0.64000000000000046</c:v>
                </c:pt>
                <c:pt idx="650">
                  <c:v>0.64100000000000046</c:v>
                </c:pt>
                <c:pt idx="651">
                  <c:v>0.64200000000000046</c:v>
                </c:pt>
                <c:pt idx="652">
                  <c:v>0.64300000000000046</c:v>
                </c:pt>
                <c:pt idx="653">
                  <c:v>0.64400000000000046</c:v>
                </c:pt>
                <c:pt idx="654">
                  <c:v>0.64500000000000046</c:v>
                </c:pt>
                <c:pt idx="655">
                  <c:v>0.64600000000000046</c:v>
                </c:pt>
                <c:pt idx="656">
                  <c:v>0.64700000000000046</c:v>
                </c:pt>
                <c:pt idx="657">
                  <c:v>0.64800000000000046</c:v>
                </c:pt>
                <c:pt idx="658">
                  <c:v>0.64900000000000047</c:v>
                </c:pt>
                <c:pt idx="659">
                  <c:v>0.65000000000000047</c:v>
                </c:pt>
                <c:pt idx="660">
                  <c:v>0.65100000000000047</c:v>
                </c:pt>
                <c:pt idx="661">
                  <c:v>0.65200000000000047</c:v>
                </c:pt>
                <c:pt idx="662">
                  <c:v>0.65300000000000047</c:v>
                </c:pt>
                <c:pt idx="663">
                  <c:v>0.65400000000000047</c:v>
                </c:pt>
                <c:pt idx="664">
                  <c:v>0.65500000000000047</c:v>
                </c:pt>
                <c:pt idx="665">
                  <c:v>0.65600000000000047</c:v>
                </c:pt>
                <c:pt idx="666">
                  <c:v>0.65700000000000047</c:v>
                </c:pt>
                <c:pt idx="667">
                  <c:v>0.65800000000000047</c:v>
                </c:pt>
                <c:pt idx="668">
                  <c:v>0.65900000000000047</c:v>
                </c:pt>
                <c:pt idx="669">
                  <c:v>0.66000000000000048</c:v>
                </c:pt>
                <c:pt idx="670">
                  <c:v>0.66100000000000048</c:v>
                </c:pt>
                <c:pt idx="671">
                  <c:v>0.66200000000000048</c:v>
                </c:pt>
                <c:pt idx="672">
                  <c:v>0.66300000000000048</c:v>
                </c:pt>
                <c:pt idx="673">
                  <c:v>0.66400000000000048</c:v>
                </c:pt>
                <c:pt idx="674">
                  <c:v>0.66500000000000048</c:v>
                </c:pt>
                <c:pt idx="675">
                  <c:v>0.66600000000000048</c:v>
                </c:pt>
                <c:pt idx="676">
                  <c:v>0.66700000000000048</c:v>
                </c:pt>
                <c:pt idx="677">
                  <c:v>0.66800000000000048</c:v>
                </c:pt>
                <c:pt idx="678">
                  <c:v>0.66900000000000048</c:v>
                </c:pt>
                <c:pt idx="679">
                  <c:v>0.67000000000000048</c:v>
                </c:pt>
                <c:pt idx="680">
                  <c:v>0.67100000000000048</c:v>
                </c:pt>
                <c:pt idx="681">
                  <c:v>0.67200000000000049</c:v>
                </c:pt>
                <c:pt idx="682">
                  <c:v>0.67300000000000049</c:v>
                </c:pt>
                <c:pt idx="683">
                  <c:v>0.67400000000000049</c:v>
                </c:pt>
                <c:pt idx="684">
                  <c:v>0.67500000000000049</c:v>
                </c:pt>
                <c:pt idx="685">
                  <c:v>0.67600000000000049</c:v>
                </c:pt>
                <c:pt idx="686">
                  <c:v>0.67700000000000049</c:v>
                </c:pt>
                <c:pt idx="687">
                  <c:v>0.67800000000000049</c:v>
                </c:pt>
                <c:pt idx="688">
                  <c:v>0.67900000000000049</c:v>
                </c:pt>
                <c:pt idx="689">
                  <c:v>0.68000000000000049</c:v>
                </c:pt>
                <c:pt idx="690">
                  <c:v>0.68100000000000049</c:v>
                </c:pt>
                <c:pt idx="691">
                  <c:v>0.68200000000000049</c:v>
                </c:pt>
                <c:pt idx="692">
                  <c:v>0.6830000000000005</c:v>
                </c:pt>
                <c:pt idx="693">
                  <c:v>0.6840000000000005</c:v>
                </c:pt>
                <c:pt idx="694">
                  <c:v>0.6850000000000005</c:v>
                </c:pt>
                <c:pt idx="695">
                  <c:v>0.6860000000000005</c:v>
                </c:pt>
                <c:pt idx="696">
                  <c:v>0.6870000000000005</c:v>
                </c:pt>
                <c:pt idx="697">
                  <c:v>0.6880000000000005</c:v>
                </c:pt>
                <c:pt idx="698">
                  <c:v>0.6890000000000005</c:v>
                </c:pt>
                <c:pt idx="699">
                  <c:v>0.6900000000000005</c:v>
                </c:pt>
                <c:pt idx="700">
                  <c:v>0.6910000000000005</c:v>
                </c:pt>
                <c:pt idx="701">
                  <c:v>0.6920000000000005</c:v>
                </c:pt>
                <c:pt idx="702">
                  <c:v>0.6930000000000005</c:v>
                </c:pt>
                <c:pt idx="703">
                  <c:v>0.69400000000000051</c:v>
                </c:pt>
                <c:pt idx="704">
                  <c:v>0.69500000000000051</c:v>
                </c:pt>
                <c:pt idx="705">
                  <c:v>0.69600000000000051</c:v>
                </c:pt>
                <c:pt idx="706">
                  <c:v>0.69700000000000051</c:v>
                </c:pt>
                <c:pt idx="707">
                  <c:v>0.69800000000000051</c:v>
                </c:pt>
                <c:pt idx="708">
                  <c:v>0.69900000000000051</c:v>
                </c:pt>
                <c:pt idx="709">
                  <c:v>0.70000000000000051</c:v>
                </c:pt>
                <c:pt idx="710">
                  <c:v>0.70100000000000051</c:v>
                </c:pt>
                <c:pt idx="711">
                  <c:v>0.70200000000000051</c:v>
                </c:pt>
                <c:pt idx="712">
                  <c:v>0.70300000000000051</c:v>
                </c:pt>
                <c:pt idx="713">
                  <c:v>0.70400000000000051</c:v>
                </c:pt>
                <c:pt idx="714">
                  <c:v>0.70500000000000052</c:v>
                </c:pt>
                <c:pt idx="715">
                  <c:v>0.70600000000000052</c:v>
                </c:pt>
                <c:pt idx="716">
                  <c:v>0.70700000000000052</c:v>
                </c:pt>
                <c:pt idx="717">
                  <c:v>0.70800000000000052</c:v>
                </c:pt>
                <c:pt idx="718">
                  <c:v>0.70900000000000052</c:v>
                </c:pt>
                <c:pt idx="719">
                  <c:v>0.71000000000000052</c:v>
                </c:pt>
                <c:pt idx="720">
                  <c:v>0.71100000000000052</c:v>
                </c:pt>
                <c:pt idx="721">
                  <c:v>0.71200000000000052</c:v>
                </c:pt>
                <c:pt idx="722">
                  <c:v>0.71300000000000052</c:v>
                </c:pt>
                <c:pt idx="723">
                  <c:v>0.71400000000000052</c:v>
                </c:pt>
                <c:pt idx="724">
                  <c:v>0.71500000000000052</c:v>
                </c:pt>
                <c:pt idx="725">
                  <c:v>0.71600000000000052</c:v>
                </c:pt>
                <c:pt idx="726">
                  <c:v>0.71700000000000053</c:v>
                </c:pt>
                <c:pt idx="727">
                  <c:v>0.71800000000000053</c:v>
                </c:pt>
                <c:pt idx="728">
                  <c:v>0.71900000000000053</c:v>
                </c:pt>
                <c:pt idx="729">
                  <c:v>0.72000000000000053</c:v>
                </c:pt>
                <c:pt idx="730">
                  <c:v>0.72100000000000053</c:v>
                </c:pt>
                <c:pt idx="731">
                  <c:v>0.72200000000000053</c:v>
                </c:pt>
                <c:pt idx="732">
                  <c:v>0.72300000000000053</c:v>
                </c:pt>
                <c:pt idx="733">
                  <c:v>0.72400000000000053</c:v>
                </c:pt>
                <c:pt idx="734">
                  <c:v>0.72500000000000053</c:v>
                </c:pt>
                <c:pt idx="735">
                  <c:v>0.72600000000000053</c:v>
                </c:pt>
                <c:pt idx="736">
                  <c:v>0.72700000000000053</c:v>
                </c:pt>
                <c:pt idx="737">
                  <c:v>0.72800000000000054</c:v>
                </c:pt>
                <c:pt idx="738">
                  <c:v>0.72900000000000054</c:v>
                </c:pt>
                <c:pt idx="739">
                  <c:v>0.73000000000000054</c:v>
                </c:pt>
                <c:pt idx="740">
                  <c:v>0.73100000000000054</c:v>
                </c:pt>
                <c:pt idx="741">
                  <c:v>0.73200000000000054</c:v>
                </c:pt>
                <c:pt idx="742">
                  <c:v>0.73300000000000054</c:v>
                </c:pt>
                <c:pt idx="743">
                  <c:v>0.73400000000000054</c:v>
                </c:pt>
                <c:pt idx="744">
                  <c:v>0.73500000000000054</c:v>
                </c:pt>
                <c:pt idx="745">
                  <c:v>0.73600000000000054</c:v>
                </c:pt>
                <c:pt idx="746">
                  <c:v>0.73700000000000054</c:v>
                </c:pt>
                <c:pt idx="747">
                  <c:v>0.73800000000000054</c:v>
                </c:pt>
                <c:pt idx="748">
                  <c:v>0.73900000000000055</c:v>
                </c:pt>
                <c:pt idx="749">
                  <c:v>0.74000000000000055</c:v>
                </c:pt>
                <c:pt idx="750">
                  <c:v>0.74100000000000055</c:v>
                </c:pt>
                <c:pt idx="751">
                  <c:v>0.74200000000000055</c:v>
                </c:pt>
                <c:pt idx="752">
                  <c:v>0.74300000000000055</c:v>
                </c:pt>
                <c:pt idx="753">
                  <c:v>0.74400000000000055</c:v>
                </c:pt>
                <c:pt idx="754">
                  <c:v>0.74500000000000055</c:v>
                </c:pt>
                <c:pt idx="755">
                  <c:v>0.74600000000000055</c:v>
                </c:pt>
                <c:pt idx="756">
                  <c:v>0.74700000000000055</c:v>
                </c:pt>
                <c:pt idx="757">
                  <c:v>0.74800000000000055</c:v>
                </c:pt>
                <c:pt idx="758">
                  <c:v>0.74900000000000055</c:v>
                </c:pt>
                <c:pt idx="759">
                  <c:v>0.75000000000000056</c:v>
                </c:pt>
                <c:pt idx="760">
                  <c:v>0.75100000000000056</c:v>
                </c:pt>
                <c:pt idx="761">
                  <c:v>0.75200000000000056</c:v>
                </c:pt>
                <c:pt idx="762">
                  <c:v>0.75300000000000056</c:v>
                </c:pt>
                <c:pt idx="763">
                  <c:v>0.75400000000000056</c:v>
                </c:pt>
                <c:pt idx="764">
                  <c:v>0.75500000000000056</c:v>
                </c:pt>
                <c:pt idx="765">
                  <c:v>0.75600000000000056</c:v>
                </c:pt>
                <c:pt idx="766">
                  <c:v>0.75700000000000056</c:v>
                </c:pt>
                <c:pt idx="767">
                  <c:v>0.75800000000000056</c:v>
                </c:pt>
                <c:pt idx="768">
                  <c:v>0.75900000000000056</c:v>
                </c:pt>
                <c:pt idx="769">
                  <c:v>0.76000000000000056</c:v>
                </c:pt>
                <c:pt idx="770">
                  <c:v>0.76100000000000056</c:v>
                </c:pt>
                <c:pt idx="771">
                  <c:v>0.76200000000000057</c:v>
                </c:pt>
                <c:pt idx="772">
                  <c:v>0.76300000000000057</c:v>
                </c:pt>
                <c:pt idx="773">
                  <c:v>0.76400000000000057</c:v>
                </c:pt>
                <c:pt idx="774">
                  <c:v>0.76500000000000057</c:v>
                </c:pt>
                <c:pt idx="775">
                  <c:v>0.76600000000000057</c:v>
                </c:pt>
                <c:pt idx="776">
                  <c:v>0.76700000000000057</c:v>
                </c:pt>
                <c:pt idx="777">
                  <c:v>0.76800000000000057</c:v>
                </c:pt>
                <c:pt idx="778">
                  <c:v>0.76900000000000057</c:v>
                </c:pt>
                <c:pt idx="779">
                  <c:v>0.77000000000000057</c:v>
                </c:pt>
                <c:pt idx="780">
                  <c:v>0.77100000000000057</c:v>
                </c:pt>
                <c:pt idx="781">
                  <c:v>0.77200000000000057</c:v>
                </c:pt>
                <c:pt idx="782">
                  <c:v>0.77300000000000058</c:v>
                </c:pt>
                <c:pt idx="783">
                  <c:v>0.77400000000000058</c:v>
                </c:pt>
                <c:pt idx="784">
                  <c:v>0.77500000000000058</c:v>
                </c:pt>
                <c:pt idx="785">
                  <c:v>0.77600000000000058</c:v>
                </c:pt>
                <c:pt idx="786">
                  <c:v>0.77700000000000058</c:v>
                </c:pt>
                <c:pt idx="787">
                  <c:v>0.77800000000000058</c:v>
                </c:pt>
                <c:pt idx="788">
                  <c:v>0.77900000000000058</c:v>
                </c:pt>
                <c:pt idx="789">
                  <c:v>0.78000000000000058</c:v>
                </c:pt>
                <c:pt idx="790">
                  <c:v>0.78100000000000058</c:v>
                </c:pt>
                <c:pt idx="791">
                  <c:v>0.78200000000000058</c:v>
                </c:pt>
                <c:pt idx="792">
                  <c:v>0.78300000000000058</c:v>
                </c:pt>
                <c:pt idx="793">
                  <c:v>0.78400000000000059</c:v>
                </c:pt>
                <c:pt idx="794">
                  <c:v>0.78500000000000059</c:v>
                </c:pt>
                <c:pt idx="795">
                  <c:v>0.78600000000000059</c:v>
                </c:pt>
                <c:pt idx="796">
                  <c:v>0.78700000000000059</c:v>
                </c:pt>
                <c:pt idx="797">
                  <c:v>0.78800000000000059</c:v>
                </c:pt>
                <c:pt idx="798">
                  <c:v>0.78900000000000059</c:v>
                </c:pt>
                <c:pt idx="799">
                  <c:v>0.79000000000000059</c:v>
                </c:pt>
                <c:pt idx="800">
                  <c:v>0.79100000000000059</c:v>
                </c:pt>
                <c:pt idx="801">
                  <c:v>0.79200000000000059</c:v>
                </c:pt>
                <c:pt idx="802">
                  <c:v>0.79300000000000059</c:v>
                </c:pt>
                <c:pt idx="803">
                  <c:v>0.79400000000000059</c:v>
                </c:pt>
                <c:pt idx="804">
                  <c:v>0.7950000000000006</c:v>
                </c:pt>
                <c:pt idx="805">
                  <c:v>0.7960000000000006</c:v>
                </c:pt>
                <c:pt idx="806">
                  <c:v>0.7970000000000006</c:v>
                </c:pt>
                <c:pt idx="807">
                  <c:v>0.7980000000000006</c:v>
                </c:pt>
                <c:pt idx="808">
                  <c:v>0.7990000000000006</c:v>
                </c:pt>
                <c:pt idx="809">
                  <c:v>0.8000000000000006</c:v>
                </c:pt>
                <c:pt idx="810">
                  <c:v>0.8010000000000006</c:v>
                </c:pt>
                <c:pt idx="811">
                  <c:v>0.8020000000000006</c:v>
                </c:pt>
                <c:pt idx="812">
                  <c:v>0.8030000000000006</c:v>
                </c:pt>
                <c:pt idx="813">
                  <c:v>0.8040000000000006</c:v>
                </c:pt>
                <c:pt idx="814">
                  <c:v>0.8050000000000006</c:v>
                </c:pt>
                <c:pt idx="815">
                  <c:v>0.8060000000000006</c:v>
                </c:pt>
                <c:pt idx="816">
                  <c:v>0.80700000000000061</c:v>
                </c:pt>
                <c:pt idx="817">
                  <c:v>0.80800000000000061</c:v>
                </c:pt>
                <c:pt idx="818">
                  <c:v>0.80900000000000061</c:v>
                </c:pt>
                <c:pt idx="819">
                  <c:v>0.81000000000000061</c:v>
                </c:pt>
                <c:pt idx="820">
                  <c:v>0.81100000000000061</c:v>
                </c:pt>
                <c:pt idx="821">
                  <c:v>0.81200000000000061</c:v>
                </c:pt>
                <c:pt idx="822">
                  <c:v>0.81300000000000061</c:v>
                </c:pt>
                <c:pt idx="823">
                  <c:v>0.81400000000000061</c:v>
                </c:pt>
                <c:pt idx="824">
                  <c:v>0.81500000000000061</c:v>
                </c:pt>
                <c:pt idx="825">
                  <c:v>0.81600000000000061</c:v>
                </c:pt>
                <c:pt idx="826">
                  <c:v>0.81700000000000061</c:v>
                </c:pt>
                <c:pt idx="827">
                  <c:v>0.81800000000000062</c:v>
                </c:pt>
                <c:pt idx="828">
                  <c:v>0.81900000000000062</c:v>
                </c:pt>
                <c:pt idx="829">
                  <c:v>0.82000000000000062</c:v>
                </c:pt>
                <c:pt idx="830">
                  <c:v>0.82100000000000062</c:v>
                </c:pt>
                <c:pt idx="831">
                  <c:v>0.82200000000000062</c:v>
                </c:pt>
                <c:pt idx="832">
                  <c:v>0.82300000000000062</c:v>
                </c:pt>
                <c:pt idx="833">
                  <c:v>0.82400000000000062</c:v>
                </c:pt>
                <c:pt idx="834">
                  <c:v>0.82500000000000062</c:v>
                </c:pt>
                <c:pt idx="835">
                  <c:v>0.82600000000000062</c:v>
                </c:pt>
                <c:pt idx="836">
                  <c:v>0.82700000000000062</c:v>
                </c:pt>
                <c:pt idx="837">
                  <c:v>0.82800000000000062</c:v>
                </c:pt>
                <c:pt idx="838">
                  <c:v>0.82900000000000063</c:v>
                </c:pt>
                <c:pt idx="839">
                  <c:v>0.83000000000000063</c:v>
                </c:pt>
                <c:pt idx="840">
                  <c:v>0.83100000000000063</c:v>
                </c:pt>
                <c:pt idx="841">
                  <c:v>0.83200000000000063</c:v>
                </c:pt>
                <c:pt idx="842">
                  <c:v>0.83300000000000063</c:v>
                </c:pt>
                <c:pt idx="843">
                  <c:v>0.83400000000000063</c:v>
                </c:pt>
                <c:pt idx="844">
                  <c:v>0.83500000000000063</c:v>
                </c:pt>
                <c:pt idx="845">
                  <c:v>0.83600000000000063</c:v>
                </c:pt>
                <c:pt idx="846">
                  <c:v>0.83700000000000063</c:v>
                </c:pt>
                <c:pt idx="847">
                  <c:v>0.83800000000000063</c:v>
                </c:pt>
                <c:pt idx="848">
                  <c:v>0.83900000000000063</c:v>
                </c:pt>
                <c:pt idx="849">
                  <c:v>0.84000000000000064</c:v>
                </c:pt>
                <c:pt idx="850">
                  <c:v>0.84100000000000064</c:v>
                </c:pt>
                <c:pt idx="851">
                  <c:v>0.84200000000000064</c:v>
                </c:pt>
                <c:pt idx="852">
                  <c:v>0.84300000000000064</c:v>
                </c:pt>
                <c:pt idx="853">
                  <c:v>0.84400000000000064</c:v>
                </c:pt>
                <c:pt idx="854">
                  <c:v>0.84500000000000064</c:v>
                </c:pt>
                <c:pt idx="855">
                  <c:v>0.84600000000000064</c:v>
                </c:pt>
                <c:pt idx="856">
                  <c:v>0.84700000000000064</c:v>
                </c:pt>
                <c:pt idx="857">
                  <c:v>0.84800000000000064</c:v>
                </c:pt>
                <c:pt idx="858">
                  <c:v>0.84900000000000064</c:v>
                </c:pt>
                <c:pt idx="859">
                  <c:v>0.85000000000000064</c:v>
                </c:pt>
                <c:pt idx="860">
                  <c:v>0.85100000000000064</c:v>
                </c:pt>
                <c:pt idx="861">
                  <c:v>0.85200000000000065</c:v>
                </c:pt>
                <c:pt idx="862">
                  <c:v>0.85300000000000065</c:v>
                </c:pt>
                <c:pt idx="863">
                  <c:v>0.85400000000000065</c:v>
                </c:pt>
                <c:pt idx="864">
                  <c:v>0.85500000000000065</c:v>
                </c:pt>
                <c:pt idx="865">
                  <c:v>0.85600000000000065</c:v>
                </c:pt>
                <c:pt idx="866">
                  <c:v>0.85700000000000065</c:v>
                </c:pt>
                <c:pt idx="867">
                  <c:v>0.85800000000000065</c:v>
                </c:pt>
                <c:pt idx="868">
                  <c:v>0.85900000000000065</c:v>
                </c:pt>
                <c:pt idx="869">
                  <c:v>0.86000000000000065</c:v>
                </c:pt>
                <c:pt idx="870">
                  <c:v>0.86100000000000065</c:v>
                </c:pt>
                <c:pt idx="871">
                  <c:v>0.86200000000000065</c:v>
                </c:pt>
                <c:pt idx="872">
                  <c:v>0.86300000000000066</c:v>
                </c:pt>
                <c:pt idx="873">
                  <c:v>0.86400000000000066</c:v>
                </c:pt>
                <c:pt idx="874">
                  <c:v>0.86500000000000066</c:v>
                </c:pt>
                <c:pt idx="875">
                  <c:v>0.86600000000000066</c:v>
                </c:pt>
                <c:pt idx="876">
                  <c:v>0.86700000000000066</c:v>
                </c:pt>
                <c:pt idx="877">
                  <c:v>0.86800000000000066</c:v>
                </c:pt>
                <c:pt idx="878">
                  <c:v>0.86900000000000066</c:v>
                </c:pt>
                <c:pt idx="879">
                  <c:v>0.87000000000000066</c:v>
                </c:pt>
                <c:pt idx="880">
                  <c:v>0.87100000000000066</c:v>
                </c:pt>
                <c:pt idx="881">
                  <c:v>0.87200000000000066</c:v>
                </c:pt>
                <c:pt idx="882">
                  <c:v>0.87300000000000066</c:v>
                </c:pt>
                <c:pt idx="883">
                  <c:v>0.87400000000000067</c:v>
                </c:pt>
                <c:pt idx="884">
                  <c:v>0.87500000000000067</c:v>
                </c:pt>
                <c:pt idx="885">
                  <c:v>0.87600000000000067</c:v>
                </c:pt>
                <c:pt idx="886">
                  <c:v>0.87700000000000067</c:v>
                </c:pt>
                <c:pt idx="887">
                  <c:v>0.87800000000000067</c:v>
                </c:pt>
                <c:pt idx="888">
                  <c:v>0.87900000000000067</c:v>
                </c:pt>
                <c:pt idx="889">
                  <c:v>0.88000000000000067</c:v>
                </c:pt>
                <c:pt idx="890">
                  <c:v>0.88100000000000067</c:v>
                </c:pt>
                <c:pt idx="891">
                  <c:v>0.88200000000000067</c:v>
                </c:pt>
                <c:pt idx="892">
                  <c:v>0.88300000000000067</c:v>
                </c:pt>
                <c:pt idx="893">
                  <c:v>0.88400000000000067</c:v>
                </c:pt>
                <c:pt idx="894">
                  <c:v>0.88500000000000068</c:v>
                </c:pt>
                <c:pt idx="895">
                  <c:v>0.88600000000000068</c:v>
                </c:pt>
                <c:pt idx="896">
                  <c:v>0.88700000000000068</c:v>
                </c:pt>
                <c:pt idx="897">
                  <c:v>0.88800000000000068</c:v>
                </c:pt>
                <c:pt idx="898">
                  <c:v>0.88900000000000068</c:v>
                </c:pt>
                <c:pt idx="899">
                  <c:v>0.89000000000000068</c:v>
                </c:pt>
                <c:pt idx="900">
                  <c:v>0.89100000000000068</c:v>
                </c:pt>
                <c:pt idx="901">
                  <c:v>0.89200000000000068</c:v>
                </c:pt>
                <c:pt idx="902">
                  <c:v>0.89300000000000068</c:v>
                </c:pt>
                <c:pt idx="903">
                  <c:v>0.89400000000000068</c:v>
                </c:pt>
                <c:pt idx="904">
                  <c:v>0.89500000000000068</c:v>
                </c:pt>
                <c:pt idx="905">
                  <c:v>0.89600000000000068</c:v>
                </c:pt>
                <c:pt idx="906">
                  <c:v>0.89700000000000069</c:v>
                </c:pt>
                <c:pt idx="907">
                  <c:v>0.89800000000000069</c:v>
                </c:pt>
                <c:pt idx="908">
                  <c:v>0.89900000000000069</c:v>
                </c:pt>
                <c:pt idx="909">
                  <c:v>0.90000000000000069</c:v>
                </c:pt>
                <c:pt idx="910">
                  <c:v>0.90100000000000069</c:v>
                </c:pt>
                <c:pt idx="911">
                  <c:v>0.90200000000000069</c:v>
                </c:pt>
                <c:pt idx="912">
                  <c:v>0.90300000000000069</c:v>
                </c:pt>
                <c:pt idx="913">
                  <c:v>0.90400000000000069</c:v>
                </c:pt>
                <c:pt idx="914">
                  <c:v>0.90500000000000069</c:v>
                </c:pt>
                <c:pt idx="915">
                  <c:v>0.90600000000000069</c:v>
                </c:pt>
                <c:pt idx="916">
                  <c:v>0.90700000000000069</c:v>
                </c:pt>
                <c:pt idx="917">
                  <c:v>0.9080000000000007</c:v>
                </c:pt>
                <c:pt idx="918">
                  <c:v>0.9090000000000007</c:v>
                </c:pt>
                <c:pt idx="919">
                  <c:v>0.9100000000000007</c:v>
                </c:pt>
                <c:pt idx="920">
                  <c:v>0.9110000000000007</c:v>
                </c:pt>
                <c:pt idx="921">
                  <c:v>0.9120000000000007</c:v>
                </c:pt>
                <c:pt idx="922">
                  <c:v>0.9130000000000007</c:v>
                </c:pt>
                <c:pt idx="923">
                  <c:v>0.9140000000000007</c:v>
                </c:pt>
                <c:pt idx="924">
                  <c:v>0.9150000000000007</c:v>
                </c:pt>
                <c:pt idx="925">
                  <c:v>0.9160000000000007</c:v>
                </c:pt>
                <c:pt idx="926">
                  <c:v>0.9170000000000007</c:v>
                </c:pt>
                <c:pt idx="927">
                  <c:v>0.9180000000000007</c:v>
                </c:pt>
                <c:pt idx="928">
                  <c:v>0.91900000000000071</c:v>
                </c:pt>
                <c:pt idx="929">
                  <c:v>0.92000000000000071</c:v>
                </c:pt>
                <c:pt idx="930">
                  <c:v>0.92100000000000071</c:v>
                </c:pt>
                <c:pt idx="931">
                  <c:v>0.92200000000000071</c:v>
                </c:pt>
                <c:pt idx="932">
                  <c:v>0.92300000000000071</c:v>
                </c:pt>
                <c:pt idx="933">
                  <c:v>0.92400000000000071</c:v>
                </c:pt>
                <c:pt idx="934">
                  <c:v>0.92500000000000071</c:v>
                </c:pt>
                <c:pt idx="935">
                  <c:v>0.92600000000000071</c:v>
                </c:pt>
                <c:pt idx="936">
                  <c:v>0.92700000000000071</c:v>
                </c:pt>
                <c:pt idx="937">
                  <c:v>0.92800000000000071</c:v>
                </c:pt>
                <c:pt idx="938">
                  <c:v>0.92900000000000071</c:v>
                </c:pt>
                <c:pt idx="939">
                  <c:v>0.93000000000000071</c:v>
                </c:pt>
                <c:pt idx="940">
                  <c:v>0.93100000000000072</c:v>
                </c:pt>
                <c:pt idx="941">
                  <c:v>0.93200000000000072</c:v>
                </c:pt>
                <c:pt idx="942">
                  <c:v>0.93300000000000072</c:v>
                </c:pt>
                <c:pt idx="943">
                  <c:v>0.93400000000000072</c:v>
                </c:pt>
                <c:pt idx="944">
                  <c:v>0.93500000000000072</c:v>
                </c:pt>
                <c:pt idx="945">
                  <c:v>0.93600000000000072</c:v>
                </c:pt>
                <c:pt idx="946">
                  <c:v>0.93700000000000072</c:v>
                </c:pt>
                <c:pt idx="947">
                  <c:v>0.93800000000000072</c:v>
                </c:pt>
                <c:pt idx="948">
                  <c:v>0.93900000000000072</c:v>
                </c:pt>
                <c:pt idx="949">
                  <c:v>0.94000000000000072</c:v>
                </c:pt>
                <c:pt idx="950">
                  <c:v>0.94100000000000072</c:v>
                </c:pt>
                <c:pt idx="951">
                  <c:v>0.94200000000000073</c:v>
                </c:pt>
                <c:pt idx="952">
                  <c:v>0.94300000000000073</c:v>
                </c:pt>
                <c:pt idx="953">
                  <c:v>0.94400000000000073</c:v>
                </c:pt>
                <c:pt idx="954">
                  <c:v>0.94500000000000073</c:v>
                </c:pt>
                <c:pt idx="955">
                  <c:v>0.94600000000000073</c:v>
                </c:pt>
                <c:pt idx="956">
                  <c:v>0.94700000000000073</c:v>
                </c:pt>
                <c:pt idx="957">
                  <c:v>0.94800000000000073</c:v>
                </c:pt>
                <c:pt idx="958">
                  <c:v>0.94900000000000073</c:v>
                </c:pt>
                <c:pt idx="959">
                  <c:v>0.95000000000000073</c:v>
                </c:pt>
                <c:pt idx="960">
                  <c:v>0.95100000000000073</c:v>
                </c:pt>
                <c:pt idx="961">
                  <c:v>0.95200000000000073</c:v>
                </c:pt>
                <c:pt idx="962">
                  <c:v>0.95300000000000074</c:v>
                </c:pt>
                <c:pt idx="963">
                  <c:v>0.95400000000000074</c:v>
                </c:pt>
                <c:pt idx="964">
                  <c:v>0.95500000000000074</c:v>
                </c:pt>
                <c:pt idx="965">
                  <c:v>0.95600000000000074</c:v>
                </c:pt>
                <c:pt idx="966">
                  <c:v>0.95700000000000074</c:v>
                </c:pt>
                <c:pt idx="967">
                  <c:v>0.95800000000000074</c:v>
                </c:pt>
                <c:pt idx="968">
                  <c:v>0.95900000000000074</c:v>
                </c:pt>
                <c:pt idx="969">
                  <c:v>0.96000000000000074</c:v>
                </c:pt>
                <c:pt idx="970">
                  <c:v>0.96100000000000074</c:v>
                </c:pt>
                <c:pt idx="971">
                  <c:v>0.96200000000000074</c:v>
                </c:pt>
                <c:pt idx="972">
                  <c:v>0.96300000000000074</c:v>
                </c:pt>
                <c:pt idx="973">
                  <c:v>0.96400000000000075</c:v>
                </c:pt>
                <c:pt idx="974">
                  <c:v>0.96500000000000075</c:v>
                </c:pt>
                <c:pt idx="975">
                  <c:v>0.96600000000000075</c:v>
                </c:pt>
                <c:pt idx="976">
                  <c:v>0.96700000000000075</c:v>
                </c:pt>
                <c:pt idx="977">
                  <c:v>0.96800000000000075</c:v>
                </c:pt>
                <c:pt idx="978">
                  <c:v>0.96900000000000075</c:v>
                </c:pt>
                <c:pt idx="979">
                  <c:v>0.97000000000000075</c:v>
                </c:pt>
                <c:pt idx="980">
                  <c:v>0.97100000000000075</c:v>
                </c:pt>
                <c:pt idx="981">
                  <c:v>0.97200000000000075</c:v>
                </c:pt>
                <c:pt idx="982">
                  <c:v>0.97300000000000075</c:v>
                </c:pt>
                <c:pt idx="983">
                  <c:v>0.97400000000000075</c:v>
                </c:pt>
                <c:pt idx="984">
                  <c:v>0.97500000000000075</c:v>
                </c:pt>
                <c:pt idx="985">
                  <c:v>0.97600000000000076</c:v>
                </c:pt>
                <c:pt idx="986">
                  <c:v>0.97700000000000076</c:v>
                </c:pt>
                <c:pt idx="987">
                  <c:v>0.97800000000000076</c:v>
                </c:pt>
                <c:pt idx="988">
                  <c:v>0.97900000000000076</c:v>
                </c:pt>
                <c:pt idx="989">
                  <c:v>0.98000000000000076</c:v>
                </c:pt>
                <c:pt idx="990">
                  <c:v>0.98100000000000076</c:v>
                </c:pt>
                <c:pt idx="991">
                  <c:v>0.98200000000000076</c:v>
                </c:pt>
                <c:pt idx="992">
                  <c:v>0.98300000000000076</c:v>
                </c:pt>
                <c:pt idx="993">
                  <c:v>0.98400000000000076</c:v>
                </c:pt>
                <c:pt idx="994">
                  <c:v>0.98500000000000076</c:v>
                </c:pt>
                <c:pt idx="995">
                  <c:v>0.98600000000000076</c:v>
                </c:pt>
                <c:pt idx="996">
                  <c:v>0.98700000000000077</c:v>
                </c:pt>
                <c:pt idx="997">
                  <c:v>0.98800000000000077</c:v>
                </c:pt>
                <c:pt idx="998">
                  <c:v>0.98900000000000077</c:v>
                </c:pt>
                <c:pt idx="999">
                  <c:v>0.99000000000000077</c:v>
                </c:pt>
                <c:pt idx="1000">
                  <c:v>0.99100000000000077</c:v>
                </c:pt>
                <c:pt idx="1001">
                  <c:v>0.99200000000000077</c:v>
                </c:pt>
                <c:pt idx="1002">
                  <c:v>0.99300000000000077</c:v>
                </c:pt>
                <c:pt idx="1003">
                  <c:v>0.99400000000000077</c:v>
                </c:pt>
                <c:pt idx="1004">
                  <c:v>0.99500000000000077</c:v>
                </c:pt>
                <c:pt idx="1005">
                  <c:v>0.99600000000000077</c:v>
                </c:pt>
                <c:pt idx="1006">
                  <c:v>0.99700000000000077</c:v>
                </c:pt>
                <c:pt idx="1007">
                  <c:v>0.99800000000000078</c:v>
                </c:pt>
                <c:pt idx="1008">
                  <c:v>0.99900000000000078</c:v>
                </c:pt>
                <c:pt idx="1009">
                  <c:v>1.0000000000000007</c:v>
                </c:pt>
              </c:numCache>
            </c:numRef>
          </c:xVal>
          <c:yVal>
            <c:numRef>
              <c:f>'Signal detection theory Exposur'!$AL$3:$AL$1012</c:f>
              <c:numCache>
                <c:formatCode>0.00</c:formatCode>
                <c:ptCount val="1010"/>
                <c:pt idx="0">
                  <c:v>1</c:v>
                </c:pt>
                <c:pt idx="1">
                  <c:v>0.99990000000000001</c:v>
                </c:pt>
                <c:pt idx="2">
                  <c:v>0.99980000000000002</c:v>
                </c:pt>
                <c:pt idx="3">
                  <c:v>0.99970000000000003</c:v>
                </c:pt>
                <c:pt idx="4">
                  <c:v>0.99960000000000004</c:v>
                </c:pt>
                <c:pt idx="5">
                  <c:v>0.99950000000000006</c:v>
                </c:pt>
                <c:pt idx="6">
                  <c:v>0.99939999999999996</c:v>
                </c:pt>
                <c:pt idx="7">
                  <c:v>0.99929999999999997</c:v>
                </c:pt>
                <c:pt idx="8">
                  <c:v>0.99919999999999998</c:v>
                </c:pt>
                <c:pt idx="9">
                  <c:v>0.99909999999999999</c:v>
                </c:pt>
                <c:pt idx="10">
                  <c:v>0.999</c:v>
                </c:pt>
                <c:pt idx="11">
                  <c:v>0.998</c:v>
                </c:pt>
                <c:pt idx="12">
                  <c:v>0.997</c:v>
                </c:pt>
                <c:pt idx="13">
                  <c:v>0.996</c:v>
                </c:pt>
                <c:pt idx="14">
                  <c:v>0.995</c:v>
                </c:pt>
                <c:pt idx="15">
                  <c:v>0.99399999999999999</c:v>
                </c:pt>
                <c:pt idx="16">
                  <c:v>0.99299999999999999</c:v>
                </c:pt>
                <c:pt idx="17">
                  <c:v>0.99199999999999999</c:v>
                </c:pt>
                <c:pt idx="18">
                  <c:v>0.99099999999999999</c:v>
                </c:pt>
                <c:pt idx="19">
                  <c:v>0.99</c:v>
                </c:pt>
                <c:pt idx="20">
                  <c:v>0.98899999999999999</c:v>
                </c:pt>
                <c:pt idx="21">
                  <c:v>0.98799999999999999</c:v>
                </c:pt>
                <c:pt idx="22">
                  <c:v>0.98699999999999999</c:v>
                </c:pt>
                <c:pt idx="23">
                  <c:v>0.98599999999999999</c:v>
                </c:pt>
                <c:pt idx="24">
                  <c:v>0.98499999999999999</c:v>
                </c:pt>
                <c:pt idx="25">
                  <c:v>0.98399999999999999</c:v>
                </c:pt>
                <c:pt idx="26">
                  <c:v>0.98299999999999998</c:v>
                </c:pt>
                <c:pt idx="27">
                  <c:v>0.98199999999999998</c:v>
                </c:pt>
                <c:pt idx="28">
                  <c:v>0.98099999999999998</c:v>
                </c:pt>
                <c:pt idx="29">
                  <c:v>0.98</c:v>
                </c:pt>
                <c:pt idx="30">
                  <c:v>0.97899999999999998</c:v>
                </c:pt>
                <c:pt idx="31">
                  <c:v>0.97799999999999998</c:v>
                </c:pt>
                <c:pt idx="32">
                  <c:v>0.97699999999999998</c:v>
                </c:pt>
                <c:pt idx="33">
                  <c:v>0.97599999999999998</c:v>
                </c:pt>
                <c:pt idx="34">
                  <c:v>0.97499999999999998</c:v>
                </c:pt>
                <c:pt idx="35">
                  <c:v>0.97399999999999998</c:v>
                </c:pt>
                <c:pt idx="36">
                  <c:v>0.97299999999999998</c:v>
                </c:pt>
                <c:pt idx="37">
                  <c:v>0.97199999999999998</c:v>
                </c:pt>
                <c:pt idx="38">
                  <c:v>0.97099999999999997</c:v>
                </c:pt>
                <c:pt idx="39">
                  <c:v>0.97</c:v>
                </c:pt>
                <c:pt idx="40">
                  <c:v>0.96899999999999997</c:v>
                </c:pt>
                <c:pt idx="41">
                  <c:v>0.96799999999999997</c:v>
                </c:pt>
                <c:pt idx="42">
                  <c:v>0.96699999999999997</c:v>
                </c:pt>
                <c:pt idx="43">
                  <c:v>0.96599999999999997</c:v>
                </c:pt>
                <c:pt idx="44">
                  <c:v>0.96499999999999997</c:v>
                </c:pt>
                <c:pt idx="45">
                  <c:v>0.96399999999999997</c:v>
                </c:pt>
                <c:pt idx="46">
                  <c:v>0.96299999999999997</c:v>
                </c:pt>
                <c:pt idx="47">
                  <c:v>0.96199999999999997</c:v>
                </c:pt>
                <c:pt idx="48">
                  <c:v>0.96099999999999997</c:v>
                </c:pt>
                <c:pt idx="49">
                  <c:v>0.96</c:v>
                </c:pt>
                <c:pt idx="50">
                  <c:v>0.95899999999999996</c:v>
                </c:pt>
                <c:pt idx="51">
                  <c:v>0.95799999999999996</c:v>
                </c:pt>
                <c:pt idx="52">
                  <c:v>0.95699999999999996</c:v>
                </c:pt>
                <c:pt idx="53">
                  <c:v>0.95599999999999996</c:v>
                </c:pt>
                <c:pt idx="54">
                  <c:v>0.95499999999999996</c:v>
                </c:pt>
                <c:pt idx="55">
                  <c:v>0.95399999999999996</c:v>
                </c:pt>
                <c:pt idx="56">
                  <c:v>0.95299999999999996</c:v>
                </c:pt>
                <c:pt idx="57">
                  <c:v>0.95199999999999996</c:v>
                </c:pt>
                <c:pt idx="58">
                  <c:v>0.95099999999999996</c:v>
                </c:pt>
                <c:pt idx="59">
                  <c:v>0.95</c:v>
                </c:pt>
                <c:pt idx="60">
                  <c:v>0.94899999999999995</c:v>
                </c:pt>
                <c:pt idx="61">
                  <c:v>0.94799999999999995</c:v>
                </c:pt>
                <c:pt idx="62">
                  <c:v>0.94699999999999995</c:v>
                </c:pt>
                <c:pt idx="63">
                  <c:v>0.94599999999999995</c:v>
                </c:pt>
                <c:pt idx="64">
                  <c:v>0.94499999999999995</c:v>
                </c:pt>
                <c:pt idx="65">
                  <c:v>0.94399999999999995</c:v>
                </c:pt>
                <c:pt idx="66">
                  <c:v>0.94299999999999995</c:v>
                </c:pt>
                <c:pt idx="67">
                  <c:v>0.94199999999999995</c:v>
                </c:pt>
                <c:pt idx="68">
                  <c:v>0.94099999999999995</c:v>
                </c:pt>
                <c:pt idx="69">
                  <c:v>0.94</c:v>
                </c:pt>
                <c:pt idx="70">
                  <c:v>0.93899999999999995</c:v>
                </c:pt>
                <c:pt idx="71">
                  <c:v>0.93799999999999994</c:v>
                </c:pt>
                <c:pt idx="72">
                  <c:v>0.93699999999999994</c:v>
                </c:pt>
                <c:pt idx="73">
                  <c:v>0.93599999999999994</c:v>
                </c:pt>
                <c:pt idx="74">
                  <c:v>0.93499999999999994</c:v>
                </c:pt>
                <c:pt idx="75">
                  <c:v>0.93399999999999994</c:v>
                </c:pt>
                <c:pt idx="76">
                  <c:v>0.93299999999999983</c:v>
                </c:pt>
                <c:pt idx="77">
                  <c:v>0.93199999999999994</c:v>
                </c:pt>
                <c:pt idx="78">
                  <c:v>0.93099999999999994</c:v>
                </c:pt>
                <c:pt idx="79">
                  <c:v>0.92999999999999994</c:v>
                </c:pt>
                <c:pt idx="80">
                  <c:v>0.92899999999999994</c:v>
                </c:pt>
                <c:pt idx="81">
                  <c:v>0.92799999999999994</c:v>
                </c:pt>
                <c:pt idx="82">
                  <c:v>0.92699999999999994</c:v>
                </c:pt>
                <c:pt idx="83">
                  <c:v>0.92599999999999993</c:v>
                </c:pt>
                <c:pt idx="84">
                  <c:v>0.92500000000000004</c:v>
                </c:pt>
                <c:pt idx="85">
                  <c:v>0.92399999999999982</c:v>
                </c:pt>
                <c:pt idx="86">
                  <c:v>0.92299999999999993</c:v>
                </c:pt>
                <c:pt idx="87">
                  <c:v>0.92199999999999993</c:v>
                </c:pt>
                <c:pt idx="88">
                  <c:v>0.92099999999999993</c:v>
                </c:pt>
                <c:pt idx="89">
                  <c:v>0.92000000000000015</c:v>
                </c:pt>
                <c:pt idx="90">
                  <c:v>0.91900000000000004</c:v>
                </c:pt>
                <c:pt idx="91">
                  <c:v>0.91799999999999993</c:v>
                </c:pt>
                <c:pt idx="92">
                  <c:v>0.91699999999999982</c:v>
                </c:pt>
                <c:pt idx="93">
                  <c:v>0.91599999999999993</c:v>
                </c:pt>
                <c:pt idx="94">
                  <c:v>0.91499999999999981</c:v>
                </c:pt>
                <c:pt idx="95">
                  <c:v>0.91400000000000003</c:v>
                </c:pt>
                <c:pt idx="96">
                  <c:v>0.91299999999999981</c:v>
                </c:pt>
                <c:pt idx="97">
                  <c:v>0.91199999999999992</c:v>
                </c:pt>
                <c:pt idx="98">
                  <c:v>0.91100000000000003</c:v>
                </c:pt>
                <c:pt idx="99">
                  <c:v>0.90999999999999992</c:v>
                </c:pt>
                <c:pt idx="100">
                  <c:v>0.90899999999999981</c:v>
                </c:pt>
                <c:pt idx="101">
                  <c:v>0.90800000000000014</c:v>
                </c:pt>
                <c:pt idx="102">
                  <c:v>0.90700000000000003</c:v>
                </c:pt>
                <c:pt idx="103">
                  <c:v>0.90600000000000003</c:v>
                </c:pt>
                <c:pt idx="104">
                  <c:v>0.90499999999999992</c:v>
                </c:pt>
                <c:pt idx="105">
                  <c:v>0.90400000000000003</c:v>
                </c:pt>
                <c:pt idx="106">
                  <c:v>0.90300000000000014</c:v>
                </c:pt>
                <c:pt idx="107">
                  <c:v>0.90200000000000002</c:v>
                </c:pt>
                <c:pt idx="108">
                  <c:v>0.90099999999999991</c:v>
                </c:pt>
                <c:pt idx="109">
                  <c:v>0.89999999999999991</c:v>
                </c:pt>
                <c:pt idx="110">
                  <c:v>0.8989999999999998</c:v>
                </c:pt>
                <c:pt idx="111">
                  <c:v>0.89800000000000002</c:v>
                </c:pt>
                <c:pt idx="112">
                  <c:v>0.89699999999999991</c:v>
                </c:pt>
                <c:pt idx="113">
                  <c:v>0.89600000000000002</c:v>
                </c:pt>
                <c:pt idx="114">
                  <c:v>0.89499999999999991</c:v>
                </c:pt>
                <c:pt idx="115">
                  <c:v>0.89400000000000002</c:v>
                </c:pt>
                <c:pt idx="116">
                  <c:v>0.89300000000000002</c:v>
                </c:pt>
                <c:pt idx="117">
                  <c:v>0.89200000000000002</c:v>
                </c:pt>
                <c:pt idx="118">
                  <c:v>0.89100000000000001</c:v>
                </c:pt>
                <c:pt idx="119">
                  <c:v>0.8899999999999999</c:v>
                </c:pt>
                <c:pt idx="120">
                  <c:v>0.88900000000000001</c:v>
                </c:pt>
                <c:pt idx="121">
                  <c:v>0.8879999999999999</c:v>
                </c:pt>
                <c:pt idx="122">
                  <c:v>0.8869999999999999</c:v>
                </c:pt>
                <c:pt idx="123">
                  <c:v>0.88600000000000001</c:v>
                </c:pt>
                <c:pt idx="124">
                  <c:v>0.8849999999999999</c:v>
                </c:pt>
                <c:pt idx="125">
                  <c:v>0.88400000000000001</c:v>
                </c:pt>
                <c:pt idx="126">
                  <c:v>0.8829999999999999</c:v>
                </c:pt>
                <c:pt idx="127">
                  <c:v>0.88200000000000001</c:v>
                </c:pt>
                <c:pt idx="128">
                  <c:v>0.88099999999999989</c:v>
                </c:pt>
                <c:pt idx="129">
                  <c:v>0.88</c:v>
                </c:pt>
                <c:pt idx="130">
                  <c:v>0.879</c:v>
                </c:pt>
                <c:pt idx="131">
                  <c:v>0.87799999999999989</c:v>
                </c:pt>
                <c:pt idx="132">
                  <c:v>0.877</c:v>
                </c:pt>
                <c:pt idx="133">
                  <c:v>0.87599999999999989</c:v>
                </c:pt>
                <c:pt idx="134">
                  <c:v>0.87499999999999989</c:v>
                </c:pt>
                <c:pt idx="135">
                  <c:v>0.87400000000000011</c:v>
                </c:pt>
                <c:pt idx="136">
                  <c:v>0.873</c:v>
                </c:pt>
                <c:pt idx="137">
                  <c:v>0.87199999999999989</c:v>
                </c:pt>
                <c:pt idx="138">
                  <c:v>0.871</c:v>
                </c:pt>
                <c:pt idx="139">
                  <c:v>0.86999999999999988</c:v>
                </c:pt>
                <c:pt idx="140">
                  <c:v>0.86899999999999999</c:v>
                </c:pt>
                <c:pt idx="141">
                  <c:v>0.86799999999999988</c:v>
                </c:pt>
                <c:pt idx="142">
                  <c:v>0.86699999999999988</c:v>
                </c:pt>
                <c:pt idx="143">
                  <c:v>0.86599999999999977</c:v>
                </c:pt>
                <c:pt idx="144">
                  <c:v>0.86499999999999988</c:v>
                </c:pt>
                <c:pt idx="145">
                  <c:v>0.86399999999999988</c:v>
                </c:pt>
                <c:pt idx="146">
                  <c:v>0.86299999999999977</c:v>
                </c:pt>
                <c:pt idx="147">
                  <c:v>0.86199999999999988</c:v>
                </c:pt>
                <c:pt idx="148">
                  <c:v>0.86099999999999988</c:v>
                </c:pt>
                <c:pt idx="149">
                  <c:v>0.85999999999999988</c:v>
                </c:pt>
                <c:pt idx="150">
                  <c:v>0.85899999999999999</c:v>
                </c:pt>
                <c:pt idx="151">
                  <c:v>0.85799999999999998</c:v>
                </c:pt>
                <c:pt idx="152">
                  <c:v>0.85699999999999998</c:v>
                </c:pt>
                <c:pt idx="153">
                  <c:v>0.85599999999999998</c:v>
                </c:pt>
                <c:pt idx="154">
                  <c:v>0.85499999999999998</c:v>
                </c:pt>
                <c:pt idx="155">
                  <c:v>0.85399999999999987</c:v>
                </c:pt>
                <c:pt idx="156">
                  <c:v>0.85299999999999909</c:v>
                </c:pt>
                <c:pt idx="157">
                  <c:v>0.85200000000000042</c:v>
                </c:pt>
                <c:pt idx="158">
                  <c:v>0.85099999999999953</c:v>
                </c:pt>
                <c:pt idx="159">
                  <c:v>0.85000000000000009</c:v>
                </c:pt>
                <c:pt idx="160">
                  <c:v>0.84899999999999975</c:v>
                </c:pt>
                <c:pt idx="161">
                  <c:v>0.84799999999999998</c:v>
                </c:pt>
                <c:pt idx="162">
                  <c:v>0.84699999999999964</c:v>
                </c:pt>
                <c:pt idx="163">
                  <c:v>0.84599999999999953</c:v>
                </c:pt>
                <c:pt idx="164">
                  <c:v>0.84499999999999886</c:v>
                </c:pt>
                <c:pt idx="165">
                  <c:v>0.8439999999999992</c:v>
                </c:pt>
                <c:pt idx="166">
                  <c:v>0.84299999999999953</c:v>
                </c:pt>
                <c:pt idx="167">
                  <c:v>0.84199999999999986</c:v>
                </c:pt>
                <c:pt idx="168">
                  <c:v>0.84099999999999964</c:v>
                </c:pt>
                <c:pt idx="169">
                  <c:v>0.84000000000000019</c:v>
                </c:pt>
                <c:pt idx="170">
                  <c:v>0.83899999999999963</c:v>
                </c:pt>
                <c:pt idx="171">
                  <c:v>0.83799999999999997</c:v>
                </c:pt>
                <c:pt idx="172">
                  <c:v>0.83699999999999986</c:v>
                </c:pt>
                <c:pt idx="173">
                  <c:v>0.83599999999999985</c:v>
                </c:pt>
                <c:pt idx="174">
                  <c:v>0.83499999999999974</c:v>
                </c:pt>
                <c:pt idx="175">
                  <c:v>0.83399999999999996</c:v>
                </c:pt>
                <c:pt idx="176">
                  <c:v>0.83299999999999974</c:v>
                </c:pt>
                <c:pt idx="177">
                  <c:v>0.83199999999999974</c:v>
                </c:pt>
                <c:pt idx="178">
                  <c:v>0.83099999999999996</c:v>
                </c:pt>
                <c:pt idx="179">
                  <c:v>0.83</c:v>
                </c:pt>
                <c:pt idx="180">
                  <c:v>0.82899999999999996</c:v>
                </c:pt>
                <c:pt idx="181">
                  <c:v>0.82799999999999996</c:v>
                </c:pt>
                <c:pt idx="182">
                  <c:v>0.82700000000000007</c:v>
                </c:pt>
                <c:pt idx="183">
                  <c:v>0.82599999999999973</c:v>
                </c:pt>
                <c:pt idx="184">
                  <c:v>0.82499999999999996</c:v>
                </c:pt>
                <c:pt idx="185">
                  <c:v>0.82399999999999973</c:v>
                </c:pt>
                <c:pt idx="186">
                  <c:v>0.82299999999999962</c:v>
                </c:pt>
                <c:pt idx="187">
                  <c:v>0.82199999999999984</c:v>
                </c:pt>
                <c:pt idx="188">
                  <c:v>0.82099999999999973</c:v>
                </c:pt>
                <c:pt idx="189">
                  <c:v>0.82</c:v>
                </c:pt>
                <c:pt idx="190">
                  <c:v>0.81900000000000017</c:v>
                </c:pt>
                <c:pt idx="191">
                  <c:v>0.81799999999999984</c:v>
                </c:pt>
                <c:pt idx="192">
                  <c:v>0.81699999999999995</c:v>
                </c:pt>
                <c:pt idx="193">
                  <c:v>0.81600000000000006</c:v>
                </c:pt>
                <c:pt idx="194">
                  <c:v>0.81499999999999995</c:v>
                </c:pt>
                <c:pt idx="195">
                  <c:v>0.81400000000000006</c:v>
                </c:pt>
                <c:pt idx="196">
                  <c:v>0.81300000000000006</c:v>
                </c:pt>
                <c:pt idx="197">
                  <c:v>0.81199999999999972</c:v>
                </c:pt>
                <c:pt idx="198">
                  <c:v>0.81100000000000005</c:v>
                </c:pt>
                <c:pt idx="199">
                  <c:v>0.80999999999999972</c:v>
                </c:pt>
                <c:pt idx="200">
                  <c:v>0.80900000000000016</c:v>
                </c:pt>
                <c:pt idx="201">
                  <c:v>0.80799999999999983</c:v>
                </c:pt>
                <c:pt idx="202">
                  <c:v>0.80699999999999972</c:v>
                </c:pt>
                <c:pt idx="203">
                  <c:v>0.80599999999999994</c:v>
                </c:pt>
                <c:pt idx="204">
                  <c:v>0.80499999999999983</c:v>
                </c:pt>
                <c:pt idx="205">
                  <c:v>0.80399999999999983</c:v>
                </c:pt>
                <c:pt idx="206">
                  <c:v>0.80299999999999994</c:v>
                </c:pt>
                <c:pt idx="207">
                  <c:v>0.80199999999999971</c:v>
                </c:pt>
                <c:pt idx="208">
                  <c:v>0.8009999999999996</c:v>
                </c:pt>
                <c:pt idx="209">
                  <c:v>0.79999999999999982</c:v>
                </c:pt>
                <c:pt idx="210">
                  <c:v>0.79899999999999982</c:v>
                </c:pt>
                <c:pt idx="211">
                  <c:v>0.7979999999999996</c:v>
                </c:pt>
                <c:pt idx="212">
                  <c:v>0.79699999999999982</c:v>
                </c:pt>
                <c:pt idx="213">
                  <c:v>0.79599999999999982</c:v>
                </c:pt>
                <c:pt idx="214">
                  <c:v>0.79499999999999982</c:v>
                </c:pt>
                <c:pt idx="215">
                  <c:v>0.79399999999999971</c:v>
                </c:pt>
                <c:pt idx="216">
                  <c:v>0.79299999999999982</c:v>
                </c:pt>
                <c:pt idx="217">
                  <c:v>0.79199999999999982</c:v>
                </c:pt>
                <c:pt idx="218">
                  <c:v>0.79100000000000015</c:v>
                </c:pt>
                <c:pt idx="219">
                  <c:v>0.79</c:v>
                </c:pt>
                <c:pt idx="220">
                  <c:v>0.78900000000000003</c:v>
                </c:pt>
                <c:pt idx="221">
                  <c:v>0.78799999999999959</c:v>
                </c:pt>
                <c:pt idx="222">
                  <c:v>0.78699999999999959</c:v>
                </c:pt>
                <c:pt idx="223">
                  <c:v>0.78599999999999981</c:v>
                </c:pt>
                <c:pt idx="224">
                  <c:v>0.78499999999999992</c:v>
                </c:pt>
                <c:pt idx="225">
                  <c:v>0.78399999999999981</c:v>
                </c:pt>
                <c:pt idx="226">
                  <c:v>0.78299999999999992</c:v>
                </c:pt>
                <c:pt idx="227">
                  <c:v>0.78199999999999992</c:v>
                </c:pt>
                <c:pt idx="228">
                  <c:v>0.78099999999999992</c:v>
                </c:pt>
                <c:pt idx="229">
                  <c:v>0.78</c:v>
                </c:pt>
                <c:pt idx="230">
                  <c:v>0.77899999999999991</c:v>
                </c:pt>
                <c:pt idx="231">
                  <c:v>0.7779999999999998</c:v>
                </c:pt>
                <c:pt idx="232">
                  <c:v>0.77699999999999969</c:v>
                </c:pt>
                <c:pt idx="233">
                  <c:v>0.7759999999999998</c:v>
                </c:pt>
                <c:pt idx="234">
                  <c:v>0.77500000000000002</c:v>
                </c:pt>
                <c:pt idx="235">
                  <c:v>0.77399999999999991</c:v>
                </c:pt>
                <c:pt idx="236">
                  <c:v>0.77299999999999969</c:v>
                </c:pt>
                <c:pt idx="237">
                  <c:v>0.77199999999999991</c:v>
                </c:pt>
                <c:pt idx="238">
                  <c:v>0.7709999999999998</c:v>
                </c:pt>
                <c:pt idx="239">
                  <c:v>0.7699999999999998</c:v>
                </c:pt>
                <c:pt idx="240">
                  <c:v>0.76899999999999991</c:v>
                </c:pt>
                <c:pt idx="241">
                  <c:v>0.76800000000000002</c:v>
                </c:pt>
                <c:pt idx="242">
                  <c:v>0.76699999999999979</c:v>
                </c:pt>
                <c:pt idx="243">
                  <c:v>0.76599999999999979</c:v>
                </c:pt>
                <c:pt idx="244">
                  <c:v>0.7649999999999999</c:v>
                </c:pt>
                <c:pt idx="245">
                  <c:v>0.76399999999999979</c:v>
                </c:pt>
                <c:pt idx="246">
                  <c:v>0.76299999999999968</c:v>
                </c:pt>
                <c:pt idx="247">
                  <c:v>0.7619999999999999</c:v>
                </c:pt>
                <c:pt idx="248">
                  <c:v>0.7609999999999999</c:v>
                </c:pt>
                <c:pt idx="249">
                  <c:v>0.7599999999999999</c:v>
                </c:pt>
                <c:pt idx="250">
                  <c:v>0.7589999999999999</c:v>
                </c:pt>
                <c:pt idx="251">
                  <c:v>0.7579999999999999</c:v>
                </c:pt>
                <c:pt idx="252">
                  <c:v>0.7569999999999999</c:v>
                </c:pt>
                <c:pt idx="253">
                  <c:v>0.75599999999999978</c:v>
                </c:pt>
                <c:pt idx="254">
                  <c:v>0.755</c:v>
                </c:pt>
                <c:pt idx="255">
                  <c:v>0.754</c:v>
                </c:pt>
                <c:pt idx="256">
                  <c:v>0.75299999999999989</c:v>
                </c:pt>
                <c:pt idx="257">
                  <c:v>0.75199999999999978</c:v>
                </c:pt>
                <c:pt idx="258">
                  <c:v>0.75099999999999989</c:v>
                </c:pt>
                <c:pt idx="259">
                  <c:v>0.74999999999999989</c:v>
                </c:pt>
                <c:pt idx="260">
                  <c:v>0.74899999999999989</c:v>
                </c:pt>
                <c:pt idx="261">
                  <c:v>0.748</c:v>
                </c:pt>
                <c:pt idx="262">
                  <c:v>0.74699999999999989</c:v>
                </c:pt>
                <c:pt idx="263">
                  <c:v>0.74599999999999989</c:v>
                </c:pt>
                <c:pt idx="264">
                  <c:v>0.74499999999999988</c:v>
                </c:pt>
                <c:pt idx="265">
                  <c:v>0.74399999999999988</c:v>
                </c:pt>
                <c:pt idx="266">
                  <c:v>0.74299999999999988</c:v>
                </c:pt>
                <c:pt idx="267">
                  <c:v>0.74199999999999977</c:v>
                </c:pt>
                <c:pt idx="268">
                  <c:v>0.74099999999999988</c:v>
                </c:pt>
                <c:pt idx="269">
                  <c:v>0.74</c:v>
                </c:pt>
                <c:pt idx="270">
                  <c:v>0.73899999999999999</c:v>
                </c:pt>
                <c:pt idx="271">
                  <c:v>0.73799999999999988</c:v>
                </c:pt>
                <c:pt idx="272">
                  <c:v>0.73699999999999988</c:v>
                </c:pt>
                <c:pt idx="273">
                  <c:v>0.73599999999999999</c:v>
                </c:pt>
                <c:pt idx="274">
                  <c:v>0.73499999999999988</c:v>
                </c:pt>
                <c:pt idx="275">
                  <c:v>0.73399999999999987</c:v>
                </c:pt>
                <c:pt idx="276">
                  <c:v>0.73299999999999987</c:v>
                </c:pt>
                <c:pt idx="277">
                  <c:v>0.73199999999999987</c:v>
                </c:pt>
                <c:pt idx="278">
                  <c:v>0.73099999999999987</c:v>
                </c:pt>
                <c:pt idx="279">
                  <c:v>0.72999999999999976</c:v>
                </c:pt>
                <c:pt idx="280">
                  <c:v>0.72899999999999987</c:v>
                </c:pt>
                <c:pt idx="281">
                  <c:v>0.72799999999999976</c:v>
                </c:pt>
                <c:pt idx="282">
                  <c:v>0.72699999999999987</c:v>
                </c:pt>
                <c:pt idx="283">
                  <c:v>0.72599999999999987</c:v>
                </c:pt>
                <c:pt idx="284">
                  <c:v>0.72499999999999987</c:v>
                </c:pt>
                <c:pt idx="285">
                  <c:v>0.72399999999999987</c:v>
                </c:pt>
                <c:pt idx="286">
                  <c:v>0.72299999999999986</c:v>
                </c:pt>
                <c:pt idx="287">
                  <c:v>0.72199999999999986</c:v>
                </c:pt>
                <c:pt idx="288">
                  <c:v>0.72099999999999986</c:v>
                </c:pt>
                <c:pt idx="289">
                  <c:v>0.71999999999999986</c:v>
                </c:pt>
                <c:pt idx="290">
                  <c:v>0.71899999999999986</c:v>
                </c:pt>
                <c:pt idx="291">
                  <c:v>0.71799999999999986</c:v>
                </c:pt>
                <c:pt idx="292">
                  <c:v>0.71699999999999986</c:v>
                </c:pt>
                <c:pt idx="293">
                  <c:v>0.71599999999999986</c:v>
                </c:pt>
                <c:pt idx="294">
                  <c:v>0.71499999999999986</c:v>
                </c:pt>
                <c:pt idx="295">
                  <c:v>0.71399999999999986</c:v>
                </c:pt>
                <c:pt idx="296">
                  <c:v>0.71299999999999986</c:v>
                </c:pt>
                <c:pt idx="297">
                  <c:v>0.71199999999999986</c:v>
                </c:pt>
                <c:pt idx="298">
                  <c:v>0.71099999999999985</c:v>
                </c:pt>
                <c:pt idx="299">
                  <c:v>0.70999999999999985</c:v>
                </c:pt>
                <c:pt idx="300">
                  <c:v>0.70899999999999985</c:v>
                </c:pt>
                <c:pt idx="301">
                  <c:v>0.70799999999999974</c:v>
                </c:pt>
                <c:pt idx="302">
                  <c:v>0.70699999999999985</c:v>
                </c:pt>
                <c:pt idx="303">
                  <c:v>0.70599999999999985</c:v>
                </c:pt>
                <c:pt idx="304">
                  <c:v>0.70499999999999985</c:v>
                </c:pt>
                <c:pt idx="305">
                  <c:v>0.70399999999999974</c:v>
                </c:pt>
                <c:pt idx="306">
                  <c:v>0.70299999999999985</c:v>
                </c:pt>
                <c:pt idx="307">
                  <c:v>0.70199999999999985</c:v>
                </c:pt>
                <c:pt idx="308">
                  <c:v>0.70099999999999985</c:v>
                </c:pt>
                <c:pt idx="309">
                  <c:v>0.69999999999999984</c:v>
                </c:pt>
                <c:pt idx="310">
                  <c:v>0.69899999999999973</c:v>
                </c:pt>
                <c:pt idx="311">
                  <c:v>0.69799999999999984</c:v>
                </c:pt>
                <c:pt idx="312">
                  <c:v>0.69699999999999984</c:v>
                </c:pt>
                <c:pt idx="313">
                  <c:v>0.69599999999999984</c:v>
                </c:pt>
                <c:pt idx="314">
                  <c:v>0.69499999999999984</c:v>
                </c:pt>
                <c:pt idx="315">
                  <c:v>0.69399999999999984</c:v>
                </c:pt>
                <c:pt idx="316">
                  <c:v>0.69299999999999984</c:v>
                </c:pt>
                <c:pt idx="317">
                  <c:v>0.69199999999999984</c:v>
                </c:pt>
                <c:pt idx="318">
                  <c:v>0.69099999999999984</c:v>
                </c:pt>
                <c:pt idx="319">
                  <c:v>0.68999999999999984</c:v>
                </c:pt>
                <c:pt idx="320">
                  <c:v>0.68899999999999983</c:v>
                </c:pt>
                <c:pt idx="321">
                  <c:v>0.68799999999999983</c:v>
                </c:pt>
                <c:pt idx="322">
                  <c:v>0.68699999999999983</c:v>
                </c:pt>
                <c:pt idx="323">
                  <c:v>0.68599999999999983</c:v>
                </c:pt>
                <c:pt idx="324">
                  <c:v>0.68499999999999983</c:v>
                </c:pt>
                <c:pt idx="325">
                  <c:v>0.68399999999999983</c:v>
                </c:pt>
                <c:pt idx="326">
                  <c:v>0.68299999999999983</c:v>
                </c:pt>
                <c:pt idx="327">
                  <c:v>0.68199999999999983</c:v>
                </c:pt>
                <c:pt idx="328">
                  <c:v>0.68099999999999983</c:v>
                </c:pt>
                <c:pt idx="329">
                  <c:v>0.67999999999999983</c:v>
                </c:pt>
                <c:pt idx="330">
                  <c:v>0.67899999999999983</c:v>
                </c:pt>
                <c:pt idx="331">
                  <c:v>0.67799999999999983</c:v>
                </c:pt>
                <c:pt idx="332">
                  <c:v>0.67699999999999982</c:v>
                </c:pt>
                <c:pt idx="333">
                  <c:v>0.67599999999999982</c:v>
                </c:pt>
                <c:pt idx="334">
                  <c:v>0.67499999999999982</c:v>
                </c:pt>
                <c:pt idx="335">
                  <c:v>0.67399999999999982</c:v>
                </c:pt>
                <c:pt idx="336">
                  <c:v>0.67299999999999982</c:v>
                </c:pt>
                <c:pt idx="337">
                  <c:v>0.67199999999999982</c:v>
                </c:pt>
                <c:pt idx="338">
                  <c:v>0.67099999999999982</c:v>
                </c:pt>
                <c:pt idx="339">
                  <c:v>0.66999999999999982</c:v>
                </c:pt>
                <c:pt idx="340">
                  <c:v>0.66899999999999982</c:v>
                </c:pt>
                <c:pt idx="341">
                  <c:v>0.66799999999999971</c:v>
                </c:pt>
                <c:pt idx="342">
                  <c:v>0.66699999999999982</c:v>
                </c:pt>
                <c:pt idx="343">
                  <c:v>0.66599999999999981</c:v>
                </c:pt>
                <c:pt idx="344">
                  <c:v>0.66499999999999981</c:v>
                </c:pt>
                <c:pt idx="345">
                  <c:v>0.66399999999999981</c:v>
                </c:pt>
                <c:pt idx="346">
                  <c:v>0.66299999999999981</c:v>
                </c:pt>
                <c:pt idx="347">
                  <c:v>0.66199999999999981</c:v>
                </c:pt>
                <c:pt idx="348">
                  <c:v>0.66099999999999981</c:v>
                </c:pt>
                <c:pt idx="349">
                  <c:v>0.65999999999999981</c:v>
                </c:pt>
                <c:pt idx="350">
                  <c:v>0.65899999999999981</c:v>
                </c:pt>
                <c:pt idx="351">
                  <c:v>0.65799999999999981</c:v>
                </c:pt>
                <c:pt idx="352">
                  <c:v>0.65699999999999981</c:v>
                </c:pt>
                <c:pt idx="353">
                  <c:v>0.65599999999999981</c:v>
                </c:pt>
                <c:pt idx="354">
                  <c:v>0.6549999999999998</c:v>
                </c:pt>
                <c:pt idx="355">
                  <c:v>0.6539999999999998</c:v>
                </c:pt>
                <c:pt idx="356">
                  <c:v>0.6529999999999998</c:v>
                </c:pt>
                <c:pt idx="357">
                  <c:v>0.65199999999999969</c:v>
                </c:pt>
                <c:pt idx="358">
                  <c:v>0.6509999999999998</c:v>
                </c:pt>
                <c:pt idx="359">
                  <c:v>0.64999999999999969</c:v>
                </c:pt>
                <c:pt idx="360">
                  <c:v>0.6489999999999998</c:v>
                </c:pt>
                <c:pt idx="361">
                  <c:v>0.6479999999999998</c:v>
                </c:pt>
                <c:pt idx="362">
                  <c:v>0.6469999999999998</c:v>
                </c:pt>
                <c:pt idx="363">
                  <c:v>0.6459999999999998</c:v>
                </c:pt>
                <c:pt idx="364">
                  <c:v>0.6449999999999998</c:v>
                </c:pt>
                <c:pt idx="365">
                  <c:v>0.64399999999999968</c:v>
                </c:pt>
                <c:pt idx="366">
                  <c:v>0.64299999999999979</c:v>
                </c:pt>
                <c:pt idx="367">
                  <c:v>0.64199999999999979</c:v>
                </c:pt>
                <c:pt idx="368">
                  <c:v>0.64099999999999979</c:v>
                </c:pt>
                <c:pt idx="369">
                  <c:v>0.63999999999999979</c:v>
                </c:pt>
                <c:pt idx="370">
                  <c:v>0.63899999999999979</c:v>
                </c:pt>
                <c:pt idx="371">
                  <c:v>0.63799999999999979</c:v>
                </c:pt>
                <c:pt idx="372">
                  <c:v>0.63699999999999979</c:v>
                </c:pt>
                <c:pt idx="373">
                  <c:v>0.63599999999999979</c:v>
                </c:pt>
                <c:pt idx="374">
                  <c:v>0.63499999999999979</c:v>
                </c:pt>
                <c:pt idx="375">
                  <c:v>0.63399999999999979</c:v>
                </c:pt>
                <c:pt idx="376">
                  <c:v>0.63299999999999979</c:v>
                </c:pt>
                <c:pt idx="377">
                  <c:v>0.63199999999999978</c:v>
                </c:pt>
                <c:pt idx="378">
                  <c:v>0.63099999999999978</c:v>
                </c:pt>
                <c:pt idx="379">
                  <c:v>0.62999999999999978</c:v>
                </c:pt>
                <c:pt idx="380">
                  <c:v>0.62899999999999978</c:v>
                </c:pt>
                <c:pt idx="381">
                  <c:v>0.62799999999999978</c:v>
                </c:pt>
                <c:pt idx="382">
                  <c:v>0.62699999999999978</c:v>
                </c:pt>
                <c:pt idx="383">
                  <c:v>0.62599999999999978</c:v>
                </c:pt>
                <c:pt idx="384">
                  <c:v>0.62499999999999978</c:v>
                </c:pt>
                <c:pt idx="385">
                  <c:v>0.62399999999999978</c:v>
                </c:pt>
                <c:pt idx="386">
                  <c:v>0.62299999999999978</c:v>
                </c:pt>
                <c:pt idx="387">
                  <c:v>0.62199999999999978</c:v>
                </c:pt>
                <c:pt idx="388">
                  <c:v>0.62099999999999977</c:v>
                </c:pt>
                <c:pt idx="389">
                  <c:v>0.61999999999999966</c:v>
                </c:pt>
                <c:pt idx="390">
                  <c:v>0.61899999999999977</c:v>
                </c:pt>
                <c:pt idx="391">
                  <c:v>0.61799999999999977</c:v>
                </c:pt>
                <c:pt idx="392">
                  <c:v>0.61699999999999977</c:v>
                </c:pt>
                <c:pt idx="393">
                  <c:v>0.61599999999999977</c:v>
                </c:pt>
                <c:pt idx="394">
                  <c:v>0.61499999999999977</c:v>
                </c:pt>
                <c:pt idx="395">
                  <c:v>0.61399999999999977</c:v>
                </c:pt>
                <c:pt idx="396">
                  <c:v>0.61299999999999977</c:v>
                </c:pt>
                <c:pt idx="397">
                  <c:v>0.61199999999999966</c:v>
                </c:pt>
                <c:pt idx="398">
                  <c:v>0.61099999999999977</c:v>
                </c:pt>
                <c:pt idx="399">
                  <c:v>0.60999999999999976</c:v>
                </c:pt>
                <c:pt idx="400">
                  <c:v>0.60899999999999976</c:v>
                </c:pt>
                <c:pt idx="401">
                  <c:v>0.60799999999999976</c:v>
                </c:pt>
                <c:pt idx="402">
                  <c:v>0.60699999999999976</c:v>
                </c:pt>
                <c:pt idx="403">
                  <c:v>0.60599999999999976</c:v>
                </c:pt>
                <c:pt idx="404">
                  <c:v>0.60499999999999976</c:v>
                </c:pt>
                <c:pt idx="405">
                  <c:v>0.60399999999999965</c:v>
                </c:pt>
                <c:pt idx="406">
                  <c:v>0.60299999999999976</c:v>
                </c:pt>
                <c:pt idx="407">
                  <c:v>0.60199999999999976</c:v>
                </c:pt>
                <c:pt idx="408">
                  <c:v>0.60099999999999976</c:v>
                </c:pt>
                <c:pt idx="409">
                  <c:v>0.59999999999999964</c:v>
                </c:pt>
                <c:pt idx="410">
                  <c:v>0.59899999999999975</c:v>
                </c:pt>
                <c:pt idx="411">
                  <c:v>0.59799999999999975</c:v>
                </c:pt>
                <c:pt idx="412">
                  <c:v>0.59699999999999975</c:v>
                </c:pt>
                <c:pt idx="413">
                  <c:v>0.59599999999999964</c:v>
                </c:pt>
                <c:pt idx="414">
                  <c:v>0.59499999999999975</c:v>
                </c:pt>
                <c:pt idx="415">
                  <c:v>0.59399999999999964</c:v>
                </c:pt>
                <c:pt idx="416">
                  <c:v>0.59299999999999975</c:v>
                </c:pt>
                <c:pt idx="417">
                  <c:v>0.59199999999999975</c:v>
                </c:pt>
                <c:pt idx="418">
                  <c:v>0.59099999999999975</c:v>
                </c:pt>
                <c:pt idx="419">
                  <c:v>0.58999999999999964</c:v>
                </c:pt>
                <c:pt idx="420">
                  <c:v>0.58899999999999975</c:v>
                </c:pt>
                <c:pt idx="421">
                  <c:v>0.58799999999999963</c:v>
                </c:pt>
                <c:pt idx="422">
                  <c:v>0.58699999999999974</c:v>
                </c:pt>
                <c:pt idx="423">
                  <c:v>0.58599999999999963</c:v>
                </c:pt>
                <c:pt idx="424">
                  <c:v>0.58499999999999974</c:v>
                </c:pt>
                <c:pt idx="425">
                  <c:v>0.58399999999999974</c:v>
                </c:pt>
                <c:pt idx="426">
                  <c:v>0.58299999999999974</c:v>
                </c:pt>
                <c:pt idx="427">
                  <c:v>0.58199999999999963</c:v>
                </c:pt>
                <c:pt idx="428">
                  <c:v>0.58099999999999974</c:v>
                </c:pt>
                <c:pt idx="429">
                  <c:v>0.57999999999999963</c:v>
                </c:pt>
                <c:pt idx="430">
                  <c:v>0.57899999999999974</c:v>
                </c:pt>
                <c:pt idx="431">
                  <c:v>0.57799999999999974</c:v>
                </c:pt>
                <c:pt idx="432">
                  <c:v>0.57699999999999974</c:v>
                </c:pt>
                <c:pt idx="433">
                  <c:v>0.57599999999999962</c:v>
                </c:pt>
                <c:pt idx="434">
                  <c:v>0.57499999999999973</c:v>
                </c:pt>
                <c:pt idx="435">
                  <c:v>0.57399999999999962</c:v>
                </c:pt>
                <c:pt idx="436">
                  <c:v>0.57299999999999973</c:v>
                </c:pt>
                <c:pt idx="437">
                  <c:v>0.57199999999999962</c:v>
                </c:pt>
                <c:pt idx="438">
                  <c:v>0.57099999999999973</c:v>
                </c:pt>
                <c:pt idx="439">
                  <c:v>0.56999999999999973</c:v>
                </c:pt>
                <c:pt idx="440">
                  <c:v>0.56899999999999973</c:v>
                </c:pt>
                <c:pt idx="441">
                  <c:v>0.56799999999999962</c:v>
                </c:pt>
                <c:pt idx="442">
                  <c:v>0.56699999999999973</c:v>
                </c:pt>
                <c:pt idx="443">
                  <c:v>0.56599999999999961</c:v>
                </c:pt>
                <c:pt idx="444">
                  <c:v>0.56499999999999972</c:v>
                </c:pt>
                <c:pt idx="445">
                  <c:v>0.56399999999999972</c:v>
                </c:pt>
                <c:pt idx="446">
                  <c:v>0.56299999999999972</c:v>
                </c:pt>
                <c:pt idx="447">
                  <c:v>0.56199999999999961</c:v>
                </c:pt>
                <c:pt idx="448">
                  <c:v>0.56099999999999972</c:v>
                </c:pt>
                <c:pt idx="449">
                  <c:v>0.55999999999999961</c:v>
                </c:pt>
                <c:pt idx="450">
                  <c:v>0.55899999999999972</c:v>
                </c:pt>
                <c:pt idx="451">
                  <c:v>0.55799999999999961</c:v>
                </c:pt>
                <c:pt idx="452">
                  <c:v>0.55699999999999972</c:v>
                </c:pt>
                <c:pt idx="453">
                  <c:v>0.55599999999999961</c:v>
                </c:pt>
                <c:pt idx="454">
                  <c:v>0.55499999999999972</c:v>
                </c:pt>
                <c:pt idx="455">
                  <c:v>0.5539999999999996</c:v>
                </c:pt>
                <c:pt idx="456">
                  <c:v>0.55299999999999971</c:v>
                </c:pt>
                <c:pt idx="457">
                  <c:v>0.5519999999999996</c:v>
                </c:pt>
                <c:pt idx="458">
                  <c:v>0.55099999999999971</c:v>
                </c:pt>
                <c:pt idx="459">
                  <c:v>0.5499999999999996</c:v>
                </c:pt>
                <c:pt idx="460">
                  <c:v>0.54899999999999971</c:v>
                </c:pt>
                <c:pt idx="461">
                  <c:v>0.5479999999999996</c:v>
                </c:pt>
                <c:pt idx="462">
                  <c:v>0.54699999999999971</c:v>
                </c:pt>
                <c:pt idx="463">
                  <c:v>0.5459999999999996</c:v>
                </c:pt>
                <c:pt idx="464">
                  <c:v>0.54499999999999971</c:v>
                </c:pt>
                <c:pt idx="465">
                  <c:v>0.54399999999999959</c:v>
                </c:pt>
                <c:pt idx="466">
                  <c:v>0.54299999999999971</c:v>
                </c:pt>
                <c:pt idx="467">
                  <c:v>0.54199999999999959</c:v>
                </c:pt>
                <c:pt idx="468">
                  <c:v>0.5409999999999997</c:v>
                </c:pt>
                <c:pt idx="469">
                  <c:v>0.53999999999999959</c:v>
                </c:pt>
                <c:pt idx="470">
                  <c:v>0.5389999999999997</c:v>
                </c:pt>
                <c:pt idx="471">
                  <c:v>0.53799999999999959</c:v>
                </c:pt>
                <c:pt idx="472">
                  <c:v>0.5369999999999997</c:v>
                </c:pt>
                <c:pt idx="473">
                  <c:v>0.53599999999999959</c:v>
                </c:pt>
                <c:pt idx="474">
                  <c:v>0.5349999999999997</c:v>
                </c:pt>
                <c:pt idx="475">
                  <c:v>0.53399999999999959</c:v>
                </c:pt>
                <c:pt idx="476">
                  <c:v>0.5329999999999997</c:v>
                </c:pt>
                <c:pt idx="477">
                  <c:v>0.53199999999999958</c:v>
                </c:pt>
                <c:pt idx="478">
                  <c:v>0.53099999999999969</c:v>
                </c:pt>
                <c:pt idx="479">
                  <c:v>0.52999999999999958</c:v>
                </c:pt>
                <c:pt idx="480">
                  <c:v>0.52899999999999969</c:v>
                </c:pt>
                <c:pt idx="481">
                  <c:v>0.52799999999999958</c:v>
                </c:pt>
                <c:pt idx="482">
                  <c:v>0.52699999999999969</c:v>
                </c:pt>
                <c:pt idx="483">
                  <c:v>0.52599999999999958</c:v>
                </c:pt>
                <c:pt idx="484">
                  <c:v>0.52499999999999969</c:v>
                </c:pt>
                <c:pt idx="485">
                  <c:v>0.52399999999999958</c:v>
                </c:pt>
                <c:pt idx="486">
                  <c:v>0.52299999999999969</c:v>
                </c:pt>
                <c:pt idx="487">
                  <c:v>0.52199999999999958</c:v>
                </c:pt>
                <c:pt idx="488">
                  <c:v>0.52099999999999969</c:v>
                </c:pt>
                <c:pt idx="489">
                  <c:v>0.51999999999999957</c:v>
                </c:pt>
                <c:pt idx="490">
                  <c:v>0.51899999999999968</c:v>
                </c:pt>
                <c:pt idx="491">
                  <c:v>0.51799999999999957</c:v>
                </c:pt>
                <c:pt idx="492">
                  <c:v>0.51699999999999968</c:v>
                </c:pt>
                <c:pt idx="493">
                  <c:v>0.51599999999999957</c:v>
                </c:pt>
                <c:pt idx="494">
                  <c:v>0.51499999999999968</c:v>
                </c:pt>
                <c:pt idx="495">
                  <c:v>0.51399999999999957</c:v>
                </c:pt>
                <c:pt idx="496">
                  <c:v>0.51299999999999968</c:v>
                </c:pt>
                <c:pt idx="497">
                  <c:v>0.51199999999999957</c:v>
                </c:pt>
                <c:pt idx="498">
                  <c:v>0.51099999999999968</c:v>
                </c:pt>
                <c:pt idx="499">
                  <c:v>0.50999999999999956</c:v>
                </c:pt>
                <c:pt idx="500">
                  <c:v>0.50899999999999967</c:v>
                </c:pt>
                <c:pt idx="501">
                  <c:v>0.50799999999999956</c:v>
                </c:pt>
                <c:pt idx="502">
                  <c:v>0.50699999999999967</c:v>
                </c:pt>
                <c:pt idx="503">
                  <c:v>0.50599999999999956</c:v>
                </c:pt>
                <c:pt idx="504">
                  <c:v>0.50499999999999967</c:v>
                </c:pt>
                <c:pt idx="505">
                  <c:v>0.50399999999999956</c:v>
                </c:pt>
                <c:pt idx="506">
                  <c:v>0.50299999999999967</c:v>
                </c:pt>
                <c:pt idx="507">
                  <c:v>0.50199999999999956</c:v>
                </c:pt>
                <c:pt idx="508">
                  <c:v>0.50099999999999967</c:v>
                </c:pt>
                <c:pt idx="509">
                  <c:v>0.49999999999999967</c:v>
                </c:pt>
                <c:pt idx="510">
                  <c:v>0.49899999999999967</c:v>
                </c:pt>
                <c:pt idx="511">
                  <c:v>0.49799999999999967</c:v>
                </c:pt>
                <c:pt idx="512">
                  <c:v>0.49699999999999966</c:v>
                </c:pt>
                <c:pt idx="513">
                  <c:v>0.49599999999999966</c:v>
                </c:pt>
                <c:pt idx="514">
                  <c:v>0.49499999999999966</c:v>
                </c:pt>
                <c:pt idx="515">
                  <c:v>0.49399999999999966</c:v>
                </c:pt>
                <c:pt idx="516">
                  <c:v>0.49299999999999966</c:v>
                </c:pt>
                <c:pt idx="517">
                  <c:v>0.49199999999999966</c:v>
                </c:pt>
                <c:pt idx="518">
                  <c:v>0.49099999999999966</c:v>
                </c:pt>
                <c:pt idx="519">
                  <c:v>0.48999999999999966</c:v>
                </c:pt>
                <c:pt idx="520">
                  <c:v>0.48899999999999966</c:v>
                </c:pt>
                <c:pt idx="521">
                  <c:v>0.48799999999999966</c:v>
                </c:pt>
                <c:pt idx="522">
                  <c:v>0.48699999999999966</c:v>
                </c:pt>
                <c:pt idx="523">
                  <c:v>0.48599999999999965</c:v>
                </c:pt>
                <c:pt idx="524">
                  <c:v>0.48499999999999965</c:v>
                </c:pt>
                <c:pt idx="525">
                  <c:v>0.48399999999999965</c:v>
                </c:pt>
                <c:pt idx="526">
                  <c:v>0.48299999999999965</c:v>
                </c:pt>
                <c:pt idx="527">
                  <c:v>0.48199999999999965</c:v>
                </c:pt>
                <c:pt idx="528">
                  <c:v>0.48099999999999965</c:v>
                </c:pt>
                <c:pt idx="529">
                  <c:v>0.47999999999999965</c:v>
                </c:pt>
                <c:pt idx="530">
                  <c:v>0.47899999999999965</c:v>
                </c:pt>
                <c:pt idx="531">
                  <c:v>0.47799999999999965</c:v>
                </c:pt>
                <c:pt idx="532">
                  <c:v>0.47699999999999965</c:v>
                </c:pt>
                <c:pt idx="533">
                  <c:v>0.47599999999999965</c:v>
                </c:pt>
                <c:pt idx="534">
                  <c:v>0.47499999999999964</c:v>
                </c:pt>
                <c:pt idx="535">
                  <c:v>0.47399999999999964</c:v>
                </c:pt>
                <c:pt idx="536">
                  <c:v>0.47299999999999964</c:v>
                </c:pt>
                <c:pt idx="537">
                  <c:v>0.47199999999999964</c:v>
                </c:pt>
                <c:pt idx="538">
                  <c:v>0.47099999999999964</c:v>
                </c:pt>
                <c:pt idx="539">
                  <c:v>0.46999999999999964</c:v>
                </c:pt>
                <c:pt idx="540">
                  <c:v>0.46899999999999964</c:v>
                </c:pt>
                <c:pt idx="541">
                  <c:v>0.46799999999999964</c:v>
                </c:pt>
                <c:pt idx="542">
                  <c:v>0.46699999999999964</c:v>
                </c:pt>
                <c:pt idx="543">
                  <c:v>0.46599999999999964</c:v>
                </c:pt>
                <c:pt idx="544">
                  <c:v>0.46499999999999964</c:v>
                </c:pt>
                <c:pt idx="545">
                  <c:v>0.46399999999999963</c:v>
                </c:pt>
                <c:pt idx="546">
                  <c:v>0.46299999999999963</c:v>
                </c:pt>
                <c:pt idx="547">
                  <c:v>0.46199999999999963</c:v>
                </c:pt>
                <c:pt idx="548">
                  <c:v>0.46099999999999963</c:v>
                </c:pt>
                <c:pt idx="549">
                  <c:v>0.45999999999999963</c:v>
                </c:pt>
                <c:pt idx="550">
                  <c:v>0.45899999999999963</c:v>
                </c:pt>
                <c:pt idx="551">
                  <c:v>0.45799999999999963</c:v>
                </c:pt>
                <c:pt idx="552">
                  <c:v>0.45699999999999963</c:v>
                </c:pt>
                <c:pt idx="553">
                  <c:v>0.45599999999999963</c:v>
                </c:pt>
                <c:pt idx="554">
                  <c:v>0.45499999999999963</c:v>
                </c:pt>
                <c:pt idx="555">
                  <c:v>0.45399999999999963</c:v>
                </c:pt>
                <c:pt idx="556">
                  <c:v>0.45299999999999963</c:v>
                </c:pt>
                <c:pt idx="557">
                  <c:v>0.45199999999999962</c:v>
                </c:pt>
                <c:pt idx="558">
                  <c:v>0.45099999999999962</c:v>
                </c:pt>
                <c:pt idx="559">
                  <c:v>0.44999999999999962</c:v>
                </c:pt>
                <c:pt idx="560">
                  <c:v>0.44899999999999962</c:v>
                </c:pt>
                <c:pt idx="561">
                  <c:v>0.44799999999999962</c:v>
                </c:pt>
                <c:pt idx="562">
                  <c:v>0.44699999999999962</c:v>
                </c:pt>
                <c:pt idx="563">
                  <c:v>0.44599999999999962</c:v>
                </c:pt>
                <c:pt idx="564">
                  <c:v>0.44499999999999962</c:v>
                </c:pt>
                <c:pt idx="565">
                  <c:v>0.44399999999999962</c:v>
                </c:pt>
                <c:pt idx="566">
                  <c:v>0.44299999999999962</c:v>
                </c:pt>
                <c:pt idx="567">
                  <c:v>0.44199999999999962</c:v>
                </c:pt>
                <c:pt idx="568">
                  <c:v>0.44099999999999961</c:v>
                </c:pt>
                <c:pt idx="569">
                  <c:v>0.43999999999999961</c:v>
                </c:pt>
                <c:pt idx="570">
                  <c:v>0.43899999999999961</c:v>
                </c:pt>
                <c:pt idx="571">
                  <c:v>0.43799999999999961</c:v>
                </c:pt>
                <c:pt idx="572">
                  <c:v>0.43699999999999961</c:v>
                </c:pt>
                <c:pt idx="573">
                  <c:v>0.43599999999999961</c:v>
                </c:pt>
                <c:pt idx="574">
                  <c:v>0.43499999999999961</c:v>
                </c:pt>
                <c:pt idx="575">
                  <c:v>0.43399999999999961</c:v>
                </c:pt>
                <c:pt idx="576">
                  <c:v>0.43299999999999961</c:v>
                </c:pt>
                <c:pt idx="577">
                  <c:v>0.43199999999999961</c:v>
                </c:pt>
                <c:pt idx="578">
                  <c:v>0.43099999999999961</c:v>
                </c:pt>
                <c:pt idx="579">
                  <c:v>0.4299999999999996</c:v>
                </c:pt>
                <c:pt idx="580">
                  <c:v>0.4289999999999996</c:v>
                </c:pt>
                <c:pt idx="581">
                  <c:v>0.4279999999999996</c:v>
                </c:pt>
                <c:pt idx="582">
                  <c:v>0.4269999999999996</c:v>
                </c:pt>
                <c:pt idx="583">
                  <c:v>0.4259999999999996</c:v>
                </c:pt>
                <c:pt idx="584">
                  <c:v>0.4249999999999996</c:v>
                </c:pt>
                <c:pt idx="585">
                  <c:v>0.4239999999999996</c:v>
                </c:pt>
                <c:pt idx="586">
                  <c:v>0.42299999999999954</c:v>
                </c:pt>
                <c:pt idx="587">
                  <c:v>0.4219999999999996</c:v>
                </c:pt>
                <c:pt idx="588">
                  <c:v>0.4209999999999996</c:v>
                </c:pt>
                <c:pt idx="589">
                  <c:v>0.4199999999999996</c:v>
                </c:pt>
                <c:pt idx="590">
                  <c:v>0.41899999999999959</c:v>
                </c:pt>
                <c:pt idx="591">
                  <c:v>0.41799999999999959</c:v>
                </c:pt>
                <c:pt idx="592">
                  <c:v>0.41699999999999959</c:v>
                </c:pt>
                <c:pt idx="593">
                  <c:v>0.41599999999999959</c:v>
                </c:pt>
                <c:pt idx="594">
                  <c:v>0.41499999999999954</c:v>
                </c:pt>
                <c:pt idx="595">
                  <c:v>0.41399999999999959</c:v>
                </c:pt>
                <c:pt idx="596">
                  <c:v>0.41299999999999953</c:v>
                </c:pt>
                <c:pt idx="597">
                  <c:v>0.41199999999999953</c:v>
                </c:pt>
                <c:pt idx="598">
                  <c:v>0.41099999999999959</c:v>
                </c:pt>
                <c:pt idx="599">
                  <c:v>0.40999999999999953</c:v>
                </c:pt>
                <c:pt idx="600">
                  <c:v>0.40899999999999959</c:v>
                </c:pt>
                <c:pt idx="601">
                  <c:v>0.40799999999999953</c:v>
                </c:pt>
                <c:pt idx="602">
                  <c:v>0.40699999999999958</c:v>
                </c:pt>
                <c:pt idx="603">
                  <c:v>0.40599999999999958</c:v>
                </c:pt>
                <c:pt idx="604">
                  <c:v>0.40499999999999958</c:v>
                </c:pt>
                <c:pt idx="605">
                  <c:v>0.40399999999999958</c:v>
                </c:pt>
                <c:pt idx="606">
                  <c:v>0.40299999999999958</c:v>
                </c:pt>
                <c:pt idx="607">
                  <c:v>0.40199999999999952</c:v>
                </c:pt>
                <c:pt idx="608">
                  <c:v>0.40099999999999958</c:v>
                </c:pt>
                <c:pt idx="609">
                  <c:v>0.39999999999999958</c:v>
                </c:pt>
                <c:pt idx="610">
                  <c:v>0.39899999999999958</c:v>
                </c:pt>
                <c:pt idx="611">
                  <c:v>0.39799999999999952</c:v>
                </c:pt>
                <c:pt idx="612">
                  <c:v>0.39699999999999952</c:v>
                </c:pt>
                <c:pt idx="613">
                  <c:v>0.39599999999999957</c:v>
                </c:pt>
                <c:pt idx="614">
                  <c:v>0.39499999999999957</c:v>
                </c:pt>
                <c:pt idx="615">
                  <c:v>0.39399999999999957</c:v>
                </c:pt>
                <c:pt idx="616">
                  <c:v>0.39299999999999952</c:v>
                </c:pt>
                <c:pt idx="617">
                  <c:v>0.39199999999999952</c:v>
                </c:pt>
                <c:pt idx="618">
                  <c:v>0.39099999999999957</c:v>
                </c:pt>
                <c:pt idx="619">
                  <c:v>0.38999999999999951</c:v>
                </c:pt>
                <c:pt idx="620">
                  <c:v>0.38899999999999957</c:v>
                </c:pt>
                <c:pt idx="621">
                  <c:v>0.38799999999999951</c:v>
                </c:pt>
                <c:pt idx="622">
                  <c:v>0.38699999999999957</c:v>
                </c:pt>
                <c:pt idx="623">
                  <c:v>0.38599999999999957</c:v>
                </c:pt>
                <c:pt idx="624">
                  <c:v>0.38499999999999956</c:v>
                </c:pt>
                <c:pt idx="625">
                  <c:v>0.38399999999999956</c:v>
                </c:pt>
                <c:pt idx="626">
                  <c:v>0.38299999999999956</c:v>
                </c:pt>
                <c:pt idx="627">
                  <c:v>0.38199999999999956</c:v>
                </c:pt>
                <c:pt idx="628">
                  <c:v>0.38099999999999956</c:v>
                </c:pt>
                <c:pt idx="629">
                  <c:v>0.37999999999999956</c:v>
                </c:pt>
                <c:pt idx="630">
                  <c:v>0.37899999999999956</c:v>
                </c:pt>
                <c:pt idx="631">
                  <c:v>0.3779999999999995</c:v>
                </c:pt>
                <c:pt idx="632">
                  <c:v>0.37699999999999956</c:v>
                </c:pt>
                <c:pt idx="633">
                  <c:v>0.37599999999999956</c:v>
                </c:pt>
                <c:pt idx="634">
                  <c:v>0.37499999999999956</c:v>
                </c:pt>
                <c:pt idx="635">
                  <c:v>0.37399999999999944</c:v>
                </c:pt>
                <c:pt idx="636">
                  <c:v>0.3729999999999995</c:v>
                </c:pt>
                <c:pt idx="637">
                  <c:v>0.3719999999999995</c:v>
                </c:pt>
                <c:pt idx="638">
                  <c:v>0.37099999999999955</c:v>
                </c:pt>
                <c:pt idx="639">
                  <c:v>0.36999999999999955</c:v>
                </c:pt>
                <c:pt idx="640">
                  <c:v>0.3689999999999995</c:v>
                </c:pt>
                <c:pt idx="641">
                  <c:v>0.36799999999999949</c:v>
                </c:pt>
                <c:pt idx="642">
                  <c:v>0.36699999999999955</c:v>
                </c:pt>
                <c:pt idx="643">
                  <c:v>0.36599999999999955</c:v>
                </c:pt>
                <c:pt idx="644">
                  <c:v>0.36499999999999955</c:v>
                </c:pt>
                <c:pt idx="645">
                  <c:v>0.36399999999999955</c:v>
                </c:pt>
                <c:pt idx="646">
                  <c:v>0.36299999999999949</c:v>
                </c:pt>
                <c:pt idx="647">
                  <c:v>0.36199999999999954</c:v>
                </c:pt>
                <c:pt idx="648">
                  <c:v>0.36099999999999943</c:v>
                </c:pt>
                <c:pt idx="649">
                  <c:v>0.35999999999999943</c:v>
                </c:pt>
                <c:pt idx="650">
                  <c:v>0.35899999999999943</c:v>
                </c:pt>
                <c:pt idx="651">
                  <c:v>0.35799999999999949</c:v>
                </c:pt>
                <c:pt idx="652">
                  <c:v>0.35699999999999954</c:v>
                </c:pt>
                <c:pt idx="653">
                  <c:v>0.35599999999999948</c:v>
                </c:pt>
                <c:pt idx="654">
                  <c:v>0.35499999999999948</c:v>
                </c:pt>
                <c:pt idx="655">
                  <c:v>0.35399999999999954</c:v>
                </c:pt>
                <c:pt idx="656">
                  <c:v>0.35299999999999943</c:v>
                </c:pt>
                <c:pt idx="657">
                  <c:v>0.35199999999999948</c:v>
                </c:pt>
                <c:pt idx="658">
                  <c:v>0.35099999999999948</c:v>
                </c:pt>
                <c:pt idx="659">
                  <c:v>0.34999999999999948</c:v>
                </c:pt>
                <c:pt idx="660">
                  <c:v>0.34899999999999953</c:v>
                </c:pt>
                <c:pt idx="661">
                  <c:v>0.34799999999999948</c:v>
                </c:pt>
                <c:pt idx="662">
                  <c:v>0.34699999999999948</c:v>
                </c:pt>
                <c:pt idx="663">
                  <c:v>0.34599999999999947</c:v>
                </c:pt>
                <c:pt idx="664">
                  <c:v>0.34499999999999947</c:v>
                </c:pt>
                <c:pt idx="665">
                  <c:v>0.34399999999999947</c:v>
                </c:pt>
                <c:pt idx="666">
                  <c:v>0.34299999999999953</c:v>
                </c:pt>
                <c:pt idx="667">
                  <c:v>0.34199999999999953</c:v>
                </c:pt>
                <c:pt idx="668">
                  <c:v>0.34099999999999941</c:v>
                </c:pt>
                <c:pt idx="669">
                  <c:v>0.33999999999999952</c:v>
                </c:pt>
                <c:pt idx="670">
                  <c:v>0.33899999999999947</c:v>
                </c:pt>
                <c:pt idx="671">
                  <c:v>0.33799999999999952</c:v>
                </c:pt>
                <c:pt idx="672">
                  <c:v>0.33699999999999952</c:v>
                </c:pt>
                <c:pt idx="673">
                  <c:v>0.33599999999999941</c:v>
                </c:pt>
                <c:pt idx="674">
                  <c:v>0.33499999999999946</c:v>
                </c:pt>
                <c:pt idx="675">
                  <c:v>0.33399999999999941</c:v>
                </c:pt>
                <c:pt idx="676">
                  <c:v>0.33299999999999952</c:v>
                </c:pt>
                <c:pt idx="677">
                  <c:v>0.33199999999999941</c:v>
                </c:pt>
                <c:pt idx="678">
                  <c:v>0.33099999999999946</c:v>
                </c:pt>
                <c:pt idx="679">
                  <c:v>0.3299999999999994</c:v>
                </c:pt>
                <c:pt idx="680">
                  <c:v>0.32899999999999946</c:v>
                </c:pt>
                <c:pt idx="681">
                  <c:v>0.3279999999999994</c:v>
                </c:pt>
                <c:pt idx="682">
                  <c:v>0.32699999999999946</c:v>
                </c:pt>
                <c:pt idx="683">
                  <c:v>0.32599999999999951</c:v>
                </c:pt>
                <c:pt idx="684">
                  <c:v>0.32499999999999951</c:v>
                </c:pt>
                <c:pt idx="685">
                  <c:v>0.32399999999999951</c:v>
                </c:pt>
                <c:pt idx="686">
                  <c:v>0.3229999999999994</c:v>
                </c:pt>
                <c:pt idx="687">
                  <c:v>0.32199999999999951</c:v>
                </c:pt>
                <c:pt idx="688">
                  <c:v>0.32099999999999945</c:v>
                </c:pt>
                <c:pt idx="689">
                  <c:v>0.3199999999999994</c:v>
                </c:pt>
                <c:pt idx="690">
                  <c:v>0.3189999999999994</c:v>
                </c:pt>
                <c:pt idx="691">
                  <c:v>0.31799999999999951</c:v>
                </c:pt>
                <c:pt idx="692">
                  <c:v>0.3169999999999995</c:v>
                </c:pt>
                <c:pt idx="693">
                  <c:v>0.31599999999999939</c:v>
                </c:pt>
                <c:pt idx="694">
                  <c:v>0.3149999999999995</c:v>
                </c:pt>
                <c:pt idx="695">
                  <c:v>0.31399999999999945</c:v>
                </c:pt>
                <c:pt idx="696">
                  <c:v>0.31299999999999945</c:v>
                </c:pt>
                <c:pt idx="697">
                  <c:v>0.31199999999999944</c:v>
                </c:pt>
                <c:pt idx="698">
                  <c:v>0.31099999999999944</c:v>
                </c:pt>
                <c:pt idx="699">
                  <c:v>0.30999999999999939</c:v>
                </c:pt>
                <c:pt idx="700">
                  <c:v>0.30899999999999944</c:v>
                </c:pt>
                <c:pt idx="701">
                  <c:v>0.30799999999999939</c:v>
                </c:pt>
                <c:pt idx="702">
                  <c:v>0.3069999999999995</c:v>
                </c:pt>
                <c:pt idx="703">
                  <c:v>0.30599999999999944</c:v>
                </c:pt>
                <c:pt idx="704">
                  <c:v>0.30499999999999944</c:v>
                </c:pt>
                <c:pt idx="705">
                  <c:v>0.30399999999999949</c:v>
                </c:pt>
                <c:pt idx="706">
                  <c:v>0.30299999999999949</c:v>
                </c:pt>
                <c:pt idx="707">
                  <c:v>0.30199999999999938</c:v>
                </c:pt>
                <c:pt idx="708">
                  <c:v>0.30099999999999949</c:v>
                </c:pt>
                <c:pt idx="709">
                  <c:v>0.29999999999999949</c:v>
                </c:pt>
                <c:pt idx="710">
                  <c:v>0.29899999999999949</c:v>
                </c:pt>
                <c:pt idx="711">
                  <c:v>0.29799999999999943</c:v>
                </c:pt>
                <c:pt idx="712">
                  <c:v>0.29699999999999938</c:v>
                </c:pt>
                <c:pt idx="713">
                  <c:v>0.29599999999999949</c:v>
                </c:pt>
                <c:pt idx="714">
                  <c:v>0.29499999999999948</c:v>
                </c:pt>
                <c:pt idx="715">
                  <c:v>0.29399999999999943</c:v>
                </c:pt>
                <c:pt idx="716">
                  <c:v>0.29299999999999937</c:v>
                </c:pt>
                <c:pt idx="717">
                  <c:v>0.29199999999999948</c:v>
                </c:pt>
                <c:pt idx="718">
                  <c:v>0.29099999999999948</c:v>
                </c:pt>
                <c:pt idx="719">
                  <c:v>0.28999999999999948</c:v>
                </c:pt>
                <c:pt idx="720">
                  <c:v>0.28899999999999942</c:v>
                </c:pt>
                <c:pt idx="721">
                  <c:v>0.28799999999999937</c:v>
                </c:pt>
                <c:pt idx="722">
                  <c:v>0.28699999999999942</c:v>
                </c:pt>
                <c:pt idx="723">
                  <c:v>0.28599999999999948</c:v>
                </c:pt>
                <c:pt idx="724">
                  <c:v>0.28499999999999948</c:v>
                </c:pt>
                <c:pt idx="725">
                  <c:v>0.28399999999999936</c:v>
                </c:pt>
                <c:pt idx="726">
                  <c:v>0.28299999999999936</c:v>
                </c:pt>
                <c:pt idx="727">
                  <c:v>0.28199999999999947</c:v>
                </c:pt>
                <c:pt idx="728">
                  <c:v>0.28099999999999942</c:v>
                </c:pt>
                <c:pt idx="729">
                  <c:v>0.27999999999999936</c:v>
                </c:pt>
                <c:pt idx="730">
                  <c:v>0.27899999999999942</c:v>
                </c:pt>
                <c:pt idx="731">
                  <c:v>0.27799999999999941</c:v>
                </c:pt>
                <c:pt idx="732">
                  <c:v>0.27699999999999936</c:v>
                </c:pt>
                <c:pt idx="733">
                  <c:v>0.27599999999999947</c:v>
                </c:pt>
                <c:pt idx="734">
                  <c:v>0.27499999999999947</c:v>
                </c:pt>
                <c:pt idx="735">
                  <c:v>0.27399999999999941</c:v>
                </c:pt>
                <c:pt idx="736">
                  <c:v>0.27299999999999947</c:v>
                </c:pt>
                <c:pt idx="737">
                  <c:v>0.27199999999999935</c:v>
                </c:pt>
                <c:pt idx="738">
                  <c:v>0.27099999999999946</c:v>
                </c:pt>
                <c:pt idx="739">
                  <c:v>0.26999999999999935</c:v>
                </c:pt>
                <c:pt idx="740">
                  <c:v>0.26899999999999935</c:v>
                </c:pt>
                <c:pt idx="741">
                  <c:v>0.26799999999999935</c:v>
                </c:pt>
                <c:pt idx="742">
                  <c:v>0.2669999999999994</c:v>
                </c:pt>
                <c:pt idx="743">
                  <c:v>0.26599999999999935</c:v>
                </c:pt>
                <c:pt idx="744">
                  <c:v>0.2649999999999994</c:v>
                </c:pt>
                <c:pt idx="745">
                  <c:v>0.26399999999999929</c:v>
                </c:pt>
                <c:pt idx="746">
                  <c:v>0.26299999999999946</c:v>
                </c:pt>
                <c:pt idx="747">
                  <c:v>0.26199999999999934</c:v>
                </c:pt>
                <c:pt idx="748">
                  <c:v>0.26099999999999934</c:v>
                </c:pt>
                <c:pt idx="749">
                  <c:v>0.25999999999999934</c:v>
                </c:pt>
                <c:pt idx="750">
                  <c:v>0.25899999999999923</c:v>
                </c:pt>
                <c:pt idx="751">
                  <c:v>0.25799999999999934</c:v>
                </c:pt>
                <c:pt idx="752">
                  <c:v>0.2569999999999994</c:v>
                </c:pt>
                <c:pt idx="753">
                  <c:v>0.25599999999999934</c:v>
                </c:pt>
                <c:pt idx="754">
                  <c:v>0.25499999999999945</c:v>
                </c:pt>
                <c:pt idx="755">
                  <c:v>0.25399999999999945</c:v>
                </c:pt>
                <c:pt idx="756">
                  <c:v>0.2529999999999995</c:v>
                </c:pt>
                <c:pt idx="757">
                  <c:v>0.25199999999999939</c:v>
                </c:pt>
                <c:pt idx="758">
                  <c:v>0.25099999999999945</c:v>
                </c:pt>
                <c:pt idx="759">
                  <c:v>0.24999999999999933</c:v>
                </c:pt>
                <c:pt idx="760">
                  <c:v>0.24899999999999939</c:v>
                </c:pt>
                <c:pt idx="761">
                  <c:v>0.2479999999999995</c:v>
                </c:pt>
                <c:pt idx="762">
                  <c:v>0.24699999999999928</c:v>
                </c:pt>
                <c:pt idx="763">
                  <c:v>0.24599999999999927</c:v>
                </c:pt>
                <c:pt idx="764">
                  <c:v>0.24499999999999933</c:v>
                </c:pt>
                <c:pt idx="765">
                  <c:v>0.24399999999999944</c:v>
                </c:pt>
                <c:pt idx="766">
                  <c:v>0.24299999999999933</c:v>
                </c:pt>
                <c:pt idx="767">
                  <c:v>0.24199999999999938</c:v>
                </c:pt>
                <c:pt idx="768">
                  <c:v>0.24099999999999933</c:v>
                </c:pt>
                <c:pt idx="769">
                  <c:v>0.23999999999999944</c:v>
                </c:pt>
                <c:pt idx="770">
                  <c:v>0.23899999999999935</c:v>
                </c:pt>
                <c:pt idx="771">
                  <c:v>0.23799999999999938</c:v>
                </c:pt>
                <c:pt idx="772">
                  <c:v>0.23699999999999924</c:v>
                </c:pt>
                <c:pt idx="773">
                  <c:v>0.2359999999999994</c:v>
                </c:pt>
                <c:pt idx="774">
                  <c:v>0.23499999999999951</c:v>
                </c:pt>
                <c:pt idx="775">
                  <c:v>0.23399999999999938</c:v>
                </c:pt>
                <c:pt idx="776">
                  <c:v>0.2329999999999994</c:v>
                </c:pt>
                <c:pt idx="777">
                  <c:v>0.23199999999999932</c:v>
                </c:pt>
                <c:pt idx="778">
                  <c:v>0.23099999999999926</c:v>
                </c:pt>
                <c:pt idx="779">
                  <c:v>0.22999999999999937</c:v>
                </c:pt>
                <c:pt idx="780">
                  <c:v>0.22899999999999937</c:v>
                </c:pt>
                <c:pt idx="781">
                  <c:v>0.22799999999999923</c:v>
                </c:pt>
                <c:pt idx="782">
                  <c:v>0.22699999999999945</c:v>
                </c:pt>
                <c:pt idx="783">
                  <c:v>0.22599999999999928</c:v>
                </c:pt>
                <c:pt idx="784">
                  <c:v>0.22499999999999942</c:v>
                </c:pt>
                <c:pt idx="785">
                  <c:v>0.22399999999999945</c:v>
                </c:pt>
                <c:pt idx="786">
                  <c:v>0.22299999999999937</c:v>
                </c:pt>
                <c:pt idx="787">
                  <c:v>0.22199999999999939</c:v>
                </c:pt>
                <c:pt idx="788">
                  <c:v>0.22099999999999939</c:v>
                </c:pt>
                <c:pt idx="789">
                  <c:v>0.21999999999999942</c:v>
                </c:pt>
                <c:pt idx="790">
                  <c:v>0.21899999999999953</c:v>
                </c:pt>
                <c:pt idx="791">
                  <c:v>0.21799999999999933</c:v>
                </c:pt>
                <c:pt idx="792">
                  <c:v>0.21699999999999914</c:v>
                </c:pt>
                <c:pt idx="793">
                  <c:v>0.21599999999999939</c:v>
                </c:pt>
                <c:pt idx="794">
                  <c:v>0.21499999999999936</c:v>
                </c:pt>
                <c:pt idx="795">
                  <c:v>0.21399999999999927</c:v>
                </c:pt>
                <c:pt idx="796">
                  <c:v>0.21299999999999941</c:v>
                </c:pt>
                <c:pt idx="797">
                  <c:v>0.21199999999999952</c:v>
                </c:pt>
                <c:pt idx="798">
                  <c:v>0.21099999999999927</c:v>
                </c:pt>
                <c:pt idx="799">
                  <c:v>0.20999999999999927</c:v>
                </c:pt>
                <c:pt idx="800">
                  <c:v>0.20899999999999946</c:v>
                </c:pt>
                <c:pt idx="801">
                  <c:v>0.20799999999999919</c:v>
                </c:pt>
                <c:pt idx="802">
                  <c:v>0.20699999999999935</c:v>
                </c:pt>
                <c:pt idx="803">
                  <c:v>0.20599999999999921</c:v>
                </c:pt>
                <c:pt idx="804">
                  <c:v>0.20499999999999946</c:v>
                </c:pt>
                <c:pt idx="805">
                  <c:v>0.20399999999999938</c:v>
                </c:pt>
                <c:pt idx="806">
                  <c:v>0.20299999999999943</c:v>
                </c:pt>
                <c:pt idx="807">
                  <c:v>0.20199999999999926</c:v>
                </c:pt>
                <c:pt idx="808">
                  <c:v>0.20099999999999926</c:v>
                </c:pt>
                <c:pt idx="809">
                  <c:v>0.19999999999999943</c:v>
                </c:pt>
                <c:pt idx="810">
                  <c:v>0.19899999999999934</c:v>
                </c:pt>
                <c:pt idx="811">
                  <c:v>0.19799999999999951</c:v>
                </c:pt>
                <c:pt idx="812">
                  <c:v>0.19699999999999937</c:v>
                </c:pt>
                <c:pt idx="813">
                  <c:v>0.19599999999999926</c:v>
                </c:pt>
                <c:pt idx="814">
                  <c:v>0.19499999999999956</c:v>
                </c:pt>
                <c:pt idx="815">
                  <c:v>0.19399999999999945</c:v>
                </c:pt>
                <c:pt idx="816">
                  <c:v>0.19299999999999917</c:v>
                </c:pt>
                <c:pt idx="817">
                  <c:v>0.19199999999999942</c:v>
                </c:pt>
                <c:pt idx="818">
                  <c:v>0.19099999999999945</c:v>
                </c:pt>
                <c:pt idx="819">
                  <c:v>0.18999999999999931</c:v>
                </c:pt>
                <c:pt idx="820">
                  <c:v>0.1889999999999995</c:v>
                </c:pt>
                <c:pt idx="821">
                  <c:v>0.18799999999999933</c:v>
                </c:pt>
                <c:pt idx="822">
                  <c:v>0.18699999999999942</c:v>
                </c:pt>
                <c:pt idx="823">
                  <c:v>0.18599999999999986</c:v>
                </c:pt>
                <c:pt idx="824">
                  <c:v>0.18499999999999933</c:v>
                </c:pt>
                <c:pt idx="825">
                  <c:v>0.18399999999999939</c:v>
                </c:pt>
                <c:pt idx="826">
                  <c:v>0.18299999999999914</c:v>
                </c:pt>
                <c:pt idx="827">
                  <c:v>0.18199999999999905</c:v>
                </c:pt>
                <c:pt idx="828">
                  <c:v>0.18099999999999949</c:v>
                </c:pt>
                <c:pt idx="829">
                  <c:v>0.17999999999999947</c:v>
                </c:pt>
                <c:pt idx="830">
                  <c:v>0.17899999999999922</c:v>
                </c:pt>
                <c:pt idx="831">
                  <c:v>0.17799999999999938</c:v>
                </c:pt>
                <c:pt idx="832">
                  <c:v>0.1769999999999996</c:v>
                </c:pt>
                <c:pt idx="833">
                  <c:v>0.17599999999999968</c:v>
                </c:pt>
                <c:pt idx="834">
                  <c:v>0.17499999999999927</c:v>
                </c:pt>
                <c:pt idx="835">
                  <c:v>0.17399999999999982</c:v>
                </c:pt>
                <c:pt idx="836">
                  <c:v>0.17299999999999913</c:v>
                </c:pt>
                <c:pt idx="837">
                  <c:v>0.17199999999999907</c:v>
                </c:pt>
                <c:pt idx="838">
                  <c:v>0.1709999999999994</c:v>
                </c:pt>
                <c:pt idx="839">
                  <c:v>0.16999999999999965</c:v>
                </c:pt>
                <c:pt idx="840">
                  <c:v>0.16899999999999946</c:v>
                </c:pt>
                <c:pt idx="841">
                  <c:v>0.16799999999999957</c:v>
                </c:pt>
                <c:pt idx="842">
                  <c:v>0.1669999999999994</c:v>
                </c:pt>
                <c:pt idx="843">
                  <c:v>0.16599999999999979</c:v>
                </c:pt>
                <c:pt idx="844">
                  <c:v>0.16499999999999929</c:v>
                </c:pt>
                <c:pt idx="845">
                  <c:v>0.16399999999999923</c:v>
                </c:pt>
                <c:pt idx="846">
                  <c:v>0.16299999999999926</c:v>
                </c:pt>
                <c:pt idx="847">
                  <c:v>0.16199999999999967</c:v>
                </c:pt>
                <c:pt idx="848">
                  <c:v>0.16099999999999967</c:v>
                </c:pt>
                <c:pt idx="849">
                  <c:v>0.15999999999999942</c:v>
                </c:pt>
                <c:pt idx="850">
                  <c:v>0.15899999999999886</c:v>
                </c:pt>
                <c:pt idx="851">
                  <c:v>0.15799999999999981</c:v>
                </c:pt>
                <c:pt idx="852">
                  <c:v>0.15699999999999922</c:v>
                </c:pt>
                <c:pt idx="853">
                  <c:v>0.15599999999999922</c:v>
                </c:pt>
                <c:pt idx="854">
                  <c:v>0.15499999999999953</c:v>
                </c:pt>
                <c:pt idx="855">
                  <c:v>0.15399999999999966</c:v>
                </c:pt>
                <c:pt idx="856">
                  <c:v>0.15299999999999878</c:v>
                </c:pt>
                <c:pt idx="857">
                  <c:v>0.15199999999999933</c:v>
                </c:pt>
                <c:pt idx="858">
                  <c:v>0.15099999999999952</c:v>
                </c:pt>
                <c:pt idx="859">
                  <c:v>0.14999999999999969</c:v>
                </c:pt>
                <c:pt idx="860">
                  <c:v>0.14899999999999905</c:v>
                </c:pt>
                <c:pt idx="861">
                  <c:v>0.14799999999999991</c:v>
                </c:pt>
                <c:pt idx="862">
                  <c:v>0.14699999999999933</c:v>
                </c:pt>
                <c:pt idx="863">
                  <c:v>0.1459999999999993</c:v>
                </c:pt>
                <c:pt idx="864">
                  <c:v>0.1449999999999993</c:v>
                </c:pt>
                <c:pt idx="865">
                  <c:v>0.14399999999999932</c:v>
                </c:pt>
                <c:pt idx="866">
                  <c:v>0.14299999999999938</c:v>
                </c:pt>
                <c:pt idx="867">
                  <c:v>0.14199999999999924</c:v>
                </c:pt>
                <c:pt idx="868">
                  <c:v>0.14099999999999935</c:v>
                </c:pt>
                <c:pt idx="869">
                  <c:v>0.13999999999999932</c:v>
                </c:pt>
                <c:pt idx="870">
                  <c:v>0.13899999999999932</c:v>
                </c:pt>
                <c:pt idx="871">
                  <c:v>0.13799999999999926</c:v>
                </c:pt>
                <c:pt idx="872">
                  <c:v>0.13699999999999934</c:v>
                </c:pt>
                <c:pt idx="873">
                  <c:v>0.13599999999999926</c:v>
                </c:pt>
                <c:pt idx="874">
                  <c:v>0.13499999999999926</c:v>
                </c:pt>
                <c:pt idx="875">
                  <c:v>0.13399999999999926</c:v>
                </c:pt>
                <c:pt idx="876">
                  <c:v>0.13299999999999923</c:v>
                </c:pt>
                <c:pt idx="877">
                  <c:v>0.13199999999999923</c:v>
                </c:pt>
                <c:pt idx="878">
                  <c:v>0.13099999999999928</c:v>
                </c:pt>
                <c:pt idx="879">
                  <c:v>0.12999999999999926</c:v>
                </c:pt>
                <c:pt idx="880">
                  <c:v>0.12899999999999923</c:v>
                </c:pt>
                <c:pt idx="881">
                  <c:v>0.12799999999999934</c:v>
                </c:pt>
                <c:pt idx="882">
                  <c:v>0.12699999999999939</c:v>
                </c:pt>
                <c:pt idx="883">
                  <c:v>0.12599999999999928</c:v>
                </c:pt>
                <c:pt idx="884">
                  <c:v>0.12499999999999921</c:v>
                </c:pt>
                <c:pt idx="885">
                  <c:v>0.12399999999999933</c:v>
                </c:pt>
                <c:pt idx="886">
                  <c:v>0.12299999999999925</c:v>
                </c:pt>
                <c:pt idx="887">
                  <c:v>0.12199999999999932</c:v>
                </c:pt>
                <c:pt idx="888">
                  <c:v>0.1209999999999993</c:v>
                </c:pt>
                <c:pt idx="889">
                  <c:v>0.11999999999999922</c:v>
                </c:pt>
                <c:pt idx="890">
                  <c:v>0.11899999999999931</c:v>
                </c:pt>
                <c:pt idx="891">
                  <c:v>0.11799999999999927</c:v>
                </c:pt>
                <c:pt idx="892">
                  <c:v>0.11699999999999941</c:v>
                </c:pt>
                <c:pt idx="893">
                  <c:v>0.1159999999999993</c:v>
                </c:pt>
                <c:pt idx="894">
                  <c:v>0.11499999999999931</c:v>
                </c:pt>
                <c:pt idx="895">
                  <c:v>0.11399999999999928</c:v>
                </c:pt>
                <c:pt idx="896">
                  <c:v>0.11299999999999914</c:v>
                </c:pt>
                <c:pt idx="897">
                  <c:v>0.11199999999999925</c:v>
                </c:pt>
                <c:pt idx="898">
                  <c:v>0.11099999999999922</c:v>
                </c:pt>
                <c:pt idx="899">
                  <c:v>0.10999999999999913</c:v>
                </c:pt>
                <c:pt idx="900">
                  <c:v>0.10899999999999943</c:v>
                </c:pt>
                <c:pt idx="901">
                  <c:v>0.10799999999999919</c:v>
                </c:pt>
                <c:pt idx="902">
                  <c:v>0.10699999999999911</c:v>
                </c:pt>
                <c:pt idx="903">
                  <c:v>0.10599999999999912</c:v>
                </c:pt>
                <c:pt idx="904">
                  <c:v>0.10499999999999926</c:v>
                </c:pt>
                <c:pt idx="905">
                  <c:v>0.10399999999999918</c:v>
                </c:pt>
                <c:pt idx="906">
                  <c:v>0.1029999999999994</c:v>
                </c:pt>
                <c:pt idx="907">
                  <c:v>0.10199999999999934</c:v>
                </c:pt>
                <c:pt idx="908">
                  <c:v>0.10099999999999933</c:v>
                </c:pt>
                <c:pt idx="909">
                  <c:v>9.9999999999999339E-2</c:v>
                </c:pt>
                <c:pt idx="910">
                  <c:v>9.8999999999999311E-2</c:v>
                </c:pt>
                <c:pt idx="911">
                  <c:v>9.7999999999999282E-2</c:v>
                </c:pt>
                <c:pt idx="912">
                  <c:v>9.6999999999999142E-2</c:v>
                </c:pt>
                <c:pt idx="913">
                  <c:v>9.5999999999998989E-2</c:v>
                </c:pt>
                <c:pt idx="914">
                  <c:v>9.4999999999999196E-2</c:v>
                </c:pt>
                <c:pt idx="915">
                  <c:v>9.3999999999999279E-2</c:v>
                </c:pt>
                <c:pt idx="916">
                  <c:v>9.2999999999999139E-2</c:v>
                </c:pt>
                <c:pt idx="917">
                  <c:v>9.1999999999999277E-2</c:v>
                </c:pt>
                <c:pt idx="918">
                  <c:v>9.0999999999999276E-2</c:v>
                </c:pt>
                <c:pt idx="919">
                  <c:v>8.9999999999999428E-2</c:v>
                </c:pt>
                <c:pt idx="920">
                  <c:v>8.8999999999999344E-2</c:v>
                </c:pt>
                <c:pt idx="921">
                  <c:v>8.7999999999999162E-2</c:v>
                </c:pt>
                <c:pt idx="922">
                  <c:v>8.6999999999999258E-2</c:v>
                </c:pt>
                <c:pt idx="923">
                  <c:v>8.5999999999999244E-2</c:v>
                </c:pt>
                <c:pt idx="924">
                  <c:v>8.4999999999999215E-2</c:v>
                </c:pt>
                <c:pt idx="925">
                  <c:v>8.3999999999999381E-2</c:v>
                </c:pt>
                <c:pt idx="926">
                  <c:v>8.2999999999998894E-2</c:v>
                </c:pt>
                <c:pt idx="927">
                  <c:v>8.1999999999999088E-2</c:v>
                </c:pt>
                <c:pt idx="928">
                  <c:v>8.0999999999999309E-2</c:v>
                </c:pt>
                <c:pt idx="929">
                  <c:v>7.9999999999999169E-2</c:v>
                </c:pt>
                <c:pt idx="930">
                  <c:v>7.8999999999999196E-2</c:v>
                </c:pt>
                <c:pt idx="931">
                  <c:v>7.7999999999999486E-2</c:v>
                </c:pt>
                <c:pt idx="932">
                  <c:v>7.6999999999999347E-2</c:v>
                </c:pt>
                <c:pt idx="933">
                  <c:v>7.5999999999999276E-2</c:v>
                </c:pt>
                <c:pt idx="934">
                  <c:v>7.4999999999999262E-2</c:v>
                </c:pt>
                <c:pt idx="935">
                  <c:v>7.3999999999999191E-2</c:v>
                </c:pt>
                <c:pt idx="936">
                  <c:v>7.2999999999999232E-2</c:v>
                </c:pt>
                <c:pt idx="937">
                  <c:v>7.1999999999999231E-2</c:v>
                </c:pt>
                <c:pt idx="938">
                  <c:v>7.0999999999999258E-2</c:v>
                </c:pt>
                <c:pt idx="939">
                  <c:v>6.9999999999999216E-2</c:v>
                </c:pt>
                <c:pt idx="940">
                  <c:v>6.8999999999999256E-2</c:v>
                </c:pt>
                <c:pt idx="941">
                  <c:v>6.7999999999999228E-2</c:v>
                </c:pt>
                <c:pt idx="942">
                  <c:v>6.6999999999999227E-2</c:v>
                </c:pt>
                <c:pt idx="943">
                  <c:v>6.599999999999924E-2</c:v>
                </c:pt>
                <c:pt idx="944">
                  <c:v>6.4999999999999211E-2</c:v>
                </c:pt>
                <c:pt idx="945">
                  <c:v>6.3999999999999224E-2</c:v>
                </c:pt>
                <c:pt idx="946">
                  <c:v>6.2999999999999237E-2</c:v>
                </c:pt>
                <c:pt idx="947">
                  <c:v>6.1999999999999278E-2</c:v>
                </c:pt>
                <c:pt idx="948">
                  <c:v>6.0999999999999256E-2</c:v>
                </c:pt>
                <c:pt idx="949">
                  <c:v>5.9999999999999255E-2</c:v>
                </c:pt>
                <c:pt idx="950">
                  <c:v>5.8999999999999282E-2</c:v>
                </c:pt>
                <c:pt idx="951">
                  <c:v>5.799999999999926E-2</c:v>
                </c:pt>
                <c:pt idx="952">
                  <c:v>5.6999999999999315E-2</c:v>
                </c:pt>
                <c:pt idx="953">
                  <c:v>5.5999999999999286E-2</c:v>
                </c:pt>
                <c:pt idx="954">
                  <c:v>5.4999999999999258E-2</c:v>
                </c:pt>
                <c:pt idx="955">
                  <c:v>5.3999999999999333E-2</c:v>
                </c:pt>
                <c:pt idx="956">
                  <c:v>5.2999999999999249E-2</c:v>
                </c:pt>
                <c:pt idx="957">
                  <c:v>5.1999999999999283E-2</c:v>
                </c:pt>
                <c:pt idx="958">
                  <c:v>5.0999999999999289E-2</c:v>
                </c:pt>
                <c:pt idx="959">
                  <c:v>4.9999999999999309E-2</c:v>
                </c:pt>
                <c:pt idx="960">
                  <c:v>4.8999999999999252E-2</c:v>
                </c:pt>
                <c:pt idx="961">
                  <c:v>4.7999999999999279E-2</c:v>
                </c:pt>
                <c:pt idx="962">
                  <c:v>4.6999999999999285E-2</c:v>
                </c:pt>
                <c:pt idx="963">
                  <c:v>4.5999999999999285E-2</c:v>
                </c:pt>
                <c:pt idx="964">
                  <c:v>4.499999999999927E-2</c:v>
                </c:pt>
                <c:pt idx="965">
                  <c:v>4.3999999999999262E-2</c:v>
                </c:pt>
                <c:pt idx="966">
                  <c:v>4.2999999999999268E-2</c:v>
                </c:pt>
                <c:pt idx="967">
                  <c:v>4.1999999999999281E-2</c:v>
                </c:pt>
                <c:pt idx="968">
                  <c:v>4.0999999999999259E-2</c:v>
                </c:pt>
                <c:pt idx="969">
                  <c:v>3.9999999999999314E-2</c:v>
                </c:pt>
                <c:pt idx="970">
                  <c:v>3.8999999999999285E-2</c:v>
                </c:pt>
                <c:pt idx="971">
                  <c:v>3.7999999999999284E-2</c:v>
                </c:pt>
                <c:pt idx="972">
                  <c:v>3.699999999999927E-2</c:v>
                </c:pt>
                <c:pt idx="973">
                  <c:v>3.599999999999929E-2</c:v>
                </c:pt>
                <c:pt idx="974">
                  <c:v>3.4999999999999254E-2</c:v>
                </c:pt>
                <c:pt idx="975">
                  <c:v>3.399999999999926E-2</c:v>
                </c:pt>
                <c:pt idx="976">
                  <c:v>3.2999999999999252E-2</c:v>
                </c:pt>
                <c:pt idx="977">
                  <c:v>3.1999999999999258E-2</c:v>
                </c:pt>
                <c:pt idx="978">
                  <c:v>3.0999999999999233E-2</c:v>
                </c:pt>
                <c:pt idx="979">
                  <c:v>2.999999999999927E-2</c:v>
                </c:pt>
                <c:pt idx="980">
                  <c:v>2.8999999999999252E-2</c:v>
                </c:pt>
                <c:pt idx="981">
                  <c:v>2.7999999999999251E-2</c:v>
                </c:pt>
                <c:pt idx="982">
                  <c:v>2.6999999999999257E-2</c:v>
                </c:pt>
                <c:pt idx="983">
                  <c:v>2.5999999999999263E-2</c:v>
                </c:pt>
                <c:pt idx="984">
                  <c:v>2.4999999999999245E-2</c:v>
                </c:pt>
                <c:pt idx="985">
                  <c:v>2.3999999999999248E-2</c:v>
                </c:pt>
                <c:pt idx="986">
                  <c:v>2.2999999999999254E-2</c:v>
                </c:pt>
                <c:pt idx="987">
                  <c:v>2.1999999999999218E-2</c:v>
                </c:pt>
                <c:pt idx="988">
                  <c:v>2.0999999999999245E-2</c:v>
                </c:pt>
                <c:pt idx="989">
                  <c:v>1.999999999999922E-2</c:v>
                </c:pt>
                <c:pt idx="990">
                  <c:v>1.8999999999999267E-2</c:v>
                </c:pt>
                <c:pt idx="991">
                  <c:v>1.7999999999999235E-2</c:v>
                </c:pt>
                <c:pt idx="992">
                  <c:v>1.6999999999999266E-2</c:v>
                </c:pt>
                <c:pt idx="993">
                  <c:v>1.5999999999999247E-2</c:v>
                </c:pt>
                <c:pt idx="994">
                  <c:v>1.4999999999999257E-2</c:v>
                </c:pt>
                <c:pt idx="995">
                  <c:v>1.3999999999999239E-2</c:v>
                </c:pt>
                <c:pt idx="996">
                  <c:v>1.2999999999999245E-2</c:v>
                </c:pt>
                <c:pt idx="997">
                  <c:v>1.1999999999999244E-2</c:v>
                </c:pt>
                <c:pt idx="998">
                  <c:v>1.099999999999922E-2</c:v>
                </c:pt>
                <c:pt idx="999">
                  <c:v>9.9999999999992456E-3</c:v>
                </c:pt>
                <c:pt idx="1000">
                  <c:v>8.9999999999992222E-3</c:v>
                </c:pt>
                <c:pt idx="1001">
                  <c:v>7.9999999999992334E-3</c:v>
                </c:pt>
                <c:pt idx="1002">
                  <c:v>6.9999999999992239E-3</c:v>
                </c:pt>
                <c:pt idx="1003">
                  <c:v>5.9999999999992282E-3</c:v>
                </c:pt>
                <c:pt idx="1004">
                  <c:v>4.9999999999992238E-3</c:v>
                </c:pt>
                <c:pt idx="1005">
                  <c:v>3.9999999999992247E-3</c:v>
                </c:pt>
                <c:pt idx="1006">
                  <c:v>2.9999999999992264E-3</c:v>
                </c:pt>
                <c:pt idx="1007">
                  <c:v>1.9999999999992268E-3</c:v>
                </c:pt>
                <c:pt idx="1008">
                  <c:v>9.9999999999922633E-4</c:v>
                </c:pt>
                <c:pt idx="100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DAF-40E4-B52E-751F0FC9785E}"/>
            </c:ext>
          </c:extLst>
        </c:ser>
        <c:ser>
          <c:idx val="11"/>
          <c:order val="7"/>
          <c:tx>
            <c:strRef>
              <c:f>'Signal detection theory Exposur'!$AN$2</c:f>
              <c:strCache>
                <c:ptCount val="1"/>
                <c:pt idx="0">
                  <c:v>1</c:v>
                </c:pt>
              </c:strCache>
            </c:strRef>
          </c:tx>
          <c:spPr>
            <a:ln w="9525">
              <a:solidFill>
                <a:sysClr val="windowText" lastClr="000000"/>
              </a:solidFill>
              <a:prstDash val="lgDash"/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0"/>
          </c:trendline>
          <c:xVal>
            <c:numRef>
              <c:f>'Signal detection theory Exposur'!$AI$3:$AI$1012</c:f>
              <c:numCache>
                <c:formatCode>0.0000</c:formatCode>
                <c:ptCount val="1010"/>
                <c:pt idx="0">
                  <c:v>0</c:v>
                </c:pt>
                <c:pt idx="1">
                  <c:v>9.9999999999999815E-5</c:v>
                </c:pt>
                <c:pt idx="2">
                  <c:v>1.9999999999999982E-4</c:v>
                </c:pt>
                <c:pt idx="3">
                  <c:v>2.9999999999999981E-4</c:v>
                </c:pt>
                <c:pt idx="4">
                  <c:v>3.999999999999998E-4</c:v>
                </c:pt>
                <c:pt idx="5">
                  <c:v>4.9999999999999979E-4</c:v>
                </c:pt>
                <c:pt idx="6">
                  <c:v>5.9999999999999984E-4</c:v>
                </c:pt>
                <c:pt idx="7">
                  <c:v>6.9999999999999988E-4</c:v>
                </c:pt>
                <c:pt idx="8">
                  <c:v>7.9999999999999993E-4</c:v>
                </c:pt>
                <c:pt idx="9">
                  <c:v>8.9999999999999998E-4</c:v>
                </c:pt>
                <c:pt idx="10">
                  <c:v>1E-3</c:v>
                </c:pt>
                <c:pt idx="11">
                  <c:v>2E-3</c:v>
                </c:pt>
                <c:pt idx="12">
                  <c:v>3.0000000000000001E-3</c:v>
                </c:pt>
                <c:pt idx="13">
                  <c:v>4.0000000000000001E-3</c:v>
                </c:pt>
                <c:pt idx="14">
                  <c:v>5.0000000000000001E-3</c:v>
                </c:pt>
                <c:pt idx="15">
                  <c:v>6.0000000000000001E-3</c:v>
                </c:pt>
                <c:pt idx="16">
                  <c:v>7.0000000000000001E-3</c:v>
                </c:pt>
                <c:pt idx="17">
                  <c:v>8.0000000000000002E-3</c:v>
                </c:pt>
                <c:pt idx="18">
                  <c:v>9.0000000000000011E-3</c:v>
                </c:pt>
                <c:pt idx="19">
                  <c:v>1.0000000000000002E-2</c:v>
                </c:pt>
                <c:pt idx="20">
                  <c:v>1.1000000000000003E-2</c:v>
                </c:pt>
                <c:pt idx="21">
                  <c:v>1.2000000000000004E-2</c:v>
                </c:pt>
                <c:pt idx="22">
                  <c:v>1.3000000000000005E-2</c:v>
                </c:pt>
                <c:pt idx="23">
                  <c:v>1.4000000000000005E-2</c:v>
                </c:pt>
                <c:pt idx="24">
                  <c:v>1.5000000000000006E-2</c:v>
                </c:pt>
                <c:pt idx="25">
                  <c:v>1.6000000000000007E-2</c:v>
                </c:pt>
                <c:pt idx="26">
                  <c:v>1.7000000000000008E-2</c:v>
                </c:pt>
                <c:pt idx="27">
                  <c:v>1.8000000000000009E-2</c:v>
                </c:pt>
                <c:pt idx="28">
                  <c:v>1.900000000000001E-2</c:v>
                </c:pt>
                <c:pt idx="29">
                  <c:v>2.0000000000000011E-2</c:v>
                </c:pt>
                <c:pt idx="30">
                  <c:v>2.1000000000000012E-2</c:v>
                </c:pt>
                <c:pt idx="31">
                  <c:v>2.2000000000000013E-2</c:v>
                </c:pt>
                <c:pt idx="32">
                  <c:v>2.3000000000000013E-2</c:v>
                </c:pt>
                <c:pt idx="33">
                  <c:v>2.4000000000000014E-2</c:v>
                </c:pt>
                <c:pt idx="34">
                  <c:v>2.5000000000000015E-2</c:v>
                </c:pt>
                <c:pt idx="35">
                  <c:v>2.6000000000000016E-2</c:v>
                </c:pt>
                <c:pt idx="36">
                  <c:v>2.7000000000000017E-2</c:v>
                </c:pt>
                <c:pt idx="37">
                  <c:v>2.8000000000000018E-2</c:v>
                </c:pt>
                <c:pt idx="38">
                  <c:v>2.9000000000000019E-2</c:v>
                </c:pt>
                <c:pt idx="39">
                  <c:v>3.000000000000002E-2</c:v>
                </c:pt>
                <c:pt idx="40">
                  <c:v>3.1000000000000021E-2</c:v>
                </c:pt>
                <c:pt idx="41">
                  <c:v>3.2000000000000021E-2</c:v>
                </c:pt>
                <c:pt idx="42">
                  <c:v>3.3000000000000022E-2</c:v>
                </c:pt>
                <c:pt idx="43">
                  <c:v>3.4000000000000023E-2</c:v>
                </c:pt>
                <c:pt idx="44">
                  <c:v>3.5000000000000024E-2</c:v>
                </c:pt>
                <c:pt idx="45">
                  <c:v>3.6000000000000025E-2</c:v>
                </c:pt>
                <c:pt idx="46">
                  <c:v>3.7000000000000026E-2</c:v>
                </c:pt>
                <c:pt idx="47">
                  <c:v>3.8000000000000027E-2</c:v>
                </c:pt>
                <c:pt idx="48">
                  <c:v>3.9000000000000028E-2</c:v>
                </c:pt>
                <c:pt idx="49">
                  <c:v>4.0000000000000029E-2</c:v>
                </c:pt>
                <c:pt idx="50">
                  <c:v>4.1000000000000029E-2</c:v>
                </c:pt>
                <c:pt idx="51">
                  <c:v>4.200000000000003E-2</c:v>
                </c:pt>
                <c:pt idx="52">
                  <c:v>4.3000000000000031E-2</c:v>
                </c:pt>
                <c:pt idx="53">
                  <c:v>4.4000000000000032E-2</c:v>
                </c:pt>
                <c:pt idx="54">
                  <c:v>4.5000000000000033E-2</c:v>
                </c:pt>
                <c:pt idx="55">
                  <c:v>4.6000000000000034E-2</c:v>
                </c:pt>
                <c:pt idx="56">
                  <c:v>4.7000000000000035E-2</c:v>
                </c:pt>
                <c:pt idx="57">
                  <c:v>4.8000000000000036E-2</c:v>
                </c:pt>
                <c:pt idx="58">
                  <c:v>4.9000000000000037E-2</c:v>
                </c:pt>
                <c:pt idx="59">
                  <c:v>5.0000000000000037E-2</c:v>
                </c:pt>
                <c:pt idx="60">
                  <c:v>5.1000000000000038E-2</c:v>
                </c:pt>
                <c:pt idx="61">
                  <c:v>5.2000000000000039E-2</c:v>
                </c:pt>
                <c:pt idx="62">
                  <c:v>5.300000000000004E-2</c:v>
                </c:pt>
                <c:pt idx="63">
                  <c:v>5.4000000000000041E-2</c:v>
                </c:pt>
                <c:pt idx="64">
                  <c:v>5.5000000000000042E-2</c:v>
                </c:pt>
                <c:pt idx="65">
                  <c:v>5.6000000000000043E-2</c:v>
                </c:pt>
                <c:pt idx="66">
                  <c:v>5.7000000000000044E-2</c:v>
                </c:pt>
                <c:pt idx="67">
                  <c:v>5.8000000000000045E-2</c:v>
                </c:pt>
                <c:pt idx="68">
                  <c:v>5.9000000000000045E-2</c:v>
                </c:pt>
                <c:pt idx="69">
                  <c:v>6.0000000000000046E-2</c:v>
                </c:pt>
                <c:pt idx="70">
                  <c:v>6.1000000000000047E-2</c:v>
                </c:pt>
                <c:pt idx="71">
                  <c:v>6.2000000000000048E-2</c:v>
                </c:pt>
                <c:pt idx="72">
                  <c:v>6.3000000000000042E-2</c:v>
                </c:pt>
                <c:pt idx="73">
                  <c:v>6.4000000000000043E-2</c:v>
                </c:pt>
                <c:pt idx="74">
                  <c:v>6.5000000000000044E-2</c:v>
                </c:pt>
                <c:pt idx="75">
                  <c:v>6.6000000000000045E-2</c:v>
                </c:pt>
                <c:pt idx="76">
                  <c:v>6.7000000000000046E-2</c:v>
                </c:pt>
                <c:pt idx="77">
                  <c:v>6.8000000000000047E-2</c:v>
                </c:pt>
                <c:pt idx="78">
                  <c:v>6.9000000000000047E-2</c:v>
                </c:pt>
                <c:pt idx="79">
                  <c:v>7.0000000000000048E-2</c:v>
                </c:pt>
                <c:pt idx="80">
                  <c:v>7.1000000000000049E-2</c:v>
                </c:pt>
                <c:pt idx="81">
                  <c:v>7.200000000000005E-2</c:v>
                </c:pt>
                <c:pt idx="82">
                  <c:v>7.3000000000000051E-2</c:v>
                </c:pt>
                <c:pt idx="83">
                  <c:v>7.4000000000000052E-2</c:v>
                </c:pt>
                <c:pt idx="84">
                  <c:v>7.5000000000000053E-2</c:v>
                </c:pt>
                <c:pt idx="85">
                  <c:v>7.6000000000000054E-2</c:v>
                </c:pt>
                <c:pt idx="86">
                  <c:v>7.7000000000000055E-2</c:v>
                </c:pt>
                <c:pt idx="87">
                  <c:v>7.8000000000000055E-2</c:v>
                </c:pt>
                <c:pt idx="88">
                  <c:v>7.9000000000000056E-2</c:v>
                </c:pt>
                <c:pt idx="89">
                  <c:v>8.0000000000000057E-2</c:v>
                </c:pt>
                <c:pt idx="90">
                  <c:v>8.1000000000000058E-2</c:v>
                </c:pt>
                <c:pt idx="91">
                  <c:v>8.2000000000000059E-2</c:v>
                </c:pt>
                <c:pt idx="92">
                  <c:v>8.300000000000006E-2</c:v>
                </c:pt>
                <c:pt idx="93">
                  <c:v>8.4000000000000061E-2</c:v>
                </c:pt>
                <c:pt idx="94">
                  <c:v>8.5000000000000062E-2</c:v>
                </c:pt>
                <c:pt idx="95">
                  <c:v>8.6000000000000063E-2</c:v>
                </c:pt>
                <c:pt idx="96">
                  <c:v>8.7000000000000063E-2</c:v>
                </c:pt>
                <c:pt idx="97">
                  <c:v>8.8000000000000064E-2</c:v>
                </c:pt>
                <c:pt idx="98">
                  <c:v>8.9000000000000065E-2</c:v>
                </c:pt>
                <c:pt idx="99">
                  <c:v>9.0000000000000066E-2</c:v>
                </c:pt>
                <c:pt idx="100">
                  <c:v>9.1000000000000067E-2</c:v>
                </c:pt>
                <c:pt idx="101">
                  <c:v>9.2000000000000068E-2</c:v>
                </c:pt>
                <c:pt idx="102">
                  <c:v>9.3000000000000069E-2</c:v>
                </c:pt>
                <c:pt idx="103">
                  <c:v>9.400000000000007E-2</c:v>
                </c:pt>
                <c:pt idx="104">
                  <c:v>9.500000000000007E-2</c:v>
                </c:pt>
                <c:pt idx="105">
                  <c:v>9.6000000000000071E-2</c:v>
                </c:pt>
                <c:pt idx="106">
                  <c:v>9.7000000000000072E-2</c:v>
                </c:pt>
                <c:pt idx="107">
                  <c:v>9.8000000000000073E-2</c:v>
                </c:pt>
                <c:pt idx="108">
                  <c:v>9.9000000000000074E-2</c:v>
                </c:pt>
                <c:pt idx="109">
                  <c:v>0.10000000000000007</c:v>
                </c:pt>
                <c:pt idx="110">
                  <c:v>0.10100000000000008</c:v>
                </c:pt>
                <c:pt idx="111">
                  <c:v>0.10200000000000008</c:v>
                </c:pt>
                <c:pt idx="112">
                  <c:v>0.10300000000000008</c:v>
                </c:pt>
                <c:pt idx="113">
                  <c:v>0.10400000000000008</c:v>
                </c:pt>
                <c:pt idx="114">
                  <c:v>0.10500000000000008</c:v>
                </c:pt>
                <c:pt idx="115">
                  <c:v>0.10600000000000008</c:v>
                </c:pt>
                <c:pt idx="116">
                  <c:v>0.10700000000000008</c:v>
                </c:pt>
                <c:pt idx="117">
                  <c:v>0.10800000000000008</c:v>
                </c:pt>
                <c:pt idx="118">
                  <c:v>0.10900000000000008</c:v>
                </c:pt>
                <c:pt idx="119">
                  <c:v>0.11000000000000008</c:v>
                </c:pt>
                <c:pt idx="120">
                  <c:v>0.11100000000000008</c:v>
                </c:pt>
                <c:pt idx="121">
                  <c:v>0.11200000000000009</c:v>
                </c:pt>
                <c:pt idx="122">
                  <c:v>0.11300000000000009</c:v>
                </c:pt>
                <c:pt idx="123">
                  <c:v>0.11400000000000009</c:v>
                </c:pt>
                <c:pt idx="124">
                  <c:v>0.11500000000000009</c:v>
                </c:pt>
                <c:pt idx="125">
                  <c:v>0.11600000000000009</c:v>
                </c:pt>
                <c:pt idx="126">
                  <c:v>0.11700000000000009</c:v>
                </c:pt>
                <c:pt idx="127">
                  <c:v>0.11800000000000009</c:v>
                </c:pt>
                <c:pt idx="128">
                  <c:v>0.11900000000000009</c:v>
                </c:pt>
                <c:pt idx="129">
                  <c:v>0.12000000000000009</c:v>
                </c:pt>
                <c:pt idx="130">
                  <c:v>0.12100000000000009</c:v>
                </c:pt>
                <c:pt idx="131">
                  <c:v>0.12200000000000009</c:v>
                </c:pt>
                <c:pt idx="132">
                  <c:v>0.1230000000000001</c:v>
                </c:pt>
                <c:pt idx="133">
                  <c:v>0.1240000000000001</c:v>
                </c:pt>
                <c:pt idx="134">
                  <c:v>0.12500000000000008</c:v>
                </c:pt>
                <c:pt idx="135">
                  <c:v>0.12600000000000008</c:v>
                </c:pt>
                <c:pt idx="136">
                  <c:v>0.12700000000000009</c:v>
                </c:pt>
                <c:pt idx="137">
                  <c:v>0.12800000000000009</c:v>
                </c:pt>
                <c:pt idx="138">
                  <c:v>0.12900000000000009</c:v>
                </c:pt>
                <c:pt idx="139">
                  <c:v>0.13000000000000009</c:v>
                </c:pt>
                <c:pt idx="140">
                  <c:v>0.13100000000000009</c:v>
                </c:pt>
                <c:pt idx="141">
                  <c:v>0.13200000000000009</c:v>
                </c:pt>
                <c:pt idx="142">
                  <c:v>0.13300000000000009</c:v>
                </c:pt>
                <c:pt idx="143">
                  <c:v>0.13400000000000009</c:v>
                </c:pt>
                <c:pt idx="144">
                  <c:v>0.13500000000000009</c:v>
                </c:pt>
                <c:pt idx="145">
                  <c:v>0.13600000000000009</c:v>
                </c:pt>
                <c:pt idx="146">
                  <c:v>0.13700000000000009</c:v>
                </c:pt>
                <c:pt idx="147">
                  <c:v>0.13800000000000009</c:v>
                </c:pt>
                <c:pt idx="148">
                  <c:v>0.1390000000000001</c:v>
                </c:pt>
                <c:pt idx="149">
                  <c:v>0.1400000000000001</c:v>
                </c:pt>
                <c:pt idx="150">
                  <c:v>0.1410000000000001</c:v>
                </c:pt>
                <c:pt idx="151">
                  <c:v>0.1420000000000001</c:v>
                </c:pt>
                <c:pt idx="152">
                  <c:v>0.1430000000000001</c:v>
                </c:pt>
                <c:pt idx="153">
                  <c:v>0.1440000000000001</c:v>
                </c:pt>
                <c:pt idx="154">
                  <c:v>0.1450000000000001</c:v>
                </c:pt>
                <c:pt idx="155">
                  <c:v>0.1460000000000001</c:v>
                </c:pt>
                <c:pt idx="156">
                  <c:v>0.1470000000000001</c:v>
                </c:pt>
                <c:pt idx="157">
                  <c:v>0.1480000000000001</c:v>
                </c:pt>
                <c:pt idx="158">
                  <c:v>0.1490000000000001</c:v>
                </c:pt>
                <c:pt idx="159">
                  <c:v>0.15000000000000011</c:v>
                </c:pt>
                <c:pt idx="160">
                  <c:v>0.15100000000000011</c:v>
                </c:pt>
                <c:pt idx="161">
                  <c:v>0.15200000000000011</c:v>
                </c:pt>
                <c:pt idx="162">
                  <c:v>0.15300000000000011</c:v>
                </c:pt>
                <c:pt idx="163">
                  <c:v>0.15400000000000011</c:v>
                </c:pt>
                <c:pt idx="164">
                  <c:v>0.15500000000000011</c:v>
                </c:pt>
                <c:pt idx="165">
                  <c:v>0.15600000000000011</c:v>
                </c:pt>
                <c:pt idx="166">
                  <c:v>0.15700000000000011</c:v>
                </c:pt>
                <c:pt idx="167">
                  <c:v>0.15800000000000011</c:v>
                </c:pt>
                <c:pt idx="168">
                  <c:v>0.15900000000000011</c:v>
                </c:pt>
                <c:pt idx="169">
                  <c:v>0.16000000000000011</c:v>
                </c:pt>
                <c:pt idx="170">
                  <c:v>0.16100000000000012</c:v>
                </c:pt>
                <c:pt idx="171">
                  <c:v>0.16200000000000012</c:v>
                </c:pt>
                <c:pt idx="172">
                  <c:v>0.16300000000000012</c:v>
                </c:pt>
                <c:pt idx="173">
                  <c:v>0.16400000000000012</c:v>
                </c:pt>
                <c:pt idx="174">
                  <c:v>0.16500000000000012</c:v>
                </c:pt>
                <c:pt idx="175">
                  <c:v>0.16600000000000012</c:v>
                </c:pt>
                <c:pt idx="176">
                  <c:v>0.16700000000000012</c:v>
                </c:pt>
                <c:pt idx="177">
                  <c:v>0.16800000000000012</c:v>
                </c:pt>
                <c:pt idx="178">
                  <c:v>0.16900000000000012</c:v>
                </c:pt>
                <c:pt idx="179">
                  <c:v>0.17000000000000012</c:v>
                </c:pt>
                <c:pt idx="180">
                  <c:v>0.17100000000000012</c:v>
                </c:pt>
                <c:pt idx="181">
                  <c:v>0.17200000000000013</c:v>
                </c:pt>
                <c:pt idx="182">
                  <c:v>0.17300000000000013</c:v>
                </c:pt>
                <c:pt idx="183">
                  <c:v>0.17400000000000013</c:v>
                </c:pt>
                <c:pt idx="184">
                  <c:v>0.17500000000000013</c:v>
                </c:pt>
                <c:pt idx="185">
                  <c:v>0.17600000000000013</c:v>
                </c:pt>
                <c:pt idx="186">
                  <c:v>0.17700000000000013</c:v>
                </c:pt>
                <c:pt idx="187">
                  <c:v>0.17800000000000013</c:v>
                </c:pt>
                <c:pt idx="188">
                  <c:v>0.17900000000000013</c:v>
                </c:pt>
                <c:pt idx="189">
                  <c:v>0.18000000000000013</c:v>
                </c:pt>
                <c:pt idx="190">
                  <c:v>0.18100000000000013</c:v>
                </c:pt>
                <c:pt idx="191">
                  <c:v>0.18200000000000013</c:v>
                </c:pt>
                <c:pt idx="192">
                  <c:v>0.18300000000000013</c:v>
                </c:pt>
                <c:pt idx="193">
                  <c:v>0.18400000000000014</c:v>
                </c:pt>
                <c:pt idx="194">
                  <c:v>0.18500000000000014</c:v>
                </c:pt>
                <c:pt idx="195">
                  <c:v>0.18600000000000014</c:v>
                </c:pt>
                <c:pt idx="196">
                  <c:v>0.18700000000000014</c:v>
                </c:pt>
                <c:pt idx="197">
                  <c:v>0.18800000000000014</c:v>
                </c:pt>
                <c:pt idx="198">
                  <c:v>0.18900000000000014</c:v>
                </c:pt>
                <c:pt idx="199">
                  <c:v>0.19000000000000014</c:v>
                </c:pt>
                <c:pt idx="200">
                  <c:v>0.19100000000000014</c:v>
                </c:pt>
                <c:pt idx="201">
                  <c:v>0.19200000000000014</c:v>
                </c:pt>
                <c:pt idx="202">
                  <c:v>0.19300000000000014</c:v>
                </c:pt>
                <c:pt idx="203">
                  <c:v>0.19400000000000014</c:v>
                </c:pt>
                <c:pt idx="204">
                  <c:v>0.19500000000000015</c:v>
                </c:pt>
                <c:pt idx="205">
                  <c:v>0.19600000000000015</c:v>
                </c:pt>
                <c:pt idx="206">
                  <c:v>0.19700000000000015</c:v>
                </c:pt>
                <c:pt idx="207">
                  <c:v>0.19800000000000015</c:v>
                </c:pt>
                <c:pt idx="208">
                  <c:v>0.19900000000000015</c:v>
                </c:pt>
                <c:pt idx="209">
                  <c:v>0.20000000000000015</c:v>
                </c:pt>
                <c:pt idx="210">
                  <c:v>0.20100000000000015</c:v>
                </c:pt>
                <c:pt idx="211">
                  <c:v>0.20200000000000015</c:v>
                </c:pt>
                <c:pt idx="212">
                  <c:v>0.20300000000000015</c:v>
                </c:pt>
                <c:pt idx="213">
                  <c:v>0.20400000000000015</c:v>
                </c:pt>
                <c:pt idx="214">
                  <c:v>0.20500000000000015</c:v>
                </c:pt>
                <c:pt idx="215">
                  <c:v>0.20600000000000016</c:v>
                </c:pt>
                <c:pt idx="216">
                  <c:v>0.20700000000000016</c:v>
                </c:pt>
                <c:pt idx="217">
                  <c:v>0.20800000000000016</c:v>
                </c:pt>
                <c:pt idx="218">
                  <c:v>0.20900000000000016</c:v>
                </c:pt>
                <c:pt idx="219">
                  <c:v>0.21000000000000016</c:v>
                </c:pt>
                <c:pt idx="220">
                  <c:v>0.21100000000000016</c:v>
                </c:pt>
                <c:pt idx="221">
                  <c:v>0.21200000000000016</c:v>
                </c:pt>
                <c:pt idx="222">
                  <c:v>0.21300000000000016</c:v>
                </c:pt>
                <c:pt idx="223">
                  <c:v>0.21400000000000016</c:v>
                </c:pt>
                <c:pt idx="224">
                  <c:v>0.21500000000000016</c:v>
                </c:pt>
                <c:pt idx="225">
                  <c:v>0.21600000000000016</c:v>
                </c:pt>
                <c:pt idx="226">
                  <c:v>0.21700000000000016</c:v>
                </c:pt>
                <c:pt idx="227">
                  <c:v>0.21800000000000017</c:v>
                </c:pt>
                <c:pt idx="228">
                  <c:v>0.21900000000000017</c:v>
                </c:pt>
                <c:pt idx="229">
                  <c:v>0.22000000000000017</c:v>
                </c:pt>
                <c:pt idx="230">
                  <c:v>0.22100000000000017</c:v>
                </c:pt>
                <c:pt idx="231">
                  <c:v>0.22200000000000017</c:v>
                </c:pt>
                <c:pt idx="232">
                  <c:v>0.22300000000000017</c:v>
                </c:pt>
                <c:pt idx="233">
                  <c:v>0.22400000000000017</c:v>
                </c:pt>
                <c:pt idx="234">
                  <c:v>0.22500000000000017</c:v>
                </c:pt>
                <c:pt idx="235">
                  <c:v>0.22600000000000017</c:v>
                </c:pt>
                <c:pt idx="236">
                  <c:v>0.22700000000000017</c:v>
                </c:pt>
                <c:pt idx="237">
                  <c:v>0.22800000000000017</c:v>
                </c:pt>
                <c:pt idx="238">
                  <c:v>0.22900000000000018</c:v>
                </c:pt>
                <c:pt idx="239">
                  <c:v>0.23000000000000018</c:v>
                </c:pt>
                <c:pt idx="240">
                  <c:v>0.23100000000000018</c:v>
                </c:pt>
                <c:pt idx="241">
                  <c:v>0.23200000000000018</c:v>
                </c:pt>
                <c:pt idx="242">
                  <c:v>0.23300000000000018</c:v>
                </c:pt>
                <c:pt idx="243">
                  <c:v>0.23400000000000018</c:v>
                </c:pt>
                <c:pt idx="244">
                  <c:v>0.23500000000000018</c:v>
                </c:pt>
                <c:pt idx="245">
                  <c:v>0.23600000000000018</c:v>
                </c:pt>
                <c:pt idx="246">
                  <c:v>0.23700000000000018</c:v>
                </c:pt>
                <c:pt idx="247">
                  <c:v>0.23800000000000018</c:v>
                </c:pt>
                <c:pt idx="248">
                  <c:v>0.23900000000000018</c:v>
                </c:pt>
                <c:pt idx="249">
                  <c:v>0.24000000000000019</c:v>
                </c:pt>
                <c:pt idx="250">
                  <c:v>0.24100000000000019</c:v>
                </c:pt>
                <c:pt idx="251">
                  <c:v>0.24200000000000019</c:v>
                </c:pt>
                <c:pt idx="252">
                  <c:v>0.24300000000000019</c:v>
                </c:pt>
                <c:pt idx="253">
                  <c:v>0.24400000000000019</c:v>
                </c:pt>
                <c:pt idx="254">
                  <c:v>0.24500000000000019</c:v>
                </c:pt>
                <c:pt idx="255">
                  <c:v>0.24600000000000019</c:v>
                </c:pt>
                <c:pt idx="256">
                  <c:v>0.24700000000000019</c:v>
                </c:pt>
                <c:pt idx="257">
                  <c:v>0.24800000000000019</c:v>
                </c:pt>
                <c:pt idx="258">
                  <c:v>0.24900000000000019</c:v>
                </c:pt>
                <c:pt idx="259">
                  <c:v>0.25000000000000017</c:v>
                </c:pt>
                <c:pt idx="260">
                  <c:v>0.25100000000000017</c:v>
                </c:pt>
                <c:pt idx="261">
                  <c:v>0.25200000000000017</c:v>
                </c:pt>
                <c:pt idx="262">
                  <c:v>0.25300000000000017</c:v>
                </c:pt>
                <c:pt idx="263">
                  <c:v>0.25400000000000017</c:v>
                </c:pt>
                <c:pt idx="264">
                  <c:v>0.25500000000000017</c:v>
                </c:pt>
                <c:pt idx="265">
                  <c:v>0.25600000000000017</c:v>
                </c:pt>
                <c:pt idx="266">
                  <c:v>0.25700000000000017</c:v>
                </c:pt>
                <c:pt idx="267">
                  <c:v>0.25800000000000017</c:v>
                </c:pt>
                <c:pt idx="268">
                  <c:v>0.25900000000000017</c:v>
                </c:pt>
                <c:pt idx="269">
                  <c:v>0.26000000000000018</c:v>
                </c:pt>
                <c:pt idx="270">
                  <c:v>0.26100000000000018</c:v>
                </c:pt>
                <c:pt idx="271">
                  <c:v>0.26200000000000018</c:v>
                </c:pt>
                <c:pt idx="272">
                  <c:v>0.26300000000000018</c:v>
                </c:pt>
                <c:pt idx="273">
                  <c:v>0.26400000000000018</c:v>
                </c:pt>
                <c:pt idx="274">
                  <c:v>0.26500000000000018</c:v>
                </c:pt>
                <c:pt idx="275">
                  <c:v>0.26600000000000018</c:v>
                </c:pt>
                <c:pt idx="276">
                  <c:v>0.26700000000000018</c:v>
                </c:pt>
                <c:pt idx="277">
                  <c:v>0.26800000000000018</c:v>
                </c:pt>
                <c:pt idx="278">
                  <c:v>0.26900000000000018</c:v>
                </c:pt>
                <c:pt idx="279">
                  <c:v>0.27000000000000018</c:v>
                </c:pt>
                <c:pt idx="280">
                  <c:v>0.27100000000000019</c:v>
                </c:pt>
                <c:pt idx="281">
                  <c:v>0.27200000000000019</c:v>
                </c:pt>
                <c:pt idx="282">
                  <c:v>0.27300000000000019</c:v>
                </c:pt>
                <c:pt idx="283">
                  <c:v>0.27400000000000019</c:v>
                </c:pt>
                <c:pt idx="284">
                  <c:v>0.27500000000000019</c:v>
                </c:pt>
                <c:pt idx="285">
                  <c:v>0.27600000000000019</c:v>
                </c:pt>
                <c:pt idx="286">
                  <c:v>0.27700000000000019</c:v>
                </c:pt>
                <c:pt idx="287">
                  <c:v>0.27800000000000019</c:v>
                </c:pt>
                <c:pt idx="288">
                  <c:v>0.27900000000000019</c:v>
                </c:pt>
                <c:pt idx="289">
                  <c:v>0.28000000000000019</c:v>
                </c:pt>
                <c:pt idx="290">
                  <c:v>0.28100000000000019</c:v>
                </c:pt>
                <c:pt idx="291">
                  <c:v>0.28200000000000019</c:v>
                </c:pt>
                <c:pt idx="292">
                  <c:v>0.2830000000000002</c:v>
                </c:pt>
                <c:pt idx="293">
                  <c:v>0.2840000000000002</c:v>
                </c:pt>
                <c:pt idx="294">
                  <c:v>0.2850000000000002</c:v>
                </c:pt>
                <c:pt idx="295">
                  <c:v>0.2860000000000002</c:v>
                </c:pt>
                <c:pt idx="296">
                  <c:v>0.2870000000000002</c:v>
                </c:pt>
                <c:pt idx="297">
                  <c:v>0.2880000000000002</c:v>
                </c:pt>
                <c:pt idx="298">
                  <c:v>0.2890000000000002</c:v>
                </c:pt>
                <c:pt idx="299">
                  <c:v>0.2900000000000002</c:v>
                </c:pt>
                <c:pt idx="300">
                  <c:v>0.2910000000000002</c:v>
                </c:pt>
                <c:pt idx="301">
                  <c:v>0.2920000000000002</c:v>
                </c:pt>
                <c:pt idx="302">
                  <c:v>0.2930000000000002</c:v>
                </c:pt>
                <c:pt idx="303">
                  <c:v>0.29400000000000021</c:v>
                </c:pt>
                <c:pt idx="304">
                  <c:v>0.29500000000000021</c:v>
                </c:pt>
                <c:pt idx="305">
                  <c:v>0.29600000000000021</c:v>
                </c:pt>
                <c:pt idx="306">
                  <c:v>0.29700000000000021</c:v>
                </c:pt>
                <c:pt idx="307">
                  <c:v>0.29800000000000021</c:v>
                </c:pt>
                <c:pt idx="308">
                  <c:v>0.29900000000000021</c:v>
                </c:pt>
                <c:pt idx="309">
                  <c:v>0.30000000000000021</c:v>
                </c:pt>
                <c:pt idx="310">
                  <c:v>0.30100000000000021</c:v>
                </c:pt>
                <c:pt idx="311">
                  <c:v>0.30200000000000021</c:v>
                </c:pt>
                <c:pt idx="312">
                  <c:v>0.30300000000000021</c:v>
                </c:pt>
                <c:pt idx="313">
                  <c:v>0.30400000000000021</c:v>
                </c:pt>
                <c:pt idx="314">
                  <c:v>0.30500000000000022</c:v>
                </c:pt>
                <c:pt idx="315">
                  <c:v>0.30600000000000022</c:v>
                </c:pt>
                <c:pt idx="316">
                  <c:v>0.30700000000000022</c:v>
                </c:pt>
                <c:pt idx="317">
                  <c:v>0.30800000000000022</c:v>
                </c:pt>
                <c:pt idx="318">
                  <c:v>0.30900000000000022</c:v>
                </c:pt>
                <c:pt idx="319">
                  <c:v>0.31000000000000022</c:v>
                </c:pt>
                <c:pt idx="320">
                  <c:v>0.31100000000000022</c:v>
                </c:pt>
                <c:pt idx="321">
                  <c:v>0.31200000000000022</c:v>
                </c:pt>
                <c:pt idx="322">
                  <c:v>0.31300000000000022</c:v>
                </c:pt>
                <c:pt idx="323">
                  <c:v>0.31400000000000022</c:v>
                </c:pt>
                <c:pt idx="324">
                  <c:v>0.31500000000000022</c:v>
                </c:pt>
                <c:pt idx="325">
                  <c:v>0.31600000000000023</c:v>
                </c:pt>
                <c:pt idx="326">
                  <c:v>0.31700000000000023</c:v>
                </c:pt>
                <c:pt idx="327">
                  <c:v>0.31800000000000023</c:v>
                </c:pt>
                <c:pt idx="328">
                  <c:v>0.31900000000000023</c:v>
                </c:pt>
                <c:pt idx="329">
                  <c:v>0.32000000000000023</c:v>
                </c:pt>
                <c:pt idx="330">
                  <c:v>0.32100000000000023</c:v>
                </c:pt>
                <c:pt idx="331">
                  <c:v>0.32200000000000023</c:v>
                </c:pt>
                <c:pt idx="332">
                  <c:v>0.32300000000000023</c:v>
                </c:pt>
                <c:pt idx="333">
                  <c:v>0.32400000000000023</c:v>
                </c:pt>
                <c:pt idx="334">
                  <c:v>0.32500000000000023</c:v>
                </c:pt>
                <c:pt idx="335">
                  <c:v>0.32600000000000023</c:v>
                </c:pt>
                <c:pt idx="336">
                  <c:v>0.32700000000000023</c:v>
                </c:pt>
                <c:pt idx="337">
                  <c:v>0.32800000000000024</c:v>
                </c:pt>
                <c:pt idx="338">
                  <c:v>0.32900000000000024</c:v>
                </c:pt>
                <c:pt idx="339">
                  <c:v>0.33000000000000024</c:v>
                </c:pt>
                <c:pt idx="340">
                  <c:v>0.33100000000000024</c:v>
                </c:pt>
                <c:pt idx="341">
                  <c:v>0.33200000000000024</c:v>
                </c:pt>
                <c:pt idx="342">
                  <c:v>0.33300000000000024</c:v>
                </c:pt>
                <c:pt idx="343">
                  <c:v>0.33400000000000024</c:v>
                </c:pt>
                <c:pt idx="344">
                  <c:v>0.33500000000000024</c:v>
                </c:pt>
                <c:pt idx="345">
                  <c:v>0.33600000000000024</c:v>
                </c:pt>
                <c:pt idx="346">
                  <c:v>0.33700000000000024</c:v>
                </c:pt>
                <c:pt idx="347">
                  <c:v>0.33800000000000024</c:v>
                </c:pt>
                <c:pt idx="348">
                  <c:v>0.33900000000000025</c:v>
                </c:pt>
                <c:pt idx="349">
                  <c:v>0.34000000000000025</c:v>
                </c:pt>
                <c:pt idx="350">
                  <c:v>0.34100000000000025</c:v>
                </c:pt>
                <c:pt idx="351">
                  <c:v>0.34200000000000025</c:v>
                </c:pt>
                <c:pt idx="352">
                  <c:v>0.34300000000000025</c:v>
                </c:pt>
                <c:pt idx="353">
                  <c:v>0.34400000000000025</c:v>
                </c:pt>
                <c:pt idx="354">
                  <c:v>0.34500000000000025</c:v>
                </c:pt>
                <c:pt idx="355">
                  <c:v>0.34600000000000025</c:v>
                </c:pt>
                <c:pt idx="356">
                  <c:v>0.34700000000000025</c:v>
                </c:pt>
                <c:pt idx="357">
                  <c:v>0.34800000000000025</c:v>
                </c:pt>
                <c:pt idx="358">
                  <c:v>0.34900000000000025</c:v>
                </c:pt>
                <c:pt idx="359">
                  <c:v>0.35000000000000026</c:v>
                </c:pt>
                <c:pt idx="360">
                  <c:v>0.35100000000000026</c:v>
                </c:pt>
                <c:pt idx="361">
                  <c:v>0.35200000000000026</c:v>
                </c:pt>
                <c:pt idx="362">
                  <c:v>0.35300000000000026</c:v>
                </c:pt>
                <c:pt idx="363">
                  <c:v>0.35400000000000026</c:v>
                </c:pt>
                <c:pt idx="364">
                  <c:v>0.35500000000000026</c:v>
                </c:pt>
                <c:pt idx="365">
                  <c:v>0.35600000000000026</c:v>
                </c:pt>
                <c:pt idx="366">
                  <c:v>0.35700000000000026</c:v>
                </c:pt>
                <c:pt idx="367">
                  <c:v>0.35800000000000026</c:v>
                </c:pt>
                <c:pt idx="368">
                  <c:v>0.35900000000000026</c:v>
                </c:pt>
                <c:pt idx="369">
                  <c:v>0.36000000000000026</c:v>
                </c:pt>
                <c:pt idx="370">
                  <c:v>0.36100000000000027</c:v>
                </c:pt>
                <c:pt idx="371">
                  <c:v>0.36200000000000027</c:v>
                </c:pt>
                <c:pt idx="372">
                  <c:v>0.36300000000000027</c:v>
                </c:pt>
                <c:pt idx="373">
                  <c:v>0.36400000000000027</c:v>
                </c:pt>
                <c:pt idx="374">
                  <c:v>0.36500000000000027</c:v>
                </c:pt>
                <c:pt idx="375">
                  <c:v>0.36600000000000027</c:v>
                </c:pt>
                <c:pt idx="376">
                  <c:v>0.36700000000000027</c:v>
                </c:pt>
                <c:pt idx="377">
                  <c:v>0.36800000000000027</c:v>
                </c:pt>
                <c:pt idx="378">
                  <c:v>0.36900000000000027</c:v>
                </c:pt>
                <c:pt idx="379">
                  <c:v>0.37000000000000027</c:v>
                </c:pt>
                <c:pt idx="380">
                  <c:v>0.37100000000000027</c:v>
                </c:pt>
                <c:pt idx="381">
                  <c:v>0.37200000000000027</c:v>
                </c:pt>
                <c:pt idx="382">
                  <c:v>0.37300000000000028</c:v>
                </c:pt>
                <c:pt idx="383">
                  <c:v>0.37400000000000028</c:v>
                </c:pt>
                <c:pt idx="384">
                  <c:v>0.37500000000000028</c:v>
                </c:pt>
                <c:pt idx="385">
                  <c:v>0.37600000000000028</c:v>
                </c:pt>
                <c:pt idx="386">
                  <c:v>0.37700000000000028</c:v>
                </c:pt>
                <c:pt idx="387">
                  <c:v>0.37800000000000028</c:v>
                </c:pt>
                <c:pt idx="388">
                  <c:v>0.37900000000000028</c:v>
                </c:pt>
                <c:pt idx="389">
                  <c:v>0.38000000000000028</c:v>
                </c:pt>
                <c:pt idx="390">
                  <c:v>0.38100000000000028</c:v>
                </c:pt>
                <c:pt idx="391">
                  <c:v>0.38200000000000028</c:v>
                </c:pt>
                <c:pt idx="392">
                  <c:v>0.38300000000000028</c:v>
                </c:pt>
                <c:pt idx="393">
                  <c:v>0.38400000000000029</c:v>
                </c:pt>
                <c:pt idx="394">
                  <c:v>0.38500000000000029</c:v>
                </c:pt>
                <c:pt idx="395">
                  <c:v>0.38600000000000029</c:v>
                </c:pt>
                <c:pt idx="396">
                  <c:v>0.38700000000000029</c:v>
                </c:pt>
                <c:pt idx="397">
                  <c:v>0.38800000000000029</c:v>
                </c:pt>
                <c:pt idx="398">
                  <c:v>0.38900000000000029</c:v>
                </c:pt>
                <c:pt idx="399">
                  <c:v>0.39000000000000029</c:v>
                </c:pt>
                <c:pt idx="400">
                  <c:v>0.39100000000000029</c:v>
                </c:pt>
                <c:pt idx="401">
                  <c:v>0.39200000000000029</c:v>
                </c:pt>
                <c:pt idx="402">
                  <c:v>0.39300000000000029</c:v>
                </c:pt>
                <c:pt idx="403">
                  <c:v>0.39400000000000029</c:v>
                </c:pt>
                <c:pt idx="404">
                  <c:v>0.3950000000000003</c:v>
                </c:pt>
                <c:pt idx="405">
                  <c:v>0.3960000000000003</c:v>
                </c:pt>
                <c:pt idx="406">
                  <c:v>0.3970000000000003</c:v>
                </c:pt>
                <c:pt idx="407">
                  <c:v>0.3980000000000003</c:v>
                </c:pt>
                <c:pt idx="408">
                  <c:v>0.3990000000000003</c:v>
                </c:pt>
                <c:pt idx="409">
                  <c:v>0.4000000000000003</c:v>
                </c:pt>
                <c:pt idx="410">
                  <c:v>0.4010000000000003</c:v>
                </c:pt>
                <c:pt idx="411">
                  <c:v>0.4020000000000003</c:v>
                </c:pt>
                <c:pt idx="412">
                  <c:v>0.4030000000000003</c:v>
                </c:pt>
                <c:pt idx="413">
                  <c:v>0.4040000000000003</c:v>
                </c:pt>
                <c:pt idx="414">
                  <c:v>0.4050000000000003</c:v>
                </c:pt>
                <c:pt idx="415">
                  <c:v>0.40600000000000031</c:v>
                </c:pt>
                <c:pt idx="416">
                  <c:v>0.40700000000000031</c:v>
                </c:pt>
                <c:pt idx="417">
                  <c:v>0.40800000000000031</c:v>
                </c:pt>
                <c:pt idx="418">
                  <c:v>0.40900000000000031</c:v>
                </c:pt>
                <c:pt idx="419">
                  <c:v>0.41000000000000031</c:v>
                </c:pt>
                <c:pt idx="420">
                  <c:v>0.41100000000000031</c:v>
                </c:pt>
                <c:pt idx="421">
                  <c:v>0.41200000000000031</c:v>
                </c:pt>
                <c:pt idx="422">
                  <c:v>0.41300000000000031</c:v>
                </c:pt>
                <c:pt idx="423">
                  <c:v>0.41400000000000031</c:v>
                </c:pt>
                <c:pt idx="424">
                  <c:v>0.41500000000000031</c:v>
                </c:pt>
                <c:pt idx="425">
                  <c:v>0.41600000000000031</c:v>
                </c:pt>
                <c:pt idx="426">
                  <c:v>0.41700000000000031</c:v>
                </c:pt>
                <c:pt idx="427">
                  <c:v>0.41800000000000032</c:v>
                </c:pt>
                <c:pt idx="428">
                  <c:v>0.41900000000000032</c:v>
                </c:pt>
                <c:pt idx="429">
                  <c:v>0.42000000000000032</c:v>
                </c:pt>
                <c:pt idx="430">
                  <c:v>0.42100000000000032</c:v>
                </c:pt>
                <c:pt idx="431">
                  <c:v>0.42200000000000032</c:v>
                </c:pt>
                <c:pt idx="432">
                  <c:v>0.42300000000000032</c:v>
                </c:pt>
                <c:pt idx="433">
                  <c:v>0.42400000000000032</c:v>
                </c:pt>
                <c:pt idx="434">
                  <c:v>0.42500000000000032</c:v>
                </c:pt>
                <c:pt idx="435">
                  <c:v>0.42600000000000032</c:v>
                </c:pt>
                <c:pt idx="436">
                  <c:v>0.42700000000000032</c:v>
                </c:pt>
                <c:pt idx="437">
                  <c:v>0.42800000000000032</c:v>
                </c:pt>
                <c:pt idx="438">
                  <c:v>0.42900000000000033</c:v>
                </c:pt>
                <c:pt idx="439">
                  <c:v>0.43000000000000033</c:v>
                </c:pt>
                <c:pt idx="440">
                  <c:v>0.43100000000000033</c:v>
                </c:pt>
                <c:pt idx="441">
                  <c:v>0.43200000000000033</c:v>
                </c:pt>
                <c:pt idx="442">
                  <c:v>0.43300000000000033</c:v>
                </c:pt>
                <c:pt idx="443">
                  <c:v>0.43400000000000033</c:v>
                </c:pt>
                <c:pt idx="444">
                  <c:v>0.43500000000000033</c:v>
                </c:pt>
                <c:pt idx="445">
                  <c:v>0.43600000000000033</c:v>
                </c:pt>
                <c:pt idx="446">
                  <c:v>0.43700000000000033</c:v>
                </c:pt>
                <c:pt idx="447">
                  <c:v>0.43800000000000033</c:v>
                </c:pt>
                <c:pt idx="448">
                  <c:v>0.43900000000000033</c:v>
                </c:pt>
                <c:pt idx="449">
                  <c:v>0.44000000000000034</c:v>
                </c:pt>
                <c:pt idx="450">
                  <c:v>0.44100000000000034</c:v>
                </c:pt>
                <c:pt idx="451">
                  <c:v>0.44200000000000034</c:v>
                </c:pt>
                <c:pt idx="452">
                  <c:v>0.44300000000000034</c:v>
                </c:pt>
                <c:pt idx="453">
                  <c:v>0.44400000000000034</c:v>
                </c:pt>
                <c:pt idx="454">
                  <c:v>0.44500000000000034</c:v>
                </c:pt>
                <c:pt idx="455">
                  <c:v>0.44600000000000034</c:v>
                </c:pt>
                <c:pt idx="456">
                  <c:v>0.44700000000000034</c:v>
                </c:pt>
                <c:pt idx="457">
                  <c:v>0.44800000000000034</c:v>
                </c:pt>
                <c:pt idx="458">
                  <c:v>0.44900000000000034</c:v>
                </c:pt>
                <c:pt idx="459">
                  <c:v>0.45000000000000034</c:v>
                </c:pt>
                <c:pt idx="460">
                  <c:v>0.45100000000000035</c:v>
                </c:pt>
                <c:pt idx="461">
                  <c:v>0.45200000000000035</c:v>
                </c:pt>
                <c:pt idx="462">
                  <c:v>0.45300000000000035</c:v>
                </c:pt>
                <c:pt idx="463">
                  <c:v>0.45400000000000035</c:v>
                </c:pt>
                <c:pt idx="464">
                  <c:v>0.45500000000000035</c:v>
                </c:pt>
                <c:pt idx="465">
                  <c:v>0.45600000000000035</c:v>
                </c:pt>
                <c:pt idx="466">
                  <c:v>0.45700000000000035</c:v>
                </c:pt>
                <c:pt idx="467">
                  <c:v>0.45800000000000035</c:v>
                </c:pt>
                <c:pt idx="468">
                  <c:v>0.45900000000000035</c:v>
                </c:pt>
                <c:pt idx="469">
                  <c:v>0.46000000000000035</c:v>
                </c:pt>
                <c:pt idx="470">
                  <c:v>0.46100000000000035</c:v>
                </c:pt>
                <c:pt idx="471">
                  <c:v>0.46200000000000035</c:v>
                </c:pt>
                <c:pt idx="472">
                  <c:v>0.46300000000000036</c:v>
                </c:pt>
                <c:pt idx="473">
                  <c:v>0.46400000000000036</c:v>
                </c:pt>
                <c:pt idx="474">
                  <c:v>0.46500000000000036</c:v>
                </c:pt>
                <c:pt idx="475">
                  <c:v>0.46600000000000036</c:v>
                </c:pt>
                <c:pt idx="476">
                  <c:v>0.46700000000000036</c:v>
                </c:pt>
                <c:pt idx="477">
                  <c:v>0.46800000000000036</c:v>
                </c:pt>
                <c:pt idx="478">
                  <c:v>0.46900000000000036</c:v>
                </c:pt>
                <c:pt idx="479">
                  <c:v>0.47000000000000036</c:v>
                </c:pt>
                <c:pt idx="480">
                  <c:v>0.47100000000000036</c:v>
                </c:pt>
                <c:pt idx="481">
                  <c:v>0.47200000000000036</c:v>
                </c:pt>
                <c:pt idx="482">
                  <c:v>0.47300000000000036</c:v>
                </c:pt>
                <c:pt idx="483">
                  <c:v>0.47400000000000037</c:v>
                </c:pt>
                <c:pt idx="484">
                  <c:v>0.47500000000000037</c:v>
                </c:pt>
                <c:pt idx="485">
                  <c:v>0.47600000000000037</c:v>
                </c:pt>
                <c:pt idx="486">
                  <c:v>0.47700000000000037</c:v>
                </c:pt>
                <c:pt idx="487">
                  <c:v>0.47800000000000037</c:v>
                </c:pt>
                <c:pt idx="488">
                  <c:v>0.47900000000000037</c:v>
                </c:pt>
                <c:pt idx="489">
                  <c:v>0.48000000000000037</c:v>
                </c:pt>
                <c:pt idx="490">
                  <c:v>0.48100000000000037</c:v>
                </c:pt>
                <c:pt idx="491">
                  <c:v>0.48200000000000037</c:v>
                </c:pt>
                <c:pt idx="492">
                  <c:v>0.48300000000000037</c:v>
                </c:pt>
                <c:pt idx="493">
                  <c:v>0.48400000000000037</c:v>
                </c:pt>
                <c:pt idx="494">
                  <c:v>0.48500000000000038</c:v>
                </c:pt>
                <c:pt idx="495">
                  <c:v>0.48600000000000038</c:v>
                </c:pt>
                <c:pt idx="496">
                  <c:v>0.48700000000000038</c:v>
                </c:pt>
                <c:pt idx="497">
                  <c:v>0.48800000000000038</c:v>
                </c:pt>
                <c:pt idx="498">
                  <c:v>0.48900000000000038</c:v>
                </c:pt>
                <c:pt idx="499">
                  <c:v>0.49000000000000038</c:v>
                </c:pt>
                <c:pt idx="500">
                  <c:v>0.49100000000000038</c:v>
                </c:pt>
                <c:pt idx="501">
                  <c:v>0.49200000000000038</c:v>
                </c:pt>
                <c:pt idx="502">
                  <c:v>0.49300000000000038</c:v>
                </c:pt>
                <c:pt idx="503">
                  <c:v>0.49400000000000038</c:v>
                </c:pt>
                <c:pt idx="504">
                  <c:v>0.49500000000000038</c:v>
                </c:pt>
                <c:pt idx="505">
                  <c:v>0.49600000000000039</c:v>
                </c:pt>
                <c:pt idx="506">
                  <c:v>0.49700000000000039</c:v>
                </c:pt>
                <c:pt idx="507">
                  <c:v>0.49800000000000039</c:v>
                </c:pt>
                <c:pt idx="508">
                  <c:v>0.49900000000000039</c:v>
                </c:pt>
                <c:pt idx="509">
                  <c:v>0.50000000000000033</c:v>
                </c:pt>
                <c:pt idx="510">
                  <c:v>0.50100000000000033</c:v>
                </c:pt>
                <c:pt idx="511">
                  <c:v>0.50200000000000033</c:v>
                </c:pt>
                <c:pt idx="512">
                  <c:v>0.50300000000000034</c:v>
                </c:pt>
                <c:pt idx="513">
                  <c:v>0.50400000000000034</c:v>
                </c:pt>
                <c:pt idx="514">
                  <c:v>0.50500000000000034</c:v>
                </c:pt>
                <c:pt idx="515">
                  <c:v>0.50600000000000034</c:v>
                </c:pt>
                <c:pt idx="516">
                  <c:v>0.50700000000000034</c:v>
                </c:pt>
                <c:pt idx="517">
                  <c:v>0.50800000000000034</c:v>
                </c:pt>
                <c:pt idx="518">
                  <c:v>0.50900000000000034</c:v>
                </c:pt>
                <c:pt idx="519">
                  <c:v>0.51000000000000034</c:v>
                </c:pt>
                <c:pt idx="520">
                  <c:v>0.51100000000000034</c:v>
                </c:pt>
                <c:pt idx="521">
                  <c:v>0.51200000000000034</c:v>
                </c:pt>
                <c:pt idx="522">
                  <c:v>0.51300000000000034</c:v>
                </c:pt>
                <c:pt idx="523">
                  <c:v>0.51400000000000035</c:v>
                </c:pt>
                <c:pt idx="524">
                  <c:v>0.51500000000000035</c:v>
                </c:pt>
                <c:pt idx="525">
                  <c:v>0.51600000000000035</c:v>
                </c:pt>
                <c:pt idx="526">
                  <c:v>0.51700000000000035</c:v>
                </c:pt>
                <c:pt idx="527">
                  <c:v>0.51800000000000035</c:v>
                </c:pt>
                <c:pt idx="528">
                  <c:v>0.51900000000000035</c:v>
                </c:pt>
                <c:pt idx="529">
                  <c:v>0.52000000000000035</c:v>
                </c:pt>
                <c:pt idx="530">
                  <c:v>0.52100000000000035</c:v>
                </c:pt>
                <c:pt idx="531">
                  <c:v>0.52200000000000035</c:v>
                </c:pt>
                <c:pt idx="532">
                  <c:v>0.52300000000000035</c:v>
                </c:pt>
                <c:pt idx="533">
                  <c:v>0.52400000000000035</c:v>
                </c:pt>
                <c:pt idx="534">
                  <c:v>0.52500000000000036</c:v>
                </c:pt>
                <c:pt idx="535">
                  <c:v>0.52600000000000036</c:v>
                </c:pt>
                <c:pt idx="536">
                  <c:v>0.52700000000000036</c:v>
                </c:pt>
                <c:pt idx="537">
                  <c:v>0.52800000000000036</c:v>
                </c:pt>
                <c:pt idx="538">
                  <c:v>0.52900000000000036</c:v>
                </c:pt>
                <c:pt idx="539">
                  <c:v>0.53000000000000036</c:v>
                </c:pt>
                <c:pt idx="540">
                  <c:v>0.53100000000000036</c:v>
                </c:pt>
                <c:pt idx="541">
                  <c:v>0.53200000000000036</c:v>
                </c:pt>
                <c:pt idx="542">
                  <c:v>0.53300000000000036</c:v>
                </c:pt>
                <c:pt idx="543">
                  <c:v>0.53400000000000036</c:v>
                </c:pt>
                <c:pt idx="544">
                  <c:v>0.53500000000000036</c:v>
                </c:pt>
                <c:pt idx="545">
                  <c:v>0.53600000000000037</c:v>
                </c:pt>
                <c:pt idx="546">
                  <c:v>0.53700000000000037</c:v>
                </c:pt>
                <c:pt idx="547">
                  <c:v>0.53800000000000037</c:v>
                </c:pt>
                <c:pt idx="548">
                  <c:v>0.53900000000000037</c:v>
                </c:pt>
                <c:pt idx="549">
                  <c:v>0.54000000000000037</c:v>
                </c:pt>
                <c:pt idx="550">
                  <c:v>0.54100000000000037</c:v>
                </c:pt>
                <c:pt idx="551">
                  <c:v>0.54200000000000037</c:v>
                </c:pt>
                <c:pt idx="552">
                  <c:v>0.54300000000000037</c:v>
                </c:pt>
                <c:pt idx="553">
                  <c:v>0.54400000000000037</c:v>
                </c:pt>
                <c:pt idx="554">
                  <c:v>0.54500000000000037</c:v>
                </c:pt>
                <c:pt idx="555">
                  <c:v>0.54600000000000037</c:v>
                </c:pt>
                <c:pt idx="556">
                  <c:v>0.54700000000000037</c:v>
                </c:pt>
                <c:pt idx="557">
                  <c:v>0.54800000000000038</c:v>
                </c:pt>
                <c:pt idx="558">
                  <c:v>0.54900000000000038</c:v>
                </c:pt>
                <c:pt idx="559">
                  <c:v>0.55000000000000038</c:v>
                </c:pt>
                <c:pt idx="560">
                  <c:v>0.55100000000000038</c:v>
                </c:pt>
                <c:pt idx="561">
                  <c:v>0.55200000000000038</c:v>
                </c:pt>
                <c:pt idx="562">
                  <c:v>0.55300000000000038</c:v>
                </c:pt>
                <c:pt idx="563">
                  <c:v>0.55400000000000038</c:v>
                </c:pt>
                <c:pt idx="564">
                  <c:v>0.55500000000000038</c:v>
                </c:pt>
                <c:pt idx="565">
                  <c:v>0.55600000000000038</c:v>
                </c:pt>
                <c:pt idx="566">
                  <c:v>0.55700000000000038</c:v>
                </c:pt>
                <c:pt idx="567">
                  <c:v>0.55800000000000038</c:v>
                </c:pt>
                <c:pt idx="568">
                  <c:v>0.55900000000000039</c:v>
                </c:pt>
                <c:pt idx="569">
                  <c:v>0.56000000000000039</c:v>
                </c:pt>
                <c:pt idx="570">
                  <c:v>0.56100000000000039</c:v>
                </c:pt>
                <c:pt idx="571">
                  <c:v>0.56200000000000039</c:v>
                </c:pt>
                <c:pt idx="572">
                  <c:v>0.56300000000000039</c:v>
                </c:pt>
                <c:pt idx="573">
                  <c:v>0.56400000000000039</c:v>
                </c:pt>
                <c:pt idx="574">
                  <c:v>0.56500000000000039</c:v>
                </c:pt>
                <c:pt idx="575">
                  <c:v>0.56600000000000039</c:v>
                </c:pt>
                <c:pt idx="576">
                  <c:v>0.56700000000000039</c:v>
                </c:pt>
                <c:pt idx="577">
                  <c:v>0.56800000000000039</c:v>
                </c:pt>
                <c:pt idx="578">
                  <c:v>0.56900000000000039</c:v>
                </c:pt>
                <c:pt idx="579">
                  <c:v>0.5700000000000004</c:v>
                </c:pt>
                <c:pt idx="580">
                  <c:v>0.5710000000000004</c:v>
                </c:pt>
                <c:pt idx="581">
                  <c:v>0.5720000000000004</c:v>
                </c:pt>
                <c:pt idx="582">
                  <c:v>0.5730000000000004</c:v>
                </c:pt>
                <c:pt idx="583">
                  <c:v>0.5740000000000004</c:v>
                </c:pt>
                <c:pt idx="584">
                  <c:v>0.5750000000000004</c:v>
                </c:pt>
                <c:pt idx="585">
                  <c:v>0.5760000000000004</c:v>
                </c:pt>
                <c:pt idx="586">
                  <c:v>0.5770000000000004</c:v>
                </c:pt>
                <c:pt idx="587">
                  <c:v>0.5780000000000004</c:v>
                </c:pt>
                <c:pt idx="588">
                  <c:v>0.5790000000000004</c:v>
                </c:pt>
                <c:pt idx="589">
                  <c:v>0.5800000000000004</c:v>
                </c:pt>
                <c:pt idx="590">
                  <c:v>0.58100000000000041</c:v>
                </c:pt>
                <c:pt idx="591">
                  <c:v>0.58200000000000041</c:v>
                </c:pt>
                <c:pt idx="592">
                  <c:v>0.58300000000000041</c:v>
                </c:pt>
                <c:pt idx="593">
                  <c:v>0.58400000000000041</c:v>
                </c:pt>
                <c:pt idx="594">
                  <c:v>0.58500000000000041</c:v>
                </c:pt>
                <c:pt idx="595">
                  <c:v>0.58600000000000041</c:v>
                </c:pt>
                <c:pt idx="596">
                  <c:v>0.58700000000000041</c:v>
                </c:pt>
                <c:pt idx="597">
                  <c:v>0.58800000000000041</c:v>
                </c:pt>
                <c:pt idx="598">
                  <c:v>0.58900000000000041</c:v>
                </c:pt>
                <c:pt idx="599">
                  <c:v>0.59000000000000041</c:v>
                </c:pt>
                <c:pt idx="600">
                  <c:v>0.59100000000000041</c:v>
                </c:pt>
                <c:pt idx="601">
                  <c:v>0.59200000000000041</c:v>
                </c:pt>
                <c:pt idx="602">
                  <c:v>0.59300000000000042</c:v>
                </c:pt>
                <c:pt idx="603">
                  <c:v>0.59400000000000042</c:v>
                </c:pt>
                <c:pt idx="604">
                  <c:v>0.59500000000000042</c:v>
                </c:pt>
                <c:pt idx="605">
                  <c:v>0.59600000000000042</c:v>
                </c:pt>
                <c:pt idx="606">
                  <c:v>0.59700000000000042</c:v>
                </c:pt>
                <c:pt idx="607">
                  <c:v>0.59800000000000042</c:v>
                </c:pt>
                <c:pt idx="608">
                  <c:v>0.59900000000000042</c:v>
                </c:pt>
                <c:pt idx="609">
                  <c:v>0.60000000000000042</c:v>
                </c:pt>
                <c:pt idx="610">
                  <c:v>0.60100000000000042</c:v>
                </c:pt>
                <c:pt idx="611">
                  <c:v>0.60200000000000042</c:v>
                </c:pt>
                <c:pt idx="612">
                  <c:v>0.60300000000000042</c:v>
                </c:pt>
                <c:pt idx="613">
                  <c:v>0.60400000000000043</c:v>
                </c:pt>
                <c:pt idx="614">
                  <c:v>0.60500000000000043</c:v>
                </c:pt>
                <c:pt idx="615">
                  <c:v>0.60600000000000043</c:v>
                </c:pt>
                <c:pt idx="616">
                  <c:v>0.60700000000000043</c:v>
                </c:pt>
                <c:pt idx="617">
                  <c:v>0.60800000000000043</c:v>
                </c:pt>
                <c:pt idx="618">
                  <c:v>0.60900000000000043</c:v>
                </c:pt>
                <c:pt idx="619">
                  <c:v>0.61000000000000043</c:v>
                </c:pt>
                <c:pt idx="620">
                  <c:v>0.61100000000000043</c:v>
                </c:pt>
                <c:pt idx="621">
                  <c:v>0.61200000000000043</c:v>
                </c:pt>
                <c:pt idx="622">
                  <c:v>0.61300000000000043</c:v>
                </c:pt>
                <c:pt idx="623">
                  <c:v>0.61400000000000043</c:v>
                </c:pt>
                <c:pt idx="624">
                  <c:v>0.61500000000000044</c:v>
                </c:pt>
                <c:pt idx="625">
                  <c:v>0.61600000000000044</c:v>
                </c:pt>
                <c:pt idx="626">
                  <c:v>0.61700000000000044</c:v>
                </c:pt>
                <c:pt idx="627">
                  <c:v>0.61800000000000044</c:v>
                </c:pt>
                <c:pt idx="628">
                  <c:v>0.61900000000000044</c:v>
                </c:pt>
                <c:pt idx="629">
                  <c:v>0.62000000000000044</c:v>
                </c:pt>
                <c:pt idx="630">
                  <c:v>0.62100000000000044</c:v>
                </c:pt>
                <c:pt idx="631">
                  <c:v>0.62200000000000044</c:v>
                </c:pt>
                <c:pt idx="632">
                  <c:v>0.62300000000000044</c:v>
                </c:pt>
                <c:pt idx="633">
                  <c:v>0.62400000000000044</c:v>
                </c:pt>
                <c:pt idx="634">
                  <c:v>0.62500000000000044</c:v>
                </c:pt>
                <c:pt idx="635">
                  <c:v>0.62600000000000044</c:v>
                </c:pt>
                <c:pt idx="636">
                  <c:v>0.62700000000000045</c:v>
                </c:pt>
                <c:pt idx="637">
                  <c:v>0.62800000000000045</c:v>
                </c:pt>
                <c:pt idx="638">
                  <c:v>0.62900000000000045</c:v>
                </c:pt>
                <c:pt idx="639">
                  <c:v>0.63000000000000045</c:v>
                </c:pt>
                <c:pt idx="640">
                  <c:v>0.63100000000000045</c:v>
                </c:pt>
                <c:pt idx="641">
                  <c:v>0.63200000000000045</c:v>
                </c:pt>
                <c:pt idx="642">
                  <c:v>0.63300000000000045</c:v>
                </c:pt>
                <c:pt idx="643">
                  <c:v>0.63400000000000045</c:v>
                </c:pt>
                <c:pt idx="644">
                  <c:v>0.63500000000000045</c:v>
                </c:pt>
                <c:pt idx="645">
                  <c:v>0.63600000000000045</c:v>
                </c:pt>
                <c:pt idx="646">
                  <c:v>0.63700000000000045</c:v>
                </c:pt>
                <c:pt idx="647">
                  <c:v>0.63800000000000046</c:v>
                </c:pt>
                <c:pt idx="648">
                  <c:v>0.63900000000000046</c:v>
                </c:pt>
                <c:pt idx="649">
                  <c:v>0.64000000000000046</c:v>
                </c:pt>
                <c:pt idx="650">
                  <c:v>0.64100000000000046</c:v>
                </c:pt>
                <c:pt idx="651">
                  <c:v>0.64200000000000046</c:v>
                </c:pt>
                <c:pt idx="652">
                  <c:v>0.64300000000000046</c:v>
                </c:pt>
                <c:pt idx="653">
                  <c:v>0.64400000000000046</c:v>
                </c:pt>
                <c:pt idx="654">
                  <c:v>0.64500000000000046</c:v>
                </c:pt>
                <c:pt idx="655">
                  <c:v>0.64600000000000046</c:v>
                </c:pt>
                <c:pt idx="656">
                  <c:v>0.64700000000000046</c:v>
                </c:pt>
                <c:pt idx="657">
                  <c:v>0.64800000000000046</c:v>
                </c:pt>
                <c:pt idx="658">
                  <c:v>0.64900000000000047</c:v>
                </c:pt>
                <c:pt idx="659">
                  <c:v>0.65000000000000047</c:v>
                </c:pt>
                <c:pt idx="660">
                  <c:v>0.65100000000000047</c:v>
                </c:pt>
                <c:pt idx="661">
                  <c:v>0.65200000000000047</c:v>
                </c:pt>
                <c:pt idx="662">
                  <c:v>0.65300000000000047</c:v>
                </c:pt>
                <c:pt idx="663">
                  <c:v>0.65400000000000047</c:v>
                </c:pt>
                <c:pt idx="664">
                  <c:v>0.65500000000000047</c:v>
                </c:pt>
                <c:pt idx="665">
                  <c:v>0.65600000000000047</c:v>
                </c:pt>
                <c:pt idx="666">
                  <c:v>0.65700000000000047</c:v>
                </c:pt>
                <c:pt idx="667">
                  <c:v>0.65800000000000047</c:v>
                </c:pt>
                <c:pt idx="668">
                  <c:v>0.65900000000000047</c:v>
                </c:pt>
                <c:pt idx="669">
                  <c:v>0.66000000000000048</c:v>
                </c:pt>
                <c:pt idx="670">
                  <c:v>0.66100000000000048</c:v>
                </c:pt>
                <c:pt idx="671">
                  <c:v>0.66200000000000048</c:v>
                </c:pt>
                <c:pt idx="672">
                  <c:v>0.66300000000000048</c:v>
                </c:pt>
                <c:pt idx="673">
                  <c:v>0.66400000000000048</c:v>
                </c:pt>
                <c:pt idx="674">
                  <c:v>0.66500000000000048</c:v>
                </c:pt>
                <c:pt idx="675">
                  <c:v>0.66600000000000048</c:v>
                </c:pt>
                <c:pt idx="676">
                  <c:v>0.66700000000000048</c:v>
                </c:pt>
                <c:pt idx="677">
                  <c:v>0.66800000000000048</c:v>
                </c:pt>
                <c:pt idx="678">
                  <c:v>0.66900000000000048</c:v>
                </c:pt>
                <c:pt idx="679">
                  <c:v>0.67000000000000048</c:v>
                </c:pt>
                <c:pt idx="680">
                  <c:v>0.67100000000000048</c:v>
                </c:pt>
                <c:pt idx="681">
                  <c:v>0.67200000000000049</c:v>
                </c:pt>
                <c:pt idx="682">
                  <c:v>0.67300000000000049</c:v>
                </c:pt>
                <c:pt idx="683">
                  <c:v>0.67400000000000049</c:v>
                </c:pt>
                <c:pt idx="684">
                  <c:v>0.67500000000000049</c:v>
                </c:pt>
                <c:pt idx="685">
                  <c:v>0.67600000000000049</c:v>
                </c:pt>
                <c:pt idx="686">
                  <c:v>0.67700000000000049</c:v>
                </c:pt>
                <c:pt idx="687">
                  <c:v>0.67800000000000049</c:v>
                </c:pt>
                <c:pt idx="688">
                  <c:v>0.67900000000000049</c:v>
                </c:pt>
                <c:pt idx="689">
                  <c:v>0.68000000000000049</c:v>
                </c:pt>
                <c:pt idx="690">
                  <c:v>0.68100000000000049</c:v>
                </c:pt>
                <c:pt idx="691">
                  <c:v>0.68200000000000049</c:v>
                </c:pt>
                <c:pt idx="692">
                  <c:v>0.6830000000000005</c:v>
                </c:pt>
                <c:pt idx="693">
                  <c:v>0.6840000000000005</c:v>
                </c:pt>
                <c:pt idx="694">
                  <c:v>0.6850000000000005</c:v>
                </c:pt>
                <c:pt idx="695">
                  <c:v>0.6860000000000005</c:v>
                </c:pt>
                <c:pt idx="696">
                  <c:v>0.6870000000000005</c:v>
                </c:pt>
                <c:pt idx="697">
                  <c:v>0.6880000000000005</c:v>
                </c:pt>
                <c:pt idx="698">
                  <c:v>0.6890000000000005</c:v>
                </c:pt>
                <c:pt idx="699">
                  <c:v>0.6900000000000005</c:v>
                </c:pt>
                <c:pt idx="700">
                  <c:v>0.6910000000000005</c:v>
                </c:pt>
                <c:pt idx="701">
                  <c:v>0.6920000000000005</c:v>
                </c:pt>
                <c:pt idx="702">
                  <c:v>0.6930000000000005</c:v>
                </c:pt>
                <c:pt idx="703">
                  <c:v>0.69400000000000051</c:v>
                </c:pt>
                <c:pt idx="704">
                  <c:v>0.69500000000000051</c:v>
                </c:pt>
                <c:pt idx="705">
                  <c:v>0.69600000000000051</c:v>
                </c:pt>
                <c:pt idx="706">
                  <c:v>0.69700000000000051</c:v>
                </c:pt>
                <c:pt idx="707">
                  <c:v>0.69800000000000051</c:v>
                </c:pt>
                <c:pt idx="708">
                  <c:v>0.69900000000000051</c:v>
                </c:pt>
                <c:pt idx="709">
                  <c:v>0.70000000000000051</c:v>
                </c:pt>
                <c:pt idx="710">
                  <c:v>0.70100000000000051</c:v>
                </c:pt>
                <c:pt idx="711">
                  <c:v>0.70200000000000051</c:v>
                </c:pt>
                <c:pt idx="712">
                  <c:v>0.70300000000000051</c:v>
                </c:pt>
                <c:pt idx="713">
                  <c:v>0.70400000000000051</c:v>
                </c:pt>
                <c:pt idx="714">
                  <c:v>0.70500000000000052</c:v>
                </c:pt>
                <c:pt idx="715">
                  <c:v>0.70600000000000052</c:v>
                </c:pt>
                <c:pt idx="716">
                  <c:v>0.70700000000000052</c:v>
                </c:pt>
                <c:pt idx="717">
                  <c:v>0.70800000000000052</c:v>
                </c:pt>
                <c:pt idx="718">
                  <c:v>0.70900000000000052</c:v>
                </c:pt>
                <c:pt idx="719">
                  <c:v>0.71000000000000052</c:v>
                </c:pt>
                <c:pt idx="720">
                  <c:v>0.71100000000000052</c:v>
                </c:pt>
                <c:pt idx="721">
                  <c:v>0.71200000000000052</c:v>
                </c:pt>
                <c:pt idx="722">
                  <c:v>0.71300000000000052</c:v>
                </c:pt>
                <c:pt idx="723">
                  <c:v>0.71400000000000052</c:v>
                </c:pt>
                <c:pt idx="724">
                  <c:v>0.71500000000000052</c:v>
                </c:pt>
                <c:pt idx="725">
                  <c:v>0.71600000000000052</c:v>
                </c:pt>
                <c:pt idx="726">
                  <c:v>0.71700000000000053</c:v>
                </c:pt>
                <c:pt idx="727">
                  <c:v>0.71800000000000053</c:v>
                </c:pt>
                <c:pt idx="728">
                  <c:v>0.71900000000000053</c:v>
                </c:pt>
                <c:pt idx="729">
                  <c:v>0.72000000000000053</c:v>
                </c:pt>
                <c:pt idx="730">
                  <c:v>0.72100000000000053</c:v>
                </c:pt>
                <c:pt idx="731">
                  <c:v>0.72200000000000053</c:v>
                </c:pt>
                <c:pt idx="732">
                  <c:v>0.72300000000000053</c:v>
                </c:pt>
                <c:pt idx="733">
                  <c:v>0.72400000000000053</c:v>
                </c:pt>
                <c:pt idx="734">
                  <c:v>0.72500000000000053</c:v>
                </c:pt>
                <c:pt idx="735">
                  <c:v>0.72600000000000053</c:v>
                </c:pt>
                <c:pt idx="736">
                  <c:v>0.72700000000000053</c:v>
                </c:pt>
                <c:pt idx="737">
                  <c:v>0.72800000000000054</c:v>
                </c:pt>
                <c:pt idx="738">
                  <c:v>0.72900000000000054</c:v>
                </c:pt>
                <c:pt idx="739">
                  <c:v>0.73000000000000054</c:v>
                </c:pt>
                <c:pt idx="740">
                  <c:v>0.73100000000000054</c:v>
                </c:pt>
                <c:pt idx="741">
                  <c:v>0.73200000000000054</c:v>
                </c:pt>
                <c:pt idx="742">
                  <c:v>0.73300000000000054</c:v>
                </c:pt>
                <c:pt idx="743">
                  <c:v>0.73400000000000054</c:v>
                </c:pt>
                <c:pt idx="744">
                  <c:v>0.73500000000000054</c:v>
                </c:pt>
                <c:pt idx="745">
                  <c:v>0.73600000000000054</c:v>
                </c:pt>
                <c:pt idx="746">
                  <c:v>0.73700000000000054</c:v>
                </c:pt>
                <c:pt idx="747">
                  <c:v>0.73800000000000054</c:v>
                </c:pt>
                <c:pt idx="748">
                  <c:v>0.73900000000000055</c:v>
                </c:pt>
                <c:pt idx="749">
                  <c:v>0.74000000000000055</c:v>
                </c:pt>
                <c:pt idx="750">
                  <c:v>0.74100000000000055</c:v>
                </c:pt>
                <c:pt idx="751">
                  <c:v>0.74200000000000055</c:v>
                </c:pt>
                <c:pt idx="752">
                  <c:v>0.74300000000000055</c:v>
                </c:pt>
                <c:pt idx="753">
                  <c:v>0.74400000000000055</c:v>
                </c:pt>
                <c:pt idx="754">
                  <c:v>0.74500000000000055</c:v>
                </c:pt>
                <c:pt idx="755">
                  <c:v>0.74600000000000055</c:v>
                </c:pt>
                <c:pt idx="756">
                  <c:v>0.74700000000000055</c:v>
                </c:pt>
                <c:pt idx="757">
                  <c:v>0.74800000000000055</c:v>
                </c:pt>
                <c:pt idx="758">
                  <c:v>0.74900000000000055</c:v>
                </c:pt>
                <c:pt idx="759">
                  <c:v>0.75000000000000056</c:v>
                </c:pt>
                <c:pt idx="760">
                  <c:v>0.75100000000000056</c:v>
                </c:pt>
                <c:pt idx="761">
                  <c:v>0.75200000000000056</c:v>
                </c:pt>
                <c:pt idx="762">
                  <c:v>0.75300000000000056</c:v>
                </c:pt>
                <c:pt idx="763">
                  <c:v>0.75400000000000056</c:v>
                </c:pt>
                <c:pt idx="764">
                  <c:v>0.75500000000000056</c:v>
                </c:pt>
                <c:pt idx="765">
                  <c:v>0.75600000000000056</c:v>
                </c:pt>
                <c:pt idx="766">
                  <c:v>0.75700000000000056</c:v>
                </c:pt>
                <c:pt idx="767">
                  <c:v>0.75800000000000056</c:v>
                </c:pt>
                <c:pt idx="768">
                  <c:v>0.75900000000000056</c:v>
                </c:pt>
                <c:pt idx="769">
                  <c:v>0.76000000000000056</c:v>
                </c:pt>
                <c:pt idx="770">
                  <c:v>0.76100000000000056</c:v>
                </c:pt>
                <c:pt idx="771">
                  <c:v>0.76200000000000057</c:v>
                </c:pt>
                <c:pt idx="772">
                  <c:v>0.76300000000000057</c:v>
                </c:pt>
                <c:pt idx="773">
                  <c:v>0.76400000000000057</c:v>
                </c:pt>
                <c:pt idx="774">
                  <c:v>0.76500000000000057</c:v>
                </c:pt>
                <c:pt idx="775">
                  <c:v>0.76600000000000057</c:v>
                </c:pt>
                <c:pt idx="776">
                  <c:v>0.76700000000000057</c:v>
                </c:pt>
                <c:pt idx="777">
                  <c:v>0.76800000000000057</c:v>
                </c:pt>
                <c:pt idx="778">
                  <c:v>0.76900000000000057</c:v>
                </c:pt>
                <c:pt idx="779">
                  <c:v>0.77000000000000057</c:v>
                </c:pt>
                <c:pt idx="780">
                  <c:v>0.77100000000000057</c:v>
                </c:pt>
                <c:pt idx="781">
                  <c:v>0.77200000000000057</c:v>
                </c:pt>
                <c:pt idx="782">
                  <c:v>0.77300000000000058</c:v>
                </c:pt>
                <c:pt idx="783">
                  <c:v>0.77400000000000058</c:v>
                </c:pt>
                <c:pt idx="784">
                  <c:v>0.77500000000000058</c:v>
                </c:pt>
                <c:pt idx="785">
                  <c:v>0.77600000000000058</c:v>
                </c:pt>
                <c:pt idx="786">
                  <c:v>0.77700000000000058</c:v>
                </c:pt>
                <c:pt idx="787">
                  <c:v>0.77800000000000058</c:v>
                </c:pt>
                <c:pt idx="788">
                  <c:v>0.77900000000000058</c:v>
                </c:pt>
                <c:pt idx="789">
                  <c:v>0.78000000000000058</c:v>
                </c:pt>
                <c:pt idx="790">
                  <c:v>0.78100000000000058</c:v>
                </c:pt>
                <c:pt idx="791">
                  <c:v>0.78200000000000058</c:v>
                </c:pt>
                <c:pt idx="792">
                  <c:v>0.78300000000000058</c:v>
                </c:pt>
                <c:pt idx="793">
                  <c:v>0.78400000000000059</c:v>
                </c:pt>
                <c:pt idx="794">
                  <c:v>0.78500000000000059</c:v>
                </c:pt>
                <c:pt idx="795">
                  <c:v>0.78600000000000059</c:v>
                </c:pt>
                <c:pt idx="796">
                  <c:v>0.78700000000000059</c:v>
                </c:pt>
                <c:pt idx="797">
                  <c:v>0.78800000000000059</c:v>
                </c:pt>
                <c:pt idx="798">
                  <c:v>0.78900000000000059</c:v>
                </c:pt>
                <c:pt idx="799">
                  <c:v>0.79000000000000059</c:v>
                </c:pt>
                <c:pt idx="800">
                  <c:v>0.79100000000000059</c:v>
                </c:pt>
                <c:pt idx="801">
                  <c:v>0.79200000000000059</c:v>
                </c:pt>
                <c:pt idx="802">
                  <c:v>0.79300000000000059</c:v>
                </c:pt>
                <c:pt idx="803">
                  <c:v>0.79400000000000059</c:v>
                </c:pt>
                <c:pt idx="804">
                  <c:v>0.7950000000000006</c:v>
                </c:pt>
                <c:pt idx="805">
                  <c:v>0.7960000000000006</c:v>
                </c:pt>
                <c:pt idx="806">
                  <c:v>0.7970000000000006</c:v>
                </c:pt>
                <c:pt idx="807">
                  <c:v>0.7980000000000006</c:v>
                </c:pt>
                <c:pt idx="808">
                  <c:v>0.7990000000000006</c:v>
                </c:pt>
                <c:pt idx="809">
                  <c:v>0.8000000000000006</c:v>
                </c:pt>
                <c:pt idx="810">
                  <c:v>0.8010000000000006</c:v>
                </c:pt>
                <c:pt idx="811">
                  <c:v>0.8020000000000006</c:v>
                </c:pt>
                <c:pt idx="812">
                  <c:v>0.8030000000000006</c:v>
                </c:pt>
                <c:pt idx="813">
                  <c:v>0.8040000000000006</c:v>
                </c:pt>
                <c:pt idx="814">
                  <c:v>0.8050000000000006</c:v>
                </c:pt>
                <c:pt idx="815">
                  <c:v>0.8060000000000006</c:v>
                </c:pt>
                <c:pt idx="816">
                  <c:v>0.80700000000000061</c:v>
                </c:pt>
                <c:pt idx="817">
                  <c:v>0.80800000000000061</c:v>
                </c:pt>
                <c:pt idx="818">
                  <c:v>0.80900000000000061</c:v>
                </c:pt>
                <c:pt idx="819">
                  <c:v>0.81000000000000061</c:v>
                </c:pt>
                <c:pt idx="820">
                  <c:v>0.81100000000000061</c:v>
                </c:pt>
                <c:pt idx="821">
                  <c:v>0.81200000000000061</c:v>
                </c:pt>
                <c:pt idx="822">
                  <c:v>0.81300000000000061</c:v>
                </c:pt>
                <c:pt idx="823">
                  <c:v>0.81400000000000061</c:v>
                </c:pt>
                <c:pt idx="824">
                  <c:v>0.81500000000000061</c:v>
                </c:pt>
                <c:pt idx="825">
                  <c:v>0.81600000000000061</c:v>
                </c:pt>
                <c:pt idx="826">
                  <c:v>0.81700000000000061</c:v>
                </c:pt>
                <c:pt idx="827">
                  <c:v>0.81800000000000062</c:v>
                </c:pt>
                <c:pt idx="828">
                  <c:v>0.81900000000000062</c:v>
                </c:pt>
                <c:pt idx="829">
                  <c:v>0.82000000000000062</c:v>
                </c:pt>
                <c:pt idx="830">
                  <c:v>0.82100000000000062</c:v>
                </c:pt>
                <c:pt idx="831">
                  <c:v>0.82200000000000062</c:v>
                </c:pt>
                <c:pt idx="832">
                  <c:v>0.82300000000000062</c:v>
                </c:pt>
                <c:pt idx="833">
                  <c:v>0.82400000000000062</c:v>
                </c:pt>
                <c:pt idx="834">
                  <c:v>0.82500000000000062</c:v>
                </c:pt>
                <c:pt idx="835">
                  <c:v>0.82600000000000062</c:v>
                </c:pt>
                <c:pt idx="836">
                  <c:v>0.82700000000000062</c:v>
                </c:pt>
                <c:pt idx="837">
                  <c:v>0.82800000000000062</c:v>
                </c:pt>
                <c:pt idx="838">
                  <c:v>0.82900000000000063</c:v>
                </c:pt>
                <c:pt idx="839">
                  <c:v>0.83000000000000063</c:v>
                </c:pt>
                <c:pt idx="840">
                  <c:v>0.83100000000000063</c:v>
                </c:pt>
                <c:pt idx="841">
                  <c:v>0.83200000000000063</c:v>
                </c:pt>
                <c:pt idx="842">
                  <c:v>0.83300000000000063</c:v>
                </c:pt>
                <c:pt idx="843">
                  <c:v>0.83400000000000063</c:v>
                </c:pt>
                <c:pt idx="844">
                  <c:v>0.83500000000000063</c:v>
                </c:pt>
                <c:pt idx="845">
                  <c:v>0.83600000000000063</c:v>
                </c:pt>
                <c:pt idx="846">
                  <c:v>0.83700000000000063</c:v>
                </c:pt>
                <c:pt idx="847">
                  <c:v>0.83800000000000063</c:v>
                </c:pt>
                <c:pt idx="848">
                  <c:v>0.83900000000000063</c:v>
                </c:pt>
                <c:pt idx="849">
                  <c:v>0.84000000000000064</c:v>
                </c:pt>
                <c:pt idx="850">
                  <c:v>0.84100000000000064</c:v>
                </c:pt>
                <c:pt idx="851">
                  <c:v>0.84200000000000064</c:v>
                </c:pt>
                <c:pt idx="852">
                  <c:v>0.84300000000000064</c:v>
                </c:pt>
                <c:pt idx="853">
                  <c:v>0.84400000000000064</c:v>
                </c:pt>
                <c:pt idx="854">
                  <c:v>0.84500000000000064</c:v>
                </c:pt>
                <c:pt idx="855">
                  <c:v>0.84600000000000064</c:v>
                </c:pt>
                <c:pt idx="856">
                  <c:v>0.84700000000000064</c:v>
                </c:pt>
                <c:pt idx="857">
                  <c:v>0.84800000000000064</c:v>
                </c:pt>
                <c:pt idx="858">
                  <c:v>0.84900000000000064</c:v>
                </c:pt>
                <c:pt idx="859">
                  <c:v>0.85000000000000064</c:v>
                </c:pt>
                <c:pt idx="860">
                  <c:v>0.85100000000000064</c:v>
                </c:pt>
                <c:pt idx="861">
                  <c:v>0.85200000000000065</c:v>
                </c:pt>
                <c:pt idx="862">
                  <c:v>0.85300000000000065</c:v>
                </c:pt>
                <c:pt idx="863">
                  <c:v>0.85400000000000065</c:v>
                </c:pt>
                <c:pt idx="864">
                  <c:v>0.85500000000000065</c:v>
                </c:pt>
                <c:pt idx="865">
                  <c:v>0.85600000000000065</c:v>
                </c:pt>
                <c:pt idx="866">
                  <c:v>0.85700000000000065</c:v>
                </c:pt>
                <c:pt idx="867">
                  <c:v>0.85800000000000065</c:v>
                </c:pt>
                <c:pt idx="868">
                  <c:v>0.85900000000000065</c:v>
                </c:pt>
                <c:pt idx="869">
                  <c:v>0.86000000000000065</c:v>
                </c:pt>
                <c:pt idx="870">
                  <c:v>0.86100000000000065</c:v>
                </c:pt>
                <c:pt idx="871">
                  <c:v>0.86200000000000065</c:v>
                </c:pt>
                <c:pt idx="872">
                  <c:v>0.86300000000000066</c:v>
                </c:pt>
                <c:pt idx="873">
                  <c:v>0.86400000000000066</c:v>
                </c:pt>
                <c:pt idx="874">
                  <c:v>0.86500000000000066</c:v>
                </c:pt>
                <c:pt idx="875">
                  <c:v>0.86600000000000066</c:v>
                </c:pt>
                <c:pt idx="876">
                  <c:v>0.86700000000000066</c:v>
                </c:pt>
                <c:pt idx="877">
                  <c:v>0.86800000000000066</c:v>
                </c:pt>
                <c:pt idx="878">
                  <c:v>0.86900000000000066</c:v>
                </c:pt>
                <c:pt idx="879">
                  <c:v>0.87000000000000066</c:v>
                </c:pt>
                <c:pt idx="880">
                  <c:v>0.87100000000000066</c:v>
                </c:pt>
                <c:pt idx="881">
                  <c:v>0.87200000000000066</c:v>
                </c:pt>
                <c:pt idx="882">
                  <c:v>0.87300000000000066</c:v>
                </c:pt>
                <c:pt idx="883">
                  <c:v>0.87400000000000067</c:v>
                </c:pt>
                <c:pt idx="884">
                  <c:v>0.87500000000000067</c:v>
                </c:pt>
                <c:pt idx="885">
                  <c:v>0.87600000000000067</c:v>
                </c:pt>
                <c:pt idx="886">
                  <c:v>0.87700000000000067</c:v>
                </c:pt>
                <c:pt idx="887">
                  <c:v>0.87800000000000067</c:v>
                </c:pt>
                <c:pt idx="888">
                  <c:v>0.87900000000000067</c:v>
                </c:pt>
                <c:pt idx="889">
                  <c:v>0.88000000000000067</c:v>
                </c:pt>
                <c:pt idx="890">
                  <c:v>0.88100000000000067</c:v>
                </c:pt>
                <c:pt idx="891">
                  <c:v>0.88200000000000067</c:v>
                </c:pt>
                <c:pt idx="892">
                  <c:v>0.88300000000000067</c:v>
                </c:pt>
                <c:pt idx="893">
                  <c:v>0.88400000000000067</c:v>
                </c:pt>
                <c:pt idx="894">
                  <c:v>0.88500000000000068</c:v>
                </c:pt>
                <c:pt idx="895">
                  <c:v>0.88600000000000068</c:v>
                </c:pt>
                <c:pt idx="896">
                  <c:v>0.88700000000000068</c:v>
                </c:pt>
                <c:pt idx="897">
                  <c:v>0.88800000000000068</c:v>
                </c:pt>
                <c:pt idx="898">
                  <c:v>0.88900000000000068</c:v>
                </c:pt>
                <c:pt idx="899">
                  <c:v>0.89000000000000068</c:v>
                </c:pt>
                <c:pt idx="900">
                  <c:v>0.89100000000000068</c:v>
                </c:pt>
                <c:pt idx="901">
                  <c:v>0.89200000000000068</c:v>
                </c:pt>
                <c:pt idx="902">
                  <c:v>0.89300000000000068</c:v>
                </c:pt>
                <c:pt idx="903">
                  <c:v>0.89400000000000068</c:v>
                </c:pt>
                <c:pt idx="904">
                  <c:v>0.89500000000000068</c:v>
                </c:pt>
                <c:pt idx="905">
                  <c:v>0.89600000000000068</c:v>
                </c:pt>
                <c:pt idx="906">
                  <c:v>0.89700000000000069</c:v>
                </c:pt>
                <c:pt idx="907">
                  <c:v>0.89800000000000069</c:v>
                </c:pt>
                <c:pt idx="908">
                  <c:v>0.89900000000000069</c:v>
                </c:pt>
                <c:pt idx="909">
                  <c:v>0.90000000000000069</c:v>
                </c:pt>
                <c:pt idx="910">
                  <c:v>0.90100000000000069</c:v>
                </c:pt>
                <c:pt idx="911">
                  <c:v>0.90200000000000069</c:v>
                </c:pt>
                <c:pt idx="912">
                  <c:v>0.90300000000000069</c:v>
                </c:pt>
                <c:pt idx="913">
                  <c:v>0.90400000000000069</c:v>
                </c:pt>
                <c:pt idx="914">
                  <c:v>0.90500000000000069</c:v>
                </c:pt>
                <c:pt idx="915">
                  <c:v>0.90600000000000069</c:v>
                </c:pt>
                <c:pt idx="916">
                  <c:v>0.90700000000000069</c:v>
                </c:pt>
                <c:pt idx="917">
                  <c:v>0.9080000000000007</c:v>
                </c:pt>
                <c:pt idx="918">
                  <c:v>0.9090000000000007</c:v>
                </c:pt>
                <c:pt idx="919">
                  <c:v>0.9100000000000007</c:v>
                </c:pt>
                <c:pt idx="920">
                  <c:v>0.9110000000000007</c:v>
                </c:pt>
                <c:pt idx="921">
                  <c:v>0.9120000000000007</c:v>
                </c:pt>
                <c:pt idx="922">
                  <c:v>0.9130000000000007</c:v>
                </c:pt>
                <c:pt idx="923">
                  <c:v>0.9140000000000007</c:v>
                </c:pt>
                <c:pt idx="924">
                  <c:v>0.9150000000000007</c:v>
                </c:pt>
                <c:pt idx="925">
                  <c:v>0.9160000000000007</c:v>
                </c:pt>
                <c:pt idx="926">
                  <c:v>0.9170000000000007</c:v>
                </c:pt>
                <c:pt idx="927">
                  <c:v>0.9180000000000007</c:v>
                </c:pt>
                <c:pt idx="928">
                  <c:v>0.91900000000000071</c:v>
                </c:pt>
                <c:pt idx="929">
                  <c:v>0.92000000000000071</c:v>
                </c:pt>
                <c:pt idx="930">
                  <c:v>0.92100000000000071</c:v>
                </c:pt>
                <c:pt idx="931">
                  <c:v>0.92200000000000071</c:v>
                </c:pt>
                <c:pt idx="932">
                  <c:v>0.92300000000000071</c:v>
                </c:pt>
                <c:pt idx="933">
                  <c:v>0.92400000000000071</c:v>
                </c:pt>
                <c:pt idx="934">
                  <c:v>0.92500000000000071</c:v>
                </c:pt>
                <c:pt idx="935">
                  <c:v>0.92600000000000071</c:v>
                </c:pt>
                <c:pt idx="936">
                  <c:v>0.92700000000000071</c:v>
                </c:pt>
                <c:pt idx="937">
                  <c:v>0.92800000000000071</c:v>
                </c:pt>
                <c:pt idx="938">
                  <c:v>0.92900000000000071</c:v>
                </c:pt>
                <c:pt idx="939">
                  <c:v>0.93000000000000071</c:v>
                </c:pt>
                <c:pt idx="940">
                  <c:v>0.93100000000000072</c:v>
                </c:pt>
                <c:pt idx="941">
                  <c:v>0.93200000000000072</c:v>
                </c:pt>
                <c:pt idx="942">
                  <c:v>0.93300000000000072</c:v>
                </c:pt>
                <c:pt idx="943">
                  <c:v>0.93400000000000072</c:v>
                </c:pt>
                <c:pt idx="944">
                  <c:v>0.93500000000000072</c:v>
                </c:pt>
                <c:pt idx="945">
                  <c:v>0.93600000000000072</c:v>
                </c:pt>
                <c:pt idx="946">
                  <c:v>0.93700000000000072</c:v>
                </c:pt>
                <c:pt idx="947">
                  <c:v>0.93800000000000072</c:v>
                </c:pt>
                <c:pt idx="948">
                  <c:v>0.93900000000000072</c:v>
                </c:pt>
                <c:pt idx="949">
                  <c:v>0.94000000000000072</c:v>
                </c:pt>
                <c:pt idx="950">
                  <c:v>0.94100000000000072</c:v>
                </c:pt>
                <c:pt idx="951">
                  <c:v>0.94200000000000073</c:v>
                </c:pt>
                <c:pt idx="952">
                  <c:v>0.94300000000000073</c:v>
                </c:pt>
                <c:pt idx="953">
                  <c:v>0.94400000000000073</c:v>
                </c:pt>
                <c:pt idx="954">
                  <c:v>0.94500000000000073</c:v>
                </c:pt>
                <c:pt idx="955">
                  <c:v>0.94600000000000073</c:v>
                </c:pt>
                <c:pt idx="956">
                  <c:v>0.94700000000000073</c:v>
                </c:pt>
                <c:pt idx="957">
                  <c:v>0.94800000000000073</c:v>
                </c:pt>
                <c:pt idx="958">
                  <c:v>0.94900000000000073</c:v>
                </c:pt>
                <c:pt idx="959">
                  <c:v>0.95000000000000073</c:v>
                </c:pt>
                <c:pt idx="960">
                  <c:v>0.95100000000000073</c:v>
                </c:pt>
                <c:pt idx="961">
                  <c:v>0.95200000000000073</c:v>
                </c:pt>
                <c:pt idx="962">
                  <c:v>0.95300000000000074</c:v>
                </c:pt>
                <c:pt idx="963">
                  <c:v>0.95400000000000074</c:v>
                </c:pt>
                <c:pt idx="964">
                  <c:v>0.95500000000000074</c:v>
                </c:pt>
                <c:pt idx="965">
                  <c:v>0.95600000000000074</c:v>
                </c:pt>
                <c:pt idx="966">
                  <c:v>0.95700000000000074</c:v>
                </c:pt>
                <c:pt idx="967">
                  <c:v>0.95800000000000074</c:v>
                </c:pt>
                <c:pt idx="968">
                  <c:v>0.95900000000000074</c:v>
                </c:pt>
                <c:pt idx="969">
                  <c:v>0.96000000000000074</c:v>
                </c:pt>
                <c:pt idx="970">
                  <c:v>0.96100000000000074</c:v>
                </c:pt>
                <c:pt idx="971">
                  <c:v>0.96200000000000074</c:v>
                </c:pt>
                <c:pt idx="972">
                  <c:v>0.96300000000000074</c:v>
                </c:pt>
                <c:pt idx="973">
                  <c:v>0.96400000000000075</c:v>
                </c:pt>
                <c:pt idx="974">
                  <c:v>0.96500000000000075</c:v>
                </c:pt>
                <c:pt idx="975">
                  <c:v>0.96600000000000075</c:v>
                </c:pt>
                <c:pt idx="976">
                  <c:v>0.96700000000000075</c:v>
                </c:pt>
                <c:pt idx="977">
                  <c:v>0.96800000000000075</c:v>
                </c:pt>
                <c:pt idx="978">
                  <c:v>0.96900000000000075</c:v>
                </c:pt>
                <c:pt idx="979">
                  <c:v>0.97000000000000075</c:v>
                </c:pt>
                <c:pt idx="980">
                  <c:v>0.97100000000000075</c:v>
                </c:pt>
                <c:pt idx="981">
                  <c:v>0.97200000000000075</c:v>
                </c:pt>
                <c:pt idx="982">
                  <c:v>0.97300000000000075</c:v>
                </c:pt>
                <c:pt idx="983">
                  <c:v>0.97400000000000075</c:v>
                </c:pt>
                <c:pt idx="984">
                  <c:v>0.97500000000000075</c:v>
                </c:pt>
                <c:pt idx="985">
                  <c:v>0.97600000000000076</c:v>
                </c:pt>
                <c:pt idx="986">
                  <c:v>0.97700000000000076</c:v>
                </c:pt>
                <c:pt idx="987">
                  <c:v>0.97800000000000076</c:v>
                </c:pt>
                <c:pt idx="988">
                  <c:v>0.97900000000000076</c:v>
                </c:pt>
                <c:pt idx="989">
                  <c:v>0.98000000000000076</c:v>
                </c:pt>
                <c:pt idx="990">
                  <c:v>0.98100000000000076</c:v>
                </c:pt>
                <c:pt idx="991">
                  <c:v>0.98200000000000076</c:v>
                </c:pt>
                <c:pt idx="992">
                  <c:v>0.98300000000000076</c:v>
                </c:pt>
                <c:pt idx="993">
                  <c:v>0.98400000000000076</c:v>
                </c:pt>
                <c:pt idx="994">
                  <c:v>0.98500000000000076</c:v>
                </c:pt>
                <c:pt idx="995">
                  <c:v>0.98600000000000076</c:v>
                </c:pt>
                <c:pt idx="996">
                  <c:v>0.98700000000000077</c:v>
                </c:pt>
                <c:pt idx="997">
                  <c:v>0.98800000000000077</c:v>
                </c:pt>
                <c:pt idx="998">
                  <c:v>0.98900000000000077</c:v>
                </c:pt>
                <c:pt idx="999">
                  <c:v>0.99000000000000077</c:v>
                </c:pt>
                <c:pt idx="1000">
                  <c:v>0.99100000000000077</c:v>
                </c:pt>
                <c:pt idx="1001">
                  <c:v>0.99200000000000077</c:v>
                </c:pt>
                <c:pt idx="1002">
                  <c:v>0.99300000000000077</c:v>
                </c:pt>
                <c:pt idx="1003">
                  <c:v>0.99400000000000077</c:v>
                </c:pt>
                <c:pt idx="1004">
                  <c:v>0.99500000000000077</c:v>
                </c:pt>
                <c:pt idx="1005">
                  <c:v>0.99600000000000077</c:v>
                </c:pt>
                <c:pt idx="1006">
                  <c:v>0.99700000000000077</c:v>
                </c:pt>
                <c:pt idx="1007">
                  <c:v>0.99800000000000078</c:v>
                </c:pt>
                <c:pt idx="1008">
                  <c:v>0.99900000000000078</c:v>
                </c:pt>
                <c:pt idx="1009">
                  <c:v>1.0000000000000007</c:v>
                </c:pt>
              </c:numCache>
            </c:numRef>
          </c:xVal>
          <c:yVal>
            <c:numRef>
              <c:f>'Signal detection theory Exposur'!$AN$3:$AN$1012</c:f>
              <c:numCache>
                <c:formatCode>0.00</c:formatCode>
                <c:ptCount val="1010"/>
                <c:pt idx="0">
                  <c:v>1</c:v>
                </c:pt>
                <c:pt idx="1">
                  <c:v>0.95719431490775175</c:v>
                </c:pt>
                <c:pt idx="2">
                  <c:v>0.93823003587004139</c:v>
                </c:pt>
                <c:pt idx="3">
                  <c:v>0.92387289741353884</c:v>
                </c:pt>
                <c:pt idx="4">
                  <c:v>0.91193939965253579</c:v>
                </c:pt>
                <c:pt idx="5">
                  <c:v>0.90156608165703478</c:v>
                </c:pt>
                <c:pt idx="6">
                  <c:v>0.89230505123485582</c:v>
                </c:pt>
                <c:pt idx="7">
                  <c:v>0.88388830330271051</c:v>
                </c:pt>
                <c:pt idx="8">
                  <c:v>0.8761403509338167</c:v>
                </c:pt>
                <c:pt idx="9">
                  <c:v>0.86893887359677502</c:v>
                </c:pt>
                <c:pt idx="10">
                  <c:v>0.86219458710169972</c:v>
                </c:pt>
                <c:pt idx="11">
                  <c:v>0.8100720239030752</c:v>
                </c:pt>
                <c:pt idx="12">
                  <c:v>0.77270398412073638</c:v>
                </c:pt>
                <c:pt idx="13">
                  <c:v>0.74282192997571994</c:v>
                </c:pt>
                <c:pt idx="14">
                  <c:v>0.71763471772576615</c:v>
                </c:pt>
                <c:pt idx="15">
                  <c:v>0.69572499860963521</c:v>
                </c:pt>
                <c:pt idx="16">
                  <c:v>0.67625912985110037</c:v>
                </c:pt>
                <c:pt idx="17">
                  <c:v>0.65869917995712046</c:v>
                </c:pt>
                <c:pt idx="18">
                  <c:v>0.64267497649560079</c:v>
                </c:pt>
                <c:pt idx="19">
                  <c:v>0.62791941456450551</c:v>
                </c:pt>
                <c:pt idx="20">
                  <c:v>0.61423259232957994</c:v>
                </c:pt>
                <c:pt idx="21">
                  <c:v>0.60146049875583585</c:v>
                </c:pt>
                <c:pt idx="22">
                  <c:v>0.58948164137009262</c:v>
                </c:pt>
                <c:pt idx="23">
                  <c:v>0.57819828014701358</c:v>
                </c:pt>
                <c:pt idx="24">
                  <c:v>0.56753046958672915</c:v>
                </c:pt>
                <c:pt idx="25">
                  <c:v>0.55741188477738113</c:v>
                </c:pt>
                <c:pt idx="26">
                  <c:v>0.54778682078667695</c:v>
                </c:pt>
                <c:pt idx="27">
                  <c:v>0.53860798698151024</c:v>
                </c:pt>
                <c:pt idx="28">
                  <c:v>0.52983485390856588</c:v>
                </c:pt>
                <c:pt idx="29">
                  <c:v>0.52143239297789035</c:v>
                </c:pt>
                <c:pt idx="30">
                  <c:v>0.51337010096039037</c:v>
                </c:pt>
                <c:pt idx="31">
                  <c:v>0.50562123466166353</c:v>
                </c:pt>
                <c:pt idx="32">
                  <c:v>0.49816220315341425</c:v>
                </c:pt>
                <c:pt idx="33">
                  <c:v>0.49097207980187774</c:v>
                </c:pt>
                <c:pt idx="34">
                  <c:v>0.4840322065576681</c:v>
                </c:pt>
                <c:pt idx="35">
                  <c:v>0.47732587013387762</c:v>
                </c:pt>
                <c:pt idx="36">
                  <c:v>0.47083803479787728</c:v>
                </c:pt>
                <c:pt idx="37">
                  <c:v>0.46455512018543382</c:v>
                </c:pt>
                <c:pt idx="38">
                  <c:v>0.45846481524248128</c:v>
                </c:pt>
                <c:pt idx="39">
                  <c:v>0.45255592139893153</c:v>
                </c:pt>
                <c:pt idx="40">
                  <c:v>0.446818219577789</c:v>
                </c:pt>
                <c:pt idx="41">
                  <c:v>0.44124235677863549</c:v>
                </c:pt>
                <c:pt idx="42">
                  <c:v>0.43581974884370739</c:v>
                </c:pt>
                <c:pt idx="43">
                  <c:v>0.43054249668598898</c:v>
                </c:pt>
                <c:pt idx="44">
                  <c:v>0.4254033137815405</c:v>
                </c:pt>
                <c:pt idx="45">
                  <c:v>0.42039546313870491</c:v>
                </c:pt>
                <c:pt idx="46">
                  <c:v>0.41551270228150627</c:v>
                </c:pt>
                <c:pt idx="47">
                  <c:v>0.41074923504314592</c:v>
                </c:pt>
                <c:pt idx="48">
                  <c:v>0.40609966917288576</c:v>
                </c:pt>
                <c:pt idx="49">
                  <c:v>0.40155897892691605</c:v>
                </c:pt>
                <c:pt idx="50">
                  <c:v>0.39712247194961231</c:v>
                </c:pt>
                <c:pt idx="51">
                  <c:v>0.39278575986241548</c:v>
                </c:pt>
                <c:pt idx="52">
                  <c:v>0.3885447320685198</c:v>
                </c:pt>
                <c:pt idx="53">
                  <c:v>0.38439553235653429</c:v>
                </c:pt>
                <c:pt idx="54">
                  <c:v>0.38033453794842331</c:v>
                </c:pt>
                <c:pt idx="55">
                  <c:v>0.37635834068873891</c:v>
                </c:pt>
                <c:pt idx="56">
                  <c:v>0.37246373011539424</c:v>
                </c:pt>
                <c:pt idx="57">
                  <c:v>0.36864767818850053</c:v>
                </c:pt>
                <c:pt idx="58">
                  <c:v>0.36490732548437244</c:v>
                </c:pt>
                <c:pt idx="59">
                  <c:v>0.36123996868766461</c:v>
                </c:pt>
                <c:pt idx="60">
                  <c:v>0.3576430492365521</c:v>
                </c:pt>
                <c:pt idx="61">
                  <c:v>0.35411414299456945</c:v>
                </c:pt>
                <c:pt idx="62">
                  <c:v>0.35065095083870396</c:v>
                </c:pt>
                <c:pt idx="63">
                  <c:v>0.34725129006703398</c:v>
                </c:pt>
                <c:pt idx="64">
                  <c:v>0.34391308654099084</c:v>
                </c:pt>
                <c:pt idx="65">
                  <c:v>0.34063436748747833</c:v>
                </c:pt>
                <c:pt idx="66">
                  <c:v>0.33741325489487201</c:v>
                </c:pt>
                <c:pt idx="67">
                  <c:v>0.33424795944454605</c:v>
                </c:pt>
                <c:pt idx="68">
                  <c:v>0.33113677492619298</c:v>
                </c:pt>
                <c:pt idx="69">
                  <c:v>0.32807807309098386</c:v>
                </c:pt>
                <c:pt idx="70">
                  <c:v>0.32507029890166173</c:v>
                </c:pt>
                <c:pt idx="71">
                  <c:v>0.3221119661430748</c:v>
                </c:pt>
                <c:pt idx="72">
                  <c:v>0.31920165336054585</c:v>
                </c:pt>
                <c:pt idx="73">
                  <c:v>0.31633800009687796</c:v>
                </c:pt>
                <c:pt idx="74">
                  <c:v>0.31351970340180824</c:v>
                </c:pt>
                <c:pt idx="75">
                  <c:v>0.31074551459038313</c:v>
                </c:pt>
                <c:pt idx="76">
                  <c:v>0.30801423622907076</c:v>
                </c:pt>
                <c:pt idx="77">
                  <c:v>0.30532471933052685</c:v>
                </c:pt>
                <c:pt idx="78">
                  <c:v>0.30267586073976688</c:v>
                </c:pt>
                <c:pt idx="79">
                  <c:v>0.30006660069616214</c:v>
                </c:pt>
                <c:pt idx="80">
                  <c:v>0.29749592055713658</c:v>
                </c:pt>
                <c:pt idx="81">
                  <c:v>0.29496284067076251</c:v>
                </c:pt>
                <c:pt idx="82">
                  <c:v>0.29246641838562171</c:v>
                </c:pt>
                <c:pt idx="83">
                  <c:v>0.29000574618735703</c:v>
                </c:pt>
                <c:pt idx="84">
                  <c:v>0.28757994995228298</c:v>
                </c:pt>
                <c:pt idx="85">
                  <c:v>0.28518818730926321</c:v>
                </c:pt>
                <c:pt idx="86">
                  <c:v>0.28282964610185235</c:v>
                </c:pt>
                <c:pt idx="87">
                  <c:v>0.28050354294334634</c:v>
                </c:pt>
                <c:pt idx="88">
                  <c:v>0.27820912185805968</c:v>
                </c:pt>
                <c:pt idx="89">
                  <c:v>0.27594565300265905</c:v>
                </c:pt>
                <c:pt idx="90">
                  <c:v>0.27371243146192753</c:v>
                </c:pt>
                <c:pt idx="91">
                  <c:v>0.27150877611378021</c:v>
                </c:pt>
                <c:pt idx="92">
                  <c:v>0.26933402855876232</c:v>
                </c:pt>
                <c:pt idx="93">
                  <c:v>0.2671875521096605</c:v>
                </c:pt>
                <c:pt idx="94">
                  <c:v>0.2650687308371823</c:v>
                </c:pt>
                <c:pt idx="95">
                  <c:v>0.26297696866799186</c:v>
                </c:pt>
                <c:pt idx="96">
                  <c:v>0.26091168853165858</c:v>
                </c:pt>
                <c:pt idx="97">
                  <c:v>0.25887233155335554</c:v>
                </c:pt>
                <c:pt idx="98">
                  <c:v>0.25685835628936288</c:v>
                </c:pt>
                <c:pt idx="99">
                  <c:v>0.25486923800267069</c:v>
                </c:pt>
                <c:pt idx="100">
                  <c:v>0.25290446797616184</c:v>
                </c:pt>
                <c:pt idx="101">
                  <c:v>0.25096355286104055</c:v>
                </c:pt>
                <c:pt idx="102">
                  <c:v>0.24904601405834365</c:v>
                </c:pt>
                <c:pt idx="103">
                  <c:v>0.24715138713153129</c:v>
                </c:pt>
                <c:pt idx="104">
                  <c:v>0.24527922124827789</c:v>
                </c:pt>
                <c:pt idx="105">
                  <c:v>0.24342907864973451</c:v>
                </c:pt>
                <c:pt idx="106">
                  <c:v>0.24160053414563937</c:v>
                </c:pt>
                <c:pt idx="107">
                  <c:v>0.23979317463377658</c:v>
                </c:pt>
                <c:pt idx="108">
                  <c:v>0.23800659864237195</c:v>
                </c:pt>
                <c:pt idx="109">
                  <c:v>0.23624041589411673</c:v>
                </c:pt>
                <c:pt idx="110">
                  <c:v>0.2344942468905977</c:v>
                </c:pt>
                <c:pt idx="111">
                  <c:v>0.23276772251599151</c:v>
                </c:pt>
                <c:pt idx="112">
                  <c:v>0.23106048365894649</c:v>
                </c:pt>
                <c:pt idx="113">
                  <c:v>0.22937218085166647</c:v>
                </c:pt>
                <c:pt idx="114">
                  <c:v>0.22770247392524393</c:v>
                </c:pt>
                <c:pt idx="115">
                  <c:v>0.22605103168038096</c:v>
                </c:pt>
                <c:pt idx="116">
                  <c:v>0.22441753157266461</c:v>
                </c:pt>
                <c:pt idx="117">
                  <c:v>0.22280165941163385</c:v>
                </c:pt>
                <c:pt idx="118">
                  <c:v>0.22120310907291033</c:v>
                </c:pt>
                <c:pt idx="119">
                  <c:v>0.21962158222271527</c:v>
                </c:pt>
                <c:pt idx="120">
                  <c:v>0.21805678805413609</c:v>
                </c:pt>
                <c:pt idx="121">
                  <c:v>0.21650844303453701</c:v>
                </c:pt>
                <c:pt idx="122">
                  <c:v>0.21497627066355932</c:v>
                </c:pt>
                <c:pt idx="123">
                  <c:v>0.21346000124116879</c:v>
                </c:pt>
                <c:pt idx="124">
                  <c:v>0.21195937164525874</c:v>
                </c:pt>
                <c:pt idx="125">
                  <c:v>0.21047412511833505</c:v>
                </c:pt>
                <c:pt idx="126">
                  <c:v>0.20900401106283595</c:v>
                </c:pt>
                <c:pt idx="127">
                  <c:v>0.20754878484467368</c:v>
                </c:pt>
                <c:pt idx="128">
                  <c:v>0.20610820760459603</c:v>
                </c:pt>
                <c:pt idx="129">
                  <c:v>0.20468204607700149</c:v>
                </c:pt>
                <c:pt idx="130">
                  <c:v>0.20327007241584918</c:v>
                </c:pt>
                <c:pt idx="131">
                  <c:v>0.2018720640273354</c:v>
                </c:pt>
                <c:pt idx="132">
                  <c:v>0.20048780340902</c:v>
                </c:pt>
                <c:pt idx="133">
                  <c:v>0.1991170779951032</c:v>
                </c:pt>
                <c:pt idx="134">
                  <c:v>0.19775968000757488</c:v>
                </c:pt>
                <c:pt idx="135">
                  <c:v>0.19641540631296617</c:v>
                </c:pt>
                <c:pt idx="136">
                  <c:v>0.19508405828445113</c:v>
                </c:pt>
                <c:pt idx="137">
                  <c:v>0.19376544166906207</c:v>
                </c:pt>
                <c:pt idx="138">
                  <c:v>0.19245936645978728</c:v>
                </c:pt>
                <c:pt idx="139">
                  <c:v>0.19116564677233833</c:v>
                </c:pt>
                <c:pt idx="140">
                  <c:v>0.18988410072638326</c:v>
                </c:pt>
                <c:pt idx="141">
                  <c:v>0.18861455033105001</c:v>
                </c:pt>
                <c:pt idx="142">
                  <c:v>0.18735682137451781</c:v>
                </c:pt>
                <c:pt idx="143">
                  <c:v>0.18611074331752001</c:v>
                </c:pt>
                <c:pt idx="144">
                  <c:v>0.1848761491905947</c:v>
                </c:pt>
                <c:pt idx="145">
                  <c:v>0.18365287549492176</c:v>
                </c:pt>
                <c:pt idx="146">
                  <c:v>0.18244076210659968</c:v>
                </c:pt>
                <c:pt idx="147">
                  <c:v>0.18123965218421842</c:v>
                </c:pt>
                <c:pt idx="148">
                  <c:v>0.18004939207958934</c:v>
                </c:pt>
                <c:pt idx="149">
                  <c:v>0.17886983125150721</c:v>
                </c:pt>
                <c:pt idx="150">
                  <c:v>0.17770082218241981</c:v>
                </c:pt>
                <c:pt idx="151">
                  <c:v>0.17654222029788394</c:v>
                </c:pt>
                <c:pt idx="152">
                  <c:v>0.17539388388870286</c:v>
                </c:pt>
                <c:pt idx="153">
                  <c:v>0.17425567403563164</c:v>
                </c:pt>
                <c:pt idx="154">
                  <c:v>0.17312745453655354</c:v>
                </c:pt>
                <c:pt idx="155">
                  <c:v>0.17200909183602844</c:v>
                </c:pt>
                <c:pt idx="156">
                  <c:v>0.17090045495711909</c:v>
                </c:pt>
                <c:pt idx="157">
                  <c:v>0.16980141543541535</c:v>
                </c:pt>
                <c:pt idx="158">
                  <c:v>0.16871184725514829</c:v>
                </c:pt>
                <c:pt idx="159">
                  <c:v>0.16763162678735866</c:v>
                </c:pt>
                <c:pt idx="160">
                  <c:v>0.16656063272998409</c:v>
                </c:pt>
                <c:pt idx="161">
                  <c:v>0.16549874604984519</c:v>
                </c:pt>
                <c:pt idx="162">
                  <c:v>0.164445849926423</c:v>
                </c:pt>
                <c:pt idx="163">
                  <c:v>0.16340182969738279</c:v>
                </c:pt>
                <c:pt idx="164">
                  <c:v>0.16236657280576472</c:v>
                </c:pt>
                <c:pt idx="165">
                  <c:v>0.16133996874879447</c:v>
                </c:pt>
                <c:pt idx="166">
                  <c:v>0.16032190902823634</c:v>
                </c:pt>
                <c:pt idx="167">
                  <c:v>0.15931228710225334</c:v>
                </c:pt>
                <c:pt idx="168">
                  <c:v>0.15831099833870355</c:v>
                </c:pt>
                <c:pt idx="169">
                  <c:v>0.1573179399698309</c:v>
                </c:pt>
                <c:pt idx="170">
                  <c:v>0.15633301104829084</c:v>
                </c:pt>
                <c:pt idx="171">
                  <c:v>0.15535611240448075</c:v>
                </c:pt>
                <c:pt idx="172">
                  <c:v>0.15438714660510411</c:v>
                </c:pt>
                <c:pt idx="173">
                  <c:v>0.15342601791295199</c:v>
                </c:pt>
                <c:pt idx="174">
                  <c:v>0.15247263224783786</c:v>
                </c:pt>
                <c:pt idx="175">
                  <c:v>0.15152689714865908</c:v>
                </c:pt>
                <c:pt idx="176">
                  <c:v>0.15058872173653962</c:v>
                </c:pt>
                <c:pt idx="177">
                  <c:v>0.14965801667902151</c:v>
                </c:pt>
                <c:pt idx="178">
                  <c:v>0.14873469415526411</c:v>
                </c:pt>
                <c:pt idx="179">
                  <c:v>0.14781866782222108</c:v>
                </c:pt>
                <c:pt idx="180">
                  <c:v>0.14690985278176355</c:v>
                </c:pt>
                <c:pt idx="181">
                  <c:v>0.14600816554871079</c:v>
                </c:pt>
                <c:pt idx="182">
                  <c:v>0.14511352401974778</c:v>
                </c:pt>
                <c:pt idx="183">
                  <c:v>0.14422584744319045</c:v>
                </c:pt>
                <c:pt idx="184">
                  <c:v>0.14334505638958125</c:v>
                </c:pt>
                <c:pt idx="185">
                  <c:v>0.14247107272307627</c:v>
                </c:pt>
                <c:pt idx="186">
                  <c:v>0.14160381957361021</c:v>
                </c:pt>
                <c:pt idx="187">
                  <c:v>0.14074322130980366</c:v>
                </c:pt>
                <c:pt idx="188">
                  <c:v>0.13988920351259515</c:v>
                </c:pt>
                <c:pt idx="189">
                  <c:v>0.1390416929495738</c:v>
                </c:pt>
                <c:pt idx="190">
                  <c:v>0.1382006175499868</c:v>
                </c:pt>
                <c:pt idx="191">
                  <c:v>0.1373659063804058</c:v>
                </c:pt>
                <c:pt idx="192">
                  <c:v>0.13653748962102827</c:v>
                </c:pt>
                <c:pt idx="193">
                  <c:v>0.13571529854259154</c:v>
                </c:pt>
                <c:pt idx="194">
                  <c:v>0.13489926548388714</c:v>
                </c:pt>
                <c:pt idx="195">
                  <c:v>0.13408932382985131</c:v>
                </c:pt>
                <c:pt idx="196">
                  <c:v>0.13328540799021474</c:v>
                </c:pt>
                <c:pt idx="197">
                  <c:v>0.13248745337869708</c:v>
                </c:pt>
                <c:pt idx="198">
                  <c:v>0.13169539639272809</c:v>
                </c:pt>
                <c:pt idx="199">
                  <c:v>0.13090917439367511</c:v>
                </c:pt>
                <c:pt idx="200">
                  <c:v>0.13012872568757367</c:v>
                </c:pt>
                <c:pt idx="201">
                  <c:v>0.12935398950632823</c:v>
                </c:pt>
                <c:pt idx="202">
                  <c:v>0.12858490598938874</c:v>
                </c:pt>
                <c:pt idx="203">
                  <c:v>0.12782141616587211</c:v>
                </c:pt>
                <c:pt idx="204">
                  <c:v>0.12706346193712506</c:v>
                </c:pt>
                <c:pt idx="205">
                  <c:v>0.12631098605971386</c:v>
                </c:pt>
                <c:pt idx="206">
                  <c:v>0.12556393212882522</c:v>
                </c:pt>
                <c:pt idx="207">
                  <c:v>0.12482224456206981</c:v>
                </c:pt>
                <c:pt idx="208">
                  <c:v>0.12408586858367561</c:v>
                </c:pt>
                <c:pt idx="209">
                  <c:v>0.1233547502090591</c:v>
                </c:pt>
                <c:pt idx="210">
                  <c:v>0.12262883622976364</c:v>
                </c:pt>
                <c:pt idx="211">
                  <c:v>0.12190807419875672</c:v>
                </c:pt>
                <c:pt idx="212">
                  <c:v>0.1211924124160729</c:v>
                </c:pt>
                <c:pt idx="213">
                  <c:v>0.12048179991479305</c:v>
                </c:pt>
                <c:pt idx="214">
                  <c:v>0.11977618644735406</c:v>
                </c:pt>
                <c:pt idx="215">
                  <c:v>0.11907552247217389</c:v>
                </c:pt>
                <c:pt idx="216">
                  <c:v>0.11837975914058894</c:v>
                </c:pt>
                <c:pt idx="217">
                  <c:v>0.11768884828409017</c:v>
                </c:pt>
                <c:pt idx="218">
                  <c:v>0.11700274240185403</c:v>
                </c:pt>
                <c:pt idx="219">
                  <c:v>0.11632139464855612</c:v>
                </c:pt>
                <c:pt idx="220">
                  <c:v>0.115644758822464</c:v>
                </c:pt>
                <c:pt idx="221">
                  <c:v>0.11497278935379687</c:v>
                </c:pt>
                <c:pt idx="222">
                  <c:v>0.1143054412933501</c:v>
                </c:pt>
                <c:pt idx="223">
                  <c:v>0.11364267030137186</c:v>
                </c:pt>
                <c:pt idx="224">
                  <c:v>0.11298443263668982</c:v>
                </c:pt>
                <c:pt idx="225">
                  <c:v>0.11233068514607891</c:v>
                </c:pt>
                <c:pt idx="226">
                  <c:v>0.11168138525386466</c:v>
                </c:pt>
                <c:pt idx="227">
                  <c:v>0.11103649095175422</c:v>
                </c:pt>
                <c:pt idx="228">
                  <c:v>0.11039596078889125</c:v>
                </c:pt>
                <c:pt idx="229">
                  <c:v>0.1097597538621277</c:v>
                </c:pt>
                <c:pt idx="230">
                  <c:v>0.10912782980650614</c:v>
                </c:pt>
                <c:pt idx="231">
                  <c:v>0.10850014878594934</c:v>
                </c:pt>
                <c:pt idx="232">
                  <c:v>0.10787667148414874</c:v>
                </c:pt>
                <c:pt idx="233">
                  <c:v>0.10725735909564954</c:v>
                </c:pt>
                <c:pt idx="234">
                  <c:v>0.10664217331712543</c:v>
                </c:pt>
                <c:pt idx="235">
                  <c:v>0.10603107633883835</c:v>
                </c:pt>
                <c:pt idx="236">
                  <c:v>0.10542403083628053</c:v>
                </c:pt>
                <c:pt idx="237">
                  <c:v>0.10482099996199168</c:v>
                </c:pt>
                <c:pt idx="238">
                  <c:v>0.10422194733754653</c:v>
                </c:pt>
                <c:pt idx="239">
                  <c:v>0.10362683704571272</c:v>
                </c:pt>
                <c:pt idx="240">
                  <c:v>0.10303563362276977</c:v>
                </c:pt>
                <c:pt idx="241">
                  <c:v>0.10244830205098721</c:v>
                </c:pt>
                <c:pt idx="242">
                  <c:v>0.101864807751259</c:v>
                </c:pt>
                <c:pt idx="243">
                  <c:v>0.10128511657588891</c:v>
                </c:pt>
                <c:pt idx="244">
                  <c:v>0.10070919480152266</c:v>
                </c:pt>
                <c:pt idx="245">
                  <c:v>0.10013700912222508</c:v>
                </c:pt>
                <c:pt idx="246">
                  <c:v>9.956852664269765E-2</c:v>
                </c:pt>
                <c:pt idx="247">
                  <c:v>9.9003714871632759E-2</c:v>
                </c:pt>
                <c:pt idx="248">
                  <c:v>9.8442541715201379E-2</c:v>
                </c:pt>
                <c:pt idx="249">
                  <c:v>9.7884975470672889E-2</c:v>
                </c:pt>
                <c:pt idx="250">
                  <c:v>9.7330984820160227E-2</c:v>
                </c:pt>
                <c:pt idx="251">
                  <c:v>9.6780538824490822E-2</c:v>
                </c:pt>
                <c:pt idx="252">
                  <c:v>9.6233606917198539E-2</c:v>
                </c:pt>
                <c:pt idx="253">
                  <c:v>9.5690158898634095E-2</c:v>
                </c:pt>
                <c:pt idx="254">
                  <c:v>9.5150164930191156E-2</c:v>
                </c:pt>
                <c:pt idx="255">
                  <c:v>9.4613595528645136E-2</c:v>
                </c:pt>
                <c:pt idx="256">
                  <c:v>9.4080421560603575E-2</c:v>
                </c:pt>
                <c:pt idx="257">
                  <c:v>9.3550614237062887E-2</c:v>
                </c:pt>
                <c:pt idx="258">
                  <c:v>9.3024145108070957E-2</c:v>
                </c:pt>
                <c:pt idx="259">
                  <c:v>9.2500986057492546E-2</c:v>
                </c:pt>
                <c:pt idx="260">
                  <c:v>9.1981109297875632E-2</c:v>
                </c:pt>
                <c:pt idx="261">
                  <c:v>9.146448736541482E-2</c:v>
                </c:pt>
                <c:pt idx="262">
                  <c:v>9.095109311501158E-2</c:v>
                </c:pt>
                <c:pt idx="263">
                  <c:v>9.0440899715428139E-2</c:v>
                </c:pt>
                <c:pt idx="264">
                  <c:v>8.9933880644532616E-2</c:v>
                </c:pt>
                <c:pt idx="265">
                  <c:v>8.9430009684633452E-2</c:v>
                </c:pt>
                <c:pt idx="266">
                  <c:v>8.8929260917902445E-2</c:v>
                </c:pt>
                <c:pt idx="267">
                  <c:v>8.8431608721882021E-2</c:v>
                </c:pt>
                <c:pt idx="268">
                  <c:v>8.7937027765077072E-2</c:v>
                </c:pt>
                <c:pt idx="269">
                  <c:v>8.7445493002627953E-2</c:v>
                </c:pt>
                <c:pt idx="270">
                  <c:v>8.6956979672063839E-2</c:v>
                </c:pt>
                <c:pt idx="271">
                  <c:v>8.6471463289134159E-2</c:v>
                </c:pt>
                <c:pt idx="272">
                  <c:v>8.5988919643716244E-2</c:v>
                </c:pt>
                <c:pt idx="273">
                  <c:v>8.5509324795798258E-2</c:v>
                </c:pt>
                <c:pt idx="274">
                  <c:v>8.5032655071534652E-2</c:v>
                </c:pt>
                <c:pt idx="275">
                  <c:v>8.4558887059373741E-2</c:v>
                </c:pt>
                <c:pt idx="276">
                  <c:v>8.4087997606254808E-2</c:v>
                </c:pt>
                <c:pt idx="277">
                  <c:v>8.3619963813874154E-2</c:v>
                </c:pt>
                <c:pt idx="278">
                  <c:v>8.3154763035017801E-2</c:v>
                </c:pt>
                <c:pt idx="279">
                  <c:v>8.269237286995984E-2</c:v>
                </c:pt>
                <c:pt idx="280">
                  <c:v>8.2232771162925211E-2</c:v>
                </c:pt>
                <c:pt idx="281">
                  <c:v>8.1775935998614602E-2</c:v>
                </c:pt>
                <c:pt idx="282">
                  <c:v>8.1321845698791861E-2</c:v>
                </c:pt>
                <c:pt idx="283">
                  <c:v>8.08704788189306E-2</c:v>
                </c:pt>
                <c:pt idx="284">
                  <c:v>8.0421814144919973E-2</c:v>
                </c:pt>
                <c:pt idx="285">
                  <c:v>7.9975830689828636E-2</c:v>
                </c:pt>
                <c:pt idx="286">
                  <c:v>7.953250769072466E-2</c:v>
                </c:pt>
                <c:pt idx="287">
                  <c:v>7.9091824605550254E-2</c:v>
                </c:pt>
                <c:pt idx="288">
                  <c:v>7.8653761110051845E-2</c:v>
                </c:pt>
                <c:pt idx="289">
                  <c:v>7.821829709476194E-2</c:v>
                </c:pt>
                <c:pt idx="290">
                  <c:v>7.7785412662033995E-2</c:v>
                </c:pt>
                <c:pt idx="291">
                  <c:v>7.7355088123126803E-2</c:v>
                </c:pt>
                <c:pt idx="292">
                  <c:v>7.6927303995339966E-2</c:v>
                </c:pt>
                <c:pt idx="293">
                  <c:v>7.6502040999197676E-2</c:v>
                </c:pt>
                <c:pt idx="294">
                  <c:v>7.6079280055679516E-2</c:v>
                </c:pt>
                <c:pt idx="295">
                  <c:v>7.5659002283499616E-2</c:v>
                </c:pt>
                <c:pt idx="296">
                  <c:v>7.5241188996430106E-2</c:v>
                </c:pt>
                <c:pt idx="297">
                  <c:v>7.4825821700670897E-2</c:v>
                </c:pt>
                <c:pt idx="298">
                  <c:v>7.4412882092262114E-2</c:v>
                </c:pt>
                <c:pt idx="299">
                  <c:v>7.4002352054540976E-2</c:v>
                </c:pt>
                <c:pt idx="300">
                  <c:v>7.3594213655640298E-2</c:v>
                </c:pt>
                <c:pt idx="301">
                  <c:v>7.3188449146028164E-2</c:v>
                </c:pt>
                <c:pt idx="302">
                  <c:v>7.2785040956089078E-2</c:v>
                </c:pt>
                <c:pt idx="303">
                  <c:v>7.2383971693744442E-2</c:v>
                </c:pt>
                <c:pt idx="304">
                  <c:v>7.1985224142111823E-2</c:v>
                </c:pt>
                <c:pt idx="305">
                  <c:v>7.1588781257203027E-2</c:v>
                </c:pt>
                <c:pt idx="306">
                  <c:v>7.1194626165659511E-2</c:v>
                </c:pt>
                <c:pt idx="307">
                  <c:v>7.0802742162524399E-2</c:v>
                </c:pt>
                <c:pt idx="308">
                  <c:v>7.0413112709051012E-2</c:v>
                </c:pt>
                <c:pt idx="309">
                  <c:v>7.0025721430546153E-2</c:v>
                </c:pt>
                <c:pt idx="310">
                  <c:v>6.9640552114248841E-2</c:v>
                </c:pt>
                <c:pt idx="311">
                  <c:v>6.9257588707242496E-2</c:v>
                </c:pt>
                <c:pt idx="312">
                  <c:v>6.8876815314400625E-2</c:v>
                </c:pt>
                <c:pt idx="313">
                  <c:v>6.8498216196365522E-2</c:v>
                </c:pt>
                <c:pt idx="314">
                  <c:v>6.8121775767558804E-2</c:v>
                </c:pt>
                <c:pt idx="315">
                  <c:v>6.7747478594223559E-2</c:v>
                </c:pt>
                <c:pt idx="316">
                  <c:v>6.7375309392497418E-2</c:v>
                </c:pt>
                <c:pt idx="317">
                  <c:v>6.7005253026515846E-2</c:v>
                </c:pt>
                <c:pt idx="318">
                  <c:v>6.6637294506545416E-2</c:v>
                </c:pt>
                <c:pt idx="319">
                  <c:v>6.6271418987146072E-2</c:v>
                </c:pt>
                <c:pt idx="320">
                  <c:v>6.5907611765362029E-2</c:v>
                </c:pt>
                <c:pt idx="321">
                  <c:v>6.5545858278941105E-2</c:v>
                </c:pt>
                <c:pt idx="322">
                  <c:v>6.5186144104581095E-2</c:v>
                </c:pt>
                <c:pt idx="323">
                  <c:v>6.4828454956203888E-2</c:v>
                </c:pt>
                <c:pt idx="324">
                  <c:v>6.4472776683255559E-2</c:v>
                </c:pt>
                <c:pt idx="325">
                  <c:v>6.4119095269033075E-2</c:v>
                </c:pt>
                <c:pt idx="326">
                  <c:v>6.3767396829036177E-2</c:v>
                </c:pt>
                <c:pt idx="327">
                  <c:v>6.3417667609344752E-2</c:v>
                </c:pt>
                <c:pt idx="328">
                  <c:v>6.3069893985020692E-2</c:v>
                </c:pt>
                <c:pt idx="329">
                  <c:v>6.2724062458534013E-2</c:v>
                </c:pt>
                <c:pt idx="330">
                  <c:v>6.2380159658212822E-2</c:v>
                </c:pt>
                <c:pt idx="331">
                  <c:v>6.2038172336716692E-2</c:v>
                </c:pt>
                <c:pt idx="332">
                  <c:v>6.1698087369532979E-2</c:v>
                </c:pt>
                <c:pt idx="333">
                  <c:v>6.1359891753495453E-2</c:v>
                </c:pt>
                <c:pt idx="334">
                  <c:v>6.1023572605325309E-2</c:v>
                </c:pt>
                <c:pt idx="335">
                  <c:v>6.0689117160194143E-2</c:v>
                </c:pt>
                <c:pt idx="336">
                  <c:v>6.0356512770307263E-2</c:v>
                </c:pt>
                <c:pt idx="337">
                  <c:v>6.0025746903509682E-2</c:v>
                </c:pt>
                <c:pt idx="338">
                  <c:v>5.9696807141910724E-2</c:v>
                </c:pt>
                <c:pt idx="339">
                  <c:v>5.936968118053057E-2</c:v>
                </c:pt>
                <c:pt idx="340">
                  <c:v>5.9044356825965656E-2</c:v>
                </c:pt>
                <c:pt idx="341">
                  <c:v>5.8720821995073912E-2</c:v>
                </c:pt>
                <c:pt idx="342">
                  <c:v>5.8399064713679297E-2</c:v>
                </c:pt>
                <c:pt idx="343">
                  <c:v>5.8079073115295102E-2</c:v>
                </c:pt>
                <c:pt idx="344">
                  <c:v>5.7760835439865633E-2</c:v>
                </c:pt>
                <c:pt idx="345">
                  <c:v>5.7444340032526346E-2</c:v>
                </c:pt>
                <c:pt idx="346">
                  <c:v>5.7129575342381757E-2</c:v>
                </c:pt>
                <c:pt idx="347">
                  <c:v>5.6816529921300783E-2</c:v>
                </c:pt>
                <c:pt idx="348">
                  <c:v>5.6505192422729868E-2</c:v>
                </c:pt>
                <c:pt idx="349">
                  <c:v>5.6195551600522212E-2</c:v>
                </c:pt>
                <c:pt idx="350">
                  <c:v>5.588759630778465E-2</c:v>
                </c:pt>
                <c:pt idx="351">
                  <c:v>5.5581315495740455E-2</c:v>
                </c:pt>
                <c:pt idx="352">
                  <c:v>5.5276698212608062E-2</c:v>
                </c:pt>
                <c:pt idx="353">
                  <c:v>5.497373360249623E-2</c:v>
                </c:pt>
                <c:pt idx="354">
                  <c:v>5.4672410904314295E-2</c:v>
                </c:pt>
                <c:pt idx="355">
                  <c:v>5.437271945069784E-2</c:v>
                </c:pt>
                <c:pt idx="356">
                  <c:v>5.4074648666949922E-2</c:v>
                </c:pt>
                <c:pt idx="357">
                  <c:v>5.3778188069996138E-2</c:v>
                </c:pt>
                <c:pt idx="358">
                  <c:v>5.3483327267355323E-2</c:v>
                </c:pt>
                <c:pt idx="359">
                  <c:v>5.3190055956123722E-2</c:v>
                </c:pt>
                <c:pt idx="360">
                  <c:v>5.289836392197398E-2</c:v>
                </c:pt>
                <c:pt idx="361">
                  <c:v>5.2608241038167254E-2</c:v>
                </c:pt>
                <c:pt idx="362">
                  <c:v>5.2319677264579555E-2</c:v>
                </c:pt>
                <c:pt idx="363">
                  <c:v>5.2032662646741099E-2</c:v>
                </c:pt>
                <c:pt idx="364">
                  <c:v>5.1747187314889025E-2</c:v>
                </c:pt>
                <c:pt idx="365">
                  <c:v>5.1463241483033183E-2</c:v>
                </c:pt>
                <c:pt idx="366">
                  <c:v>5.1180815448034246E-2</c:v>
                </c:pt>
                <c:pt idx="367">
                  <c:v>5.0899899588694841E-2</c:v>
                </c:pt>
                <c:pt idx="368">
                  <c:v>5.0620484364862876E-2</c:v>
                </c:pt>
                <c:pt idx="369">
                  <c:v>5.034256031654679E-2</c:v>
                </c:pt>
                <c:pt idx="370">
                  <c:v>5.0066118063042904E-2</c:v>
                </c:pt>
                <c:pt idx="371">
                  <c:v>4.9791148302074741E-2</c:v>
                </c:pt>
                <c:pt idx="372">
                  <c:v>4.9517641808943483E-2</c:v>
                </c:pt>
                <c:pt idx="373">
                  <c:v>4.9245589435690129E-2</c:v>
                </c:pt>
                <c:pt idx="374">
                  <c:v>4.8974982110268746E-2</c:v>
                </c:pt>
                <c:pt idx="375">
                  <c:v>4.8705810835730612E-2</c:v>
                </c:pt>
                <c:pt idx="376">
                  <c:v>4.8438066689419419E-2</c:v>
                </c:pt>
                <c:pt idx="377">
                  <c:v>4.8171740822177005E-2</c:v>
                </c:pt>
                <c:pt idx="378">
                  <c:v>4.7906824457559748E-2</c:v>
                </c:pt>
                <c:pt idx="379">
                  <c:v>4.7643308891064773E-2</c:v>
                </c:pt>
                <c:pt idx="380">
                  <c:v>4.738118548936731E-2</c:v>
                </c:pt>
                <c:pt idx="381">
                  <c:v>4.7120445689566894E-2</c:v>
                </c:pt>
                <c:pt idx="382">
                  <c:v>4.6861080998444396E-2</c:v>
                </c:pt>
                <c:pt idx="383">
                  <c:v>4.660308299172819E-2</c:v>
                </c:pt>
                <c:pt idx="384">
                  <c:v>4.6346443313370123E-2</c:v>
                </c:pt>
                <c:pt idx="385">
                  <c:v>4.609115367483068E-2</c:v>
                </c:pt>
                <c:pt idx="386">
                  <c:v>4.5837205854373661E-2</c:v>
                </c:pt>
                <c:pt idx="387">
                  <c:v>4.5584591696369678E-2</c:v>
                </c:pt>
                <c:pt idx="388">
                  <c:v>4.5333303110608972E-2</c:v>
                </c:pt>
                <c:pt idx="389">
                  <c:v>4.5083332071622691E-2</c:v>
                </c:pt>
                <c:pt idx="390">
                  <c:v>4.4834670618013196E-2</c:v>
                </c:pt>
                <c:pt idx="391">
                  <c:v>4.4587310851792648E-2</c:v>
                </c:pt>
                <c:pt idx="392">
                  <c:v>4.4341244937730243E-2</c:v>
                </c:pt>
                <c:pt idx="393">
                  <c:v>4.4096465102707698E-2</c:v>
                </c:pt>
                <c:pt idx="394">
                  <c:v>4.3852963635082745E-2</c:v>
                </c:pt>
                <c:pt idx="395">
                  <c:v>4.3610732884060997E-2</c:v>
                </c:pt>
                <c:pt idx="396">
                  <c:v>4.3369765259075502E-2</c:v>
                </c:pt>
                <c:pt idx="397">
                  <c:v>4.3130053229174112E-2</c:v>
                </c:pt>
                <c:pt idx="398">
                  <c:v>4.2891589322414811E-2</c:v>
                </c:pt>
                <c:pt idx="399">
                  <c:v>4.2654366125268281E-2</c:v>
                </c:pt>
                <c:pt idx="400">
                  <c:v>4.2418376282028006E-2</c:v>
                </c:pt>
                <c:pt idx="401">
                  <c:v>4.2183612494228161E-2</c:v>
                </c:pt>
                <c:pt idx="402">
                  <c:v>4.1950067520067948E-2</c:v>
                </c:pt>
                <c:pt idx="403">
                  <c:v>4.1717734173843918E-2</c:v>
                </c:pt>
                <c:pt idx="404">
                  <c:v>4.1486605325388726E-2</c:v>
                </c:pt>
                <c:pt idx="405">
                  <c:v>4.1256673899517059E-2</c:v>
                </c:pt>
                <c:pt idx="406">
                  <c:v>4.1027932875478387E-2</c:v>
                </c:pt>
                <c:pt idx="407">
                  <c:v>4.0800375286416328E-2</c:v>
                </c:pt>
                <c:pt idx="408">
                  <c:v>4.0573994218834869E-2</c:v>
                </c:pt>
                <c:pt idx="409">
                  <c:v>4.0348782812070869E-2</c:v>
                </c:pt>
                <c:pt idx="410">
                  <c:v>4.012473425777309E-2</c:v>
                </c:pt>
                <c:pt idx="411">
                  <c:v>3.990184179938755E-2</c:v>
                </c:pt>
                <c:pt idx="412">
                  <c:v>3.9680098731649377E-2</c:v>
                </c:pt>
                <c:pt idx="413">
                  <c:v>3.9459498400080256E-2</c:v>
                </c:pt>
                <c:pt idx="414">
                  <c:v>3.9240034200492636E-2</c:v>
                </c:pt>
                <c:pt idx="415">
                  <c:v>3.9021699578499269E-2</c:v>
                </c:pt>
                <c:pt idx="416">
                  <c:v>3.8804488029029201E-2</c:v>
                </c:pt>
                <c:pt idx="417">
                  <c:v>3.8588393095849195E-2</c:v>
                </c:pt>
                <c:pt idx="418">
                  <c:v>3.8373408371090996E-2</c:v>
                </c:pt>
                <c:pt idx="419">
                  <c:v>3.8159527494784379E-2</c:v>
                </c:pt>
                <c:pt idx="420">
                  <c:v>3.7946744154395508E-2</c:v>
                </c:pt>
                <c:pt idx="421">
                  <c:v>3.7735052084370987E-2</c:v>
                </c:pt>
                <c:pt idx="422">
                  <c:v>3.7524445065687306E-2</c:v>
                </c:pt>
                <c:pt idx="423">
                  <c:v>3.7314916925405429E-2</c:v>
                </c:pt>
                <c:pt idx="424">
                  <c:v>3.7106461536230907E-2</c:v>
                </c:pt>
                <c:pt idx="425">
                  <c:v>3.6899072816078946E-2</c:v>
                </c:pt>
                <c:pt idx="426">
                  <c:v>3.6692744727644777E-2</c:v>
                </c:pt>
                <c:pt idx="427">
                  <c:v>3.6487471277978877E-2</c:v>
                </c:pt>
                <c:pt idx="428">
                  <c:v>3.6283246518067323E-2</c:v>
                </c:pt>
                <c:pt idx="429">
                  <c:v>3.6080064542417016E-2</c:v>
                </c:pt>
                <c:pt idx="430">
                  <c:v>3.5877919488645424E-2</c:v>
                </c:pt>
                <c:pt idx="431">
                  <c:v>3.5676805537075779E-2</c:v>
                </c:pt>
                <c:pt idx="432">
                  <c:v>3.5476716910336194E-2</c:v>
                </c:pt>
                <c:pt idx="433">
                  <c:v>3.5277647872964016E-2</c:v>
                </c:pt>
                <c:pt idx="434">
                  <c:v>3.5079592731014325E-2</c:v>
                </c:pt>
                <c:pt idx="435">
                  <c:v>3.4882545831673224E-2</c:v>
                </c:pt>
                <c:pt idx="436">
                  <c:v>3.4686501562875401E-2</c:v>
                </c:pt>
                <c:pt idx="437">
                  <c:v>3.4491454352926144E-2</c:v>
                </c:pt>
                <c:pt idx="438">
                  <c:v>3.4297398670127807E-2</c:v>
                </c:pt>
                <c:pt idx="439">
                  <c:v>3.4104329022410181E-2</c:v>
                </c:pt>
                <c:pt idx="440">
                  <c:v>3.3912239956965434E-2</c:v>
                </c:pt>
                <c:pt idx="441">
                  <c:v>3.3721126059887092E-2</c:v>
                </c:pt>
                <c:pt idx="442">
                  <c:v>3.3530981955812951E-2</c:v>
                </c:pt>
                <c:pt idx="443">
                  <c:v>3.3341802307572291E-2</c:v>
                </c:pt>
                <c:pt idx="444">
                  <c:v>3.3153581815836872E-2</c:v>
                </c:pt>
                <c:pt idx="445">
                  <c:v>3.2966315218775945E-2</c:v>
                </c:pt>
                <c:pt idx="446">
                  <c:v>3.2779997291715102E-2</c:v>
                </c:pt>
                <c:pt idx="447">
                  <c:v>3.259462284679903E-2</c:v>
                </c:pt>
                <c:pt idx="448">
                  <c:v>3.2410186732657914E-2</c:v>
                </c:pt>
                <c:pt idx="449">
                  <c:v>3.2226683834077598E-2</c:v>
                </c:pt>
                <c:pt idx="450">
                  <c:v>3.2044109071673627E-2</c:v>
                </c:pt>
                <c:pt idx="451">
                  <c:v>3.1862457401568497E-2</c:v>
                </c:pt>
                <c:pt idx="452">
                  <c:v>3.1681723815072949E-2</c:v>
                </c:pt>
                <c:pt idx="453">
                  <c:v>3.1501903338370343E-2</c:v>
                </c:pt>
                <c:pt idx="454">
                  <c:v>3.1322991032204948E-2</c:v>
                </c:pt>
                <c:pt idx="455">
                  <c:v>3.1144981991573322E-2</c:v>
                </c:pt>
                <c:pt idx="456">
                  <c:v>3.0967871345419222E-2</c:v>
                </c:pt>
                <c:pt idx="457">
                  <c:v>3.0791654256331954E-2</c:v>
                </c:pt>
                <c:pt idx="458">
                  <c:v>3.0616325920247819E-2</c:v>
                </c:pt>
                <c:pt idx="459">
                  <c:v>3.0441881566155075E-2</c:v>
                </c:pt>
                <c:pt idx="460">
                  <c:v>3.0268316455801827E-2</c:v>
                </c:pt>
                <c:pt idx="461">
                  <c:v>3.0095625883407272E-2</c:v>
                </c:pt>
                <c:pt idx="462">
                  <c:v>2.9923805175376121E-2</c:v>
                </c:pt>
                <c:pt idx="463">
                  <c:v>2.9752849690015983E-2</c:v>
                </c:pt>
                <c:pt idx="464">
                  <c:v>2.95827548172579E-2</c:v>
                </c:pt>
                <c:pt idx="465">
                  <c:v>2.9413515978379792E-2</c:v>
                </c:pt>
                <c:pt idx="466">
                  <c:v>2.924512862573304E-2</c:v>
                </c:pt>
                <c:pt idx="467">
                  <c:v>2.907758824247178E-2</c:v>
                </c:pt>
                <c:pt idx="468">
                  <c:v>2.891089034228541E-2</c:v>
                </c:pt>
                <c:pt idx="469">
                  <c:v>2.8745030469133633E-2</c:v>
                </c:pt>
                <c:pt idx="470">
                  <c:v>2.8580004196984515E-2</c:v>
                </c:pt>
                <c:pt idx="471">
                  <c:v>2.8415807129555316E-2</c:v>
                </c:pt>
                <c:pt idx="472">
                  <c:v>2.8252434900056023E-2</c:v>
                </c:pt>
                <c:pt idx="473">
                  <c:v>2.8089883170935703E-2</c:v>
                </c:pt>
                <c:pt idx="474">
                  <c:v>2.792814763363138E-2</c:v>
                </c:pt>
                <c:pt idx="475">
                  <c:v>2.7767224008319696E-2</c:v>
                </c:pt>
                <c:pt idx="476">
                  <c:v>2.7607108043671166E-2</c:v>
                </c:pt>
                <c:pt idx="477">
                  <c:v>2.7447795516607008E-2</c:v>
                </c:pt>
                <c:pt idx="478">
                  <c:v>2.728928223205852E-2</c:v>
                </c:pt>
                <c:pt idx="479">
                  <c:v>2.713156402272892E-2</c:v>
                </c:pt>
                <c:pt idx="480">
                  <c:v>2.6974636748857871E-2</c:v>
                </c:pt>
                <c:pt idx="481">
                  <c:v>2.6818496297988194E-2</c:v>
                </c:pt>
                <c:pt idx="482">
                  <c:v>2.6663138584735239E-2</c:v>
                </c:pt>
                <c:pt idx="483">
                  <c:v>2.6508559550558537E-2</c:v>
                </c:pt>
                <c:pt idx="484">
                  <c:v>2.6354755163535842E-2</c:v>
                </c:pt>
                <c:pt idx="485">
                  <c:v>2.6201721418139503E-2</c:v>
                </c:pt>
                <c:pt idx="486">
                  <c:v>2.6049454335015217E-2</c:v>
                </c:pt>
                <c:pt idx="487">
                  <c:v>2.5897949960762945E-2</c:v>
                </c:pt>
                <c:pt idx="488">
                  <c:v>2.57472043677201E-2</c:v>
                </c:pt>
                <c:pt idx="489">
                  <c:v>2.559721365374722E-2</c:v>
                </c:pt>
                <c:pt idx="490">
                  <c:v>2.5447973942015398E-2</c:v>
                </c:pt>
                <c:pt idx="491">
                  <c:v>2.5299481380796168E-2</c:v>
                </c:pt>
                <c:pt idx="492">
                  <c:v>2.5151732143253568E-2</c:v>
                </c:pt>
                <c:pt idx="493">
                  <c:v>2.5004722427238141E-2</c:v>
                </c:pt>
                <c:pt idx="494">
                  <c:v>2.4858448455083167E-2</c:v>
                </c:pt>
                <c:pt idx="495">
                  <c:v>2.4712906473402942E-2</c:v>
                </c:pt>
                <c:pt idx="496">
                  <c:v>2.4568092752893022E-2</c:v>
                </c:pt>
                <c:pt idx="497">
                  <c:v>2.4424003588132587E-2</c:v>
                </c:pt>
                <c:pt idx="498">
                  <c:v>2.4280635297388716E-2</c:v>
                </c:pt>
                <c:pt idx="499">
                  <c:v>2.4137984222422752E-2</c:v>
                </c:pt>
                <c:pt idx="500">
                  <c:v>2.3996046728298463E-2</c:v>
                </c:pt>
                <c:pt idx="501">
                  <c:v>2.3854819203192171E-2</c:v>
                </c:pt>
                <c:pt idx="502">
                  <c:v>2.3714298058204918E-2</c:v>
                </c:pt>
                <c:pt idx="503">
                  <c:v>2.3574479727176325E-2</c:v>
                </c:pt>
                <c:pt idx="504">
                  <c:v>2.3435360666500375E-2</c:v>
                </c:pt>
                <c:pt idx="505">
                  <c:v>2.3296937354943075E-2</c:v>
                </c:pt>
                <c:pt idx="506">
                  <c:v>2.3159206293461868E-2</c:v>
                </c:pt>
                <c:pt idx="507">
                  <c:v>2.3022164005026914E-2</c:v>
                </c:pt>
                <c:pt idx="508">
                  <c:v>2.2885807034443924E-2</c:v>
                </c:pt>
                <c:pt idx="509">
                  <c:v>2.2750131948179153E-2</c:v>
                </c:pt>
                <c:pt idx="510">
                  <c:v>2.2615135334185656E-2</c:v>
                </c:pt>
                <c:pt idx="511">
                  <c:v>2.2480813801731541E-2</c:v>
                </c:pt>
                <c:pt idx="512">
                  <c:v>2.2347163981229878E-2</c:v>
                </c:pt>
                <c:pt idx="513">
                  <c:v>2.2214182524070248E-2</c:v>
                </c:pt>
                <c:pt idx="514">
                  <c:v>2.2081866102451737E-2</c:v>
                </c:pt>
                <c:pt idx="515">
                  <c:v>2.1950211409218025E-2</c:v>
                </c:pt>
                <c:pt idx="516">
                  <c:v>2.181921515769359E-2</c:v>
                </c:pt>
                <c:pt idx="517">
                  <c:v>2.1688874081521842E-2</c:v>
                </c:pt>
                <c:pt idx="518">
                  <c:v>2.1559184934504629E-2</c:v>
                </c:pt>
                <c:pt idx="519">
                  <c:v>2.1430144490443514E-2</c:v>
                </c:pt>
                <c:pt idx="520">
                  <c:v>2.1301749542982223E-2</c:v>
                </c:pt>
                <c:pt idx="521">
                  <c:v>2.1173996905451079E-2</c:v>
                </c:pt>
                <c:pt idx="522">
                  <c:v>2.104688341071257E-2</c:v>
                </c:pt>
                <c:pt idx="523">
                  <c:v>2.0920405911008532E-2</c:v>
                </c:pt>
                <c:pt idx="524">
                  <c:v>2.0794561277808914E-2</c:v>
                </c:pt>
                <c:pt idx="525">
                  <c:v>2.0669346401661716E-2</c:v>
                </c:pt>
                <c:pt idx="526">
                  <c:v>2.0544758192044654E-2</c:v>
                </c:pt>
                <c:pt idx="527">
                  <c:v>2.0420793577218051E-2</c:v>
                </c:pt>
                <c:pt idx="528">
                  <c:v>2.0297449504079173E-2</c:v>
                </c:pt>
                <c:pt idx="529">
                  <c:v>2.0174722938018072E-2</c:v>
                </c:pt>
                <c:pt idx="530">
                  <c:v>2.0052610862774628E-2</c:v>
                </c:pt>
                <c:pt idx="531">
                  <c:v>1.9931110280296958E-2</c:v>
                </c:pt>
                <c:pt idx="532">
                  <c:v>1.9810218210601291E-2</c:v>
                </c:pt>
                <c:pt idx="533">
                  <c:v>1.968993169163314E-2</c:v>
                </c:pt>
                <c:pt idx="534">
                  <c:v>1.9570247779129649E-2</c:v>
                </c:pt>
                <c:pt idx="535">
                  <c:v>1.9451163546483415E-2</c:v>
                </c:pt>
                <c:pt idx="536">
                  <c:v>1.9332676084607356E-2</c:v>
                </c:pt>
                <c:pt idx="537">
                  <c:v>1.9214782501801201E-2</c:v>
                </c:pt>
                <c:pt idx="538">
                  <c:v>1.9097479923618838E-2</c:v>
                </c:pt>
                <c:pt idx="539">
                  <c:v>1.8980765492737153E-2</c:v>
                </c:pt>
                <c:pt idx="540">
                  <c:v>1.886463636882605E-2</c:v>
                </c:pt>
                <c:pt idx="541">
                  <c:v>1.8749089728419616E-2</c:v>
                </c:pt>
                <c:pt idx="542">
                  <c:v>1.8634122764788541E-2</c:v>
                </c:pt>
                <c:pt idx="543">
                  <c:v>1.8519732687813657E-2</c:v>
                </c:pt>
                <c:pt idx="544">
                  <c:v>1.8405916723860768E-2</c:v>
                </c:pt>
                <c:pt idx="545">
                  <c:v>1.8292672115656536E-2</c:v>
                </c:pt>
                <c:pt idx="546">
                  <c:v>1.8179996122165473E-2</c:v>
                </c:pt>
                <c:pt idx="547">
                  <c:v>1.8067886018468204E-2</c:v>
                </c:pt>
                <c:pt idx="548">
                  <c:v>1.7956339095640792E-2</c:v>
                </c:pt>
                <c:pt idx="549">
                  <c:v>1.7845352660635055E-2</c:v>
                </c:pt>
                <c:pt idx="550">
                  <c:v>1.7734924036160192E-2</c:v>
                </c:pt>
                <c:pt idx="551">
                  <c:v>1.7625050560565313E-2</c:v>
                </c:pt>
                <c:pt idx="552">
                  <c:v>1.7515729587723163E-2</c:v>
                </c:pt>
                <c:pt idx="553">
                  <c:v>1.7406958486914748E-2</c:v>
                </c:pt>
                <c:pt idx="554">
                  <c:v>1.7298734642715252E-2</c:v>
                </c:pt>
                <c:pt idx="555">
                  <c:v>1.7191055454880717E-2</c:v>
                </c:pt>
                <c:pt idx="556">
                  <c:v>1.7083918338236019E-2</c:v>
                </c:pt>
                <c:pt idx="557">
                  <c:v>1.6977320722563576E-2</c:v>
                </c:pt>
                <c:pt idx="558">
                  <c:v>1.6871260052493349E-2</c:v>
                </c:pt>
                <c:pt idx="559">
                  <c:v>1.6765733787393627E-2</c:v>
                </c:pt>
                <c:pt idx="560">
                  <c:v>1.666073940126285E-2</c:v>
                </c:pt>
                <c:pt idx="561">
                  <c:v>1.6556274382622468E-2</c:v>
                </c:pt>
                <c:pt idx="562">
                  <c:v>1.6452336234410652E-2</c:v>
                </c:pt>
                <c:pt idx="563">
                  <c:v>1.6348922473877116E-2</c:v>
                </c:pt>
                <c:pt idx="564">
                  <c:v>1.6246030632478658E-2</c:v>
                </c:pt>
                <c:pt idx="565">
                  <c:v>1.6143658255775833E-2</c:v>
                </c:pt>
                <c:pt idx="566">
                  <c:v>1.604180290333046E-2</c:v>
                </c:pt>
                <c:pt idx="567">
                  <c:v>1.5940462148604055E-2</c:v>
                </c:pt>
                <c:pt idx="568">
                  <c:v>1.583963357885711E-2</c:v>
                </c:pt>
                <c:pt idx="569">
                  <c:v>1.573931479504943E-2</c:v>
                </c:pt>
                <c:pt idx="570">
                  <c:v>1.5639503411741092E-2</c:v>
                </c:pt>
                <c:pt idx="571">
                  <c:v>1.5540197056994567E-2</c:v>
                </c:pt>
                <c:pt idx="572">
                  <c:v>1.5441393372277467E-2</c:v>
                </c:pt>
                <c:pt idx="573">
                  <c:v>1.5343090012366292E-2</c:v>
                </c:pt>
                <c:pt idx="574">
                  <c:v>1.5245284645250995E-2</c:v>
                </c:pt>
                <c:pt idx="575">
                  <c:v>1.5147974952040276E-2</c:v>
                </c:pt>
                <c:pt idx="576">
                  <c:v>1.5051158626867935E-2</c:v>
                </c:pt>
                <c:pt idx="577">
                  <c:v>1.4954833376799793E-2</c:v>
                </c:pt>
                <c:pt idx="578">
                  <c:v>1.4858996921741602E-2</c:v>
                </c:pt>
                <c:pt idx="579">
                  <c:v>1.4763646994347674E-2</c:v>
                </c:pt>
                <c:pt idx="580">
                  <c:v>1.466878133993031E-2</c:v>
                </c:pt>
                <c:pt idx="581">
                  <c:v>1.4574397716370084E-2</c:v>
                </c:pt>
                <c:pt idx="582">
                  <c:v>1.4480493894026777E-2</c:v>
                </c:pt>
                <c:pt idx="583">
                  <c:v>1.438706765565124E-2</c:v>
                </c:pt>
                <c:pt idx="584">
                  <c:v>1.4294116796297921E-2</c:v>
                </c:pt>
                <c:pt idx="585">
                  <c:v>1.4201639123238113E-2</c:v>
                </c:pt>
                <c:pt idx="586">
                  <c:v>1.4109632455874037E-2</c:v>
                </c:pt>
                <c:pt idx="587">
                  <c:v>1.4018094625653676E-2</c:v>
                </c:pt>
                <c:pt idx="588">
                  <c:v>1.3927023475986204E-2</c:v>
                </c:pt>
                <c:pt idx="589">
                  <c:v>1.3836416862158273E-2</c:v>
                </c:pt>
                <c:pt idx="590">
                  <c:v>1.3746272651251012E-2</c:v>
                </c:pt>
                <c:pt idx="591">
                  <c:v>1.3656588722057626E-2</c:v>
                </c:pt>
                <c:pt idx="592">
                  <c:v>1.3567362965001809E-2</c:v>
                </c:pt>
                <c:pt idx="593">
                  <c:v>1.3478593282056821E-2</c:v>
                </c:pt>
                <c:pt idx="594">
                  <c:v>1.3390277586665247E-2</c:v>
                </c:pt>
                <c:pt idx="595">
                  <c:v>1.330241380365935E-2</c:v>
                </c:pt>
                <c:pt idx="596">
                  <c:v>1.3214999869182363E-2</c:v>
                </c:pt>
                <c:pt idx="597">
                  <c:v>1.3128033730610092E-2</c:v>
                </c:pt>
                <c:pt idx="598">
                  <c:v>1.3041513346473436E-2</c:v>
                </c:pt>
                <c:pt idx="599">
                  <c:v>1.2955436686381491E-2</c:v>
                </c:pt>
                <c:pt idx="600">
                  <c:v>1.2869801730945291E-2</c:v>
                </c:pt>
                <c:pt idx="601">
                  <c:v>1.2784606471702159E-2</c:v>
                </c:pt>
                <c:pt idx="602">
                  <c:v>1.2699848911040767E-2</c:v>
                </c:pt>
                <c:pt idx="603">
                  <c:v>1.2615527062126802E-2</c:v>
                </c:pt>
                <c:pt idx="604">
                  <c:v>1.2531638948829159E-2</c:v>
                </c:pt>
                <c:pt idx="605">
                  <c:v>1.2448182605646911E-2</c:v>
                </c:pt>
                <c:pt idx="606">
                  <c:v>1.2365156077636809E-2</c:v>
                </c:pt>
                <c:pt idx="607">
                  <c:v>1.2282557420341294E-2</c:v>
                </c:pt>
                <c:pt idx="608">
                  <c:v>1.2200384699717286E-2</c:v>
                </c:pt>
                <c:pt idx="609">
                  <c:v>1.2118635992065479E-2</c:v>
                </c:pt>
                <c:pt idx="610">
                  <c:v>1.2037309383960143E-2</c:v>
                </c:pt>
                <c:pt idx="611">
                  <c:v>1.1956402972179654E-2</c:v>
                </c:pt>
                <c:pt idx="612">
                  <c:v>1.1875914863637545E-2</c:v>
                </c:pt>
                <c:pt idx="613">
                  <c:v>1.1795843175314003E-2</c:v>
                </c:pt>
                <c:pt idx="614">
                  <c:v>1.1716186034188154E-2</c:v>
                </c:pt>
                <c:pt idx="615">
                  <c:v>1.1636941577170771E-2</c:v>
                </c:pt>
                <c:pt idx="616">
                  <c:v>1.1558107951037452E-2</c:v>
                </c:pt>
                <c:pt idx="617">
                  <c:v>1.1479683312362581E-2</c:v>
                </c:pt>
                <c:pt idx="618">
                  <c:v>1.1401665827453627E-2</c:v>
                </c:pt>
                <c:pt idx="619">
                  <c:v>1.1324053672286017E-2</c:v>
                </c:pt>
                <c:pt idx="620">
                  <c:v>1.1246845032438673E-2</c:v>
                </c:pt>
                <c:pt idx="621">
                  <c:v>1.1170038103029863E-2</c:v>
                </c:pt>
                <c:pt idx="622">
                  <c:v>1.1093631088653792E-2</c:v>
                </c:pt>
                <c:pt idx="623">
                  <c:v>1.1017622203317494E-2</c:v>
                </c:pt>
                <c:pt idx="624">
                  <c:v>1.0942009670378419E-2</c:v>
                </c:pt>
                <c:pt idx="625">
                  <c:v>1.0866791722482446E-2</c:v>
                </c:pt>
                <c:pt idx="626">
                  <c:v>1.0791966601502367E-2</c:v>
                </c:pt>
                <c:pt idx="627">
                  <c:v>1.0717532558476937E-2</c:v>
                </c:pt>
                <c:pt idx="628">
                  <c:v>1.064348785355035E-2</c:v>
                </c:pt>
                <c:pt idx="629">
                  <c:v>1.0569830755912273E-2</c:v>
                </c:pt>
                <c:pt idx="630">
                  <c:v>1.0496559543738277E-2</c:v>
                </c:pt>
                <c:pt idx="631">
                  <c:v>1.0423672504130854E-2</c:v>
                </c:pt>
                <c:pt idx="632">
                  <c:v>1.035116793306076E-2</c:v>
                </c:pt>
                <c:pt idx="633">
                  <c:v>1.0279044135309041E-2</c:v>
                </c:pt>
                <c:pt idx="634">
                  <c:v>1.0207299424409235E-2</c:v>
                </c:pt>
                <c:pt idx="635">
                  <c:v>1.0135932122590337E-2</c:v>
                </c:pt>
                <c:pt idx="636">
                  <c:v>1.0064940560719998E-2</c:v>
                </c:pt>
                <c:pt idx="637">
                  <c:v>9.9943230782482753E-3</c:v>
                </c:pt>
                <c:pt idx="638">
                  <c:v>9.9240780231518062E-3</c:v>
                </c:pt>
                <c:pt idx="639">
                  <c:v>9.8542037518784421E-3</c:v>
                </c:pt>
                <c:pt idx="640">
                  <c:v>9.7846986292922846E-3</c:v>
                </c:pt>
                <c:pt idx="641">
                  <c:v>9.7155610286192035E-3</c:v>
                </c:pt>
                <c:pt idx="642">
                  <c:v>9.6467893313927598E-3</c:v>
                </c:pt>
                <c:pt idx="643">
                  <c:v>9.5783819274004936E-3</c:v>
                </c:pt>
                <c:pt idx="644">
                  <c:v>9.5103372146307791E-3</c:v>
                </c:pt>
                <c:pt idx="645">
                  <c:v>9.4426535992200248E-3</c:v>
                </c:pt>
                <c:pt idx="646">
                  <c:v>9.3753294954001722E-3</c:v>
                </c:pt>
                <c:pt idx="647">
                  <c:v>9.3083633254468102E-3</c:v>
                </c:pt>
                <c:pt idx="648">
                  <c:v>9.2417535196275772E-3</c:v>
                </c:pt>
                <c:pt idx="649">
                  <c:v>9.1754985161509785E-3</c:v>
                </c:pt>
                <c:pt idx="650">
                  <c:v>9.1095967611156039E-3</c:v>
                </c:pt>
                <c:pt idx="651">
                  <c:v>9.0440467084597822E-3</c:v>
                </c:pt>
                <c:pt idx="652">
                  <c:v>8.9788468199115644E-3</c:v>
                </c:pt>
                <c:pt idx="653">
                  <c:v>8.913995564939145E-3</c:v>
                </c:pt>
                <c:pt idx="654">
                  <c:v>8.849491420701662E-3</c:v>
                </c:pt>
                <c:pt idx="655">
                  <c:v>8.7853328720003347E-3</c:v>
                </c:pt>
                <c:pt idx="656">
                  <c:v>8.7215184112300302E-3</c:v>
                </c:pt>
                <c:pt idx="657">
                  <c:v>8.6580465383311982E-3</c:v>
                </c:pt>
                <c:pt idx="658">
                  <c:v>8.5949157607421618E-3</c:v>
                </c:pt>
                <c:pt idx="659">
                  <c:v>8.5321245933517517E-3</c:v>
                </c:pt>
                <c:pt idx="660">
                  <c:v>8.4696715584523831E-3</c:v>
                </c:pt>
                <c:pt idx="661">
                  <c:v>8.4075551856933727E-3</c:v>
                </c:pt>
                <c:pt idx="662">
                  <c:v>8.3457740120347675E-3</c:v>
                </c:pt>
                <c:pt idx="663">
                  <c:v>8.284326581701364E-3</c:v>
                </c:pt>
                <c:pt idx="664">
                  <c:v>8.2232114461372515E-3</c:v>
                </c:pt>
                <c:pt idx="665">
                  <c:v>8.1624271639605065E-3</c:v>
                </c:pt>
                <c:pt idx="666">
                  <c:v>8.1019723009184193E-3</c:v>
                </c:pt>
                <c:pt idx="667">
                  <c:v>8.0418454298429448E-3</c:v>
                </c:pt>
                <c:pt idx="668">
                  <c:v>7.9820451306065378E-3</c:v>
                </c:pt>
                <c:pt idx="669">
                  <c:v>7.9225699900783205E-3</c:v>
                </c:pt>
                <c:pt idx="670">
                  <c:v>7.8634186020805387E-3</c:v>
                </c:pt>
                <c:pt idx="671">
                  <c:v>7.8045895673454603E-3</c:v>
                </c:pt>
                <c:pt idx="672">
                  <c:v>7.7460814934724644E-3</c:v>
                </c:pt>
                <c:pt idx="673">
                  <c:v>7.6878929948855082E-3</c:v>
                </c:pt>
                <c:pt idx="674">
                  <c:v>7.6300226927910018E-3</c:v>
                </c:pt>
                <c:pt idx="675">
                  <c:v>7.5724692151358424E-3</c:v>
                </c:pt>
                <c:pt idx="676">
                  <c:v>7.515231196565858E-3</c:v>
                </c:pt>
                <c:pt idx="677">
                  <c:v>7.4583072783846183E-3</c:v>
                </c:pt>
                <c:pt idx="678">
                  <c:v>7.4016961085123746E-3</c:v>
                </c:pt>
                <c:pt idx="679">
                  <c:v>7.3453963414455382E-3</c:v>
                </c:pt>
                <c:pt idx="680">
                  <c:v>7.289406638216255E-3</c:v>
                </c:pt>
                <c:pt idx="681">
                  <c:v>7.2337256663524054E-3</c:v>
                </c:pt>
                <c:pt idx="682">
                  <c:v>7.1783520998378843E-3</c:v>
                </c:pt>
                <c:pt idx="683">
                  <c:v>7.1232846190731518E-3</c:v>
                </c:pt>
                <c:pt idx="684">
                  <c:v>7.0685219108360554E-3</c:v>
                </c:pt>
                <c:pt idx="685">
                  <c:v>7.0140626682430552E-3</c:v>
                </c:pt>
                <c:pt idx="686">
                  <c:v>6.9599055907105592E-3</c:v>
                </c:pt>
                <c:pt idx="687">
                  <c:v>6.9060493839167613E-3</c:v>
                </c:pt>
                <c:pt idx="688">
                  <c:v>6.852492759763542E-3</c:v>
                </c:pt>
                <c:pt idx="689">
                  <c:v>6.7992344363388031E-3</c:v>
                </c:pt>
                <c:pt idx="690">
                  <c:v>6.7462731378790655E-3</c:v>
                </c:pt>
                <c:pt idx="691">
                  <c:v>6.6936075947322459E-3</c:v>
                </c:pt>
                <c:pt idx="692">
                  <c:v>6.6412365433208163E-3</c:v>
                </c:pt>
                <c:pt idx="693">
                  <c:v>6.5891587261051902E-3</c:v>
                </c:pt>
                <c:pt idx="694">
                  <c:v>6.5373728915473989E-3</c:v>
                </c:pt>
                <c:pt idx="695">
                  <c:v>6.4858777940749448E-3</c:v>
                </c:pt>
                <c:pt idx="696">
                  <c:v>6.4346721940450689E-3</c:v>
                </c:pt>
                <c:pt idx="697">
                  <c:v>6.3837548577091877E-3</c:v>
                </c:pt>
                <c:pt idx="698">
                  <c:v>6.3331245571775921E-3</c:v>
                </c:pt>
                <c:pt idx="699">
                  <c:v>6.2827800703843997E-3</c:v>
                </c:pt>
                <c:pt idx="700">
                  <c:v>6.2327201810528331E-3</c:v>
                </c:pt>
                <c:pt idx="701">
                  <c:v>6.1829436786606665E-3</c:v>
                </c:pt>
                <c:pt idx="702">
                  <c:v>6.1334493584059846E-3</c:v>
                </c:pt>
                <c:pt idx="703">
                  <c:v>6.0842360211731056E-3</c:v>
                </c:pt>
                <c:pt idx="704">
                  <c:v>6.0353024734988931E-3</c:v>
                </c:pt>
                <c:pt idx="705">
                  <c:v>5.9866475275391863E-3</c:v>
                </c:pt>
                <c:pt idx="706">
                  <c:v>5.938270001035504E-3</c:v>
                </c:pt>
                <c:pt idx="707">
                  <c:v>5.8901687172820544E-3</c:v>
                </c:pt>
                <c:pt idx="708">
                  <c:v>5.8423425050928837E-3</c:v>
                </c:pt>
                <c:pt idx="709">
                  <c:v>5.7947901987693406E-3</c:v>
                </c:pt>
                <c:pt idx="710">
                  <c:v>5.7475106380677531E-3</c:v>
                </c:pt>
                <c:pt idx="711">
                  <c:v>5.7005026681672937E-3</c:v>
                </c:pt>
                <c:pt idx="712">
                  <c:v>5.6537651396381724E-3</c:v>
                </c:pt>
                <c:pt idx="713">
                  <c:v>5.607296908409963E-3</c:v>
                </c:pt>
                <c:pt idx="714">
                  <c:v>5.5610968357402034E-3</c:v>
                </c:pt>
                <c:pt idx="715">
                  <c:v>5.5151637881832114E-3</c:v>
                </c:pt>
                <c:pt idx="716">
                  <c:v>5.4694966375591434E-3</c:v>
                </c:pt>
                <c:pt idx="717">
                  <c:v>5.4240942609232561E-3</c:v>
                </c:pt>
                <c:pt idx="718">
                  <c:v>5.3789555405353668E-3</c:v>
                </c:pt>
                <c:pt idx="719">
                  <c:v>5.334079363829583E-3</c:v>
                </c:pt>
                <c:pt idx="720">
                  <c:v>5.2894646233842052E-3</c:v>
                </c:pt>
                <c:pt idx="721">
                  <c:v>5.2451102168918828E-3</c:v>
                </c:pt>
                <c:pt idx="722">
                  <c:v>5.201015047129923E-3</c:v>
                </c:pt>
                <c:pt idx="723">
                  <c:v>5.1571780219309121E-3</c:v>
                </c:pt>
                <c:pt idx="724">
                  <c:v>5.1135980541533906E-3</c:v>
                </c:pt>
                <c:pt idx="725">
                  <c:v>5.0702740616529436E-3</c:v>
                </c:pt>
                <c:pt idx="726">
                  <c:v>5.0272049672532761E-3</c:v>
                </c:pt>
                <c:pt idx="727">
                  <c:v>4.9843896987176832E-3</c:v>
                </c:pt>
                <c:pt idx="728">
                  <c:v>4.9418271887205706E-3</c:v>
                </c:pt>
                <c:pt idx="729">
                  <c:v>4.8995163748193193E-3</c:v>
                </c:pt>
                <c:pt idx="730">
                  <c:v>4.8574561994262147E-3</c:v>
                </c:pt>
                <c:pt idx="731">
                  <c:v>4.8156456097806473E-3</c:v>
                </c:pt>
                <c:pt idx="732">
                  <c:v>4.7740835579215563E-3</c:v>
                </c:pt>
                <c:pt idx="733">
                  <c:v>4.7327690006599135E-3</c:v>
                </c:pt>
                <c:pt idx="734">
                  <c:v>4.6917008995515782E-3</c:v>
                </c:pt>
                <c:pt idx="735">
                  <c:v>4.6508782208702385E-3</c:v>
                </c:pt>
                <c:pt idx="736">
                  <c:v>4.610299935580541E-3</c:v>
                </c:pt>
                <c:pt idx="737">
                  <c:v>4.5699650193114869E-3</c:v>
                </c:pt>
                <c:pt idx="738">
                  <c:v>4.5298724523299364E-3</c:v>
                </c:pt>
                <c:pt idx="739">
                  <c:v>4.490021219514315E-3</c:v>
                </c:pt>
                <c:pt idx="740">
                  <c:v>4.4504103103285616E-3</c:v>
                </c:pt>
                <c:pt idx="741">
                  <c:v>4.4110387187961632E-3</c:v>
                </c:pt>
                <c:pt idx="742">
                  <c:v>4.371905443474473E-3</c:v>
                </c:pt>
                <c:pt idx="743">
                  <c:v>4.3330094874291158E-3</c:v>
                </c:pt>
                <c:pt idx="744">
                  <c:v>4.2943498582086693E-3</c:v>
                </c:pt>
                <c:pt idx="745">
                  <c:v>4.2559255678194111E-3</c:v>
                </c:pt>
                <c:pt idx="746">
                  <c:v>4.2177356327003576E-3</c:v>
                </c:pt>
                <c:pt idx="747">
                  <c:v>4.1797790736983753E-3</c:v>
                </c:pt>
                <c:pt idx="748">
                  <c:v>4.1420549160435631E-3</c:v>
                </c:pt>
                <c:pt idx="749">
                  <c:v>4.1045621893246956E-3</c:v>
                </c:pt>
                <c:pt idx="750">
                  <c:v>4.067299927464939E-3</c:v>
                </c:pt>
                <c:pt idx="751">
                  <c:v>4.0302671686977065E-3</c:v>
                </c:pt>
                <c:pt idx="752">
                  <c:v>3.9934629555426456E-3</c:v>
                </c:pt>
                <c:pt idx="753">
                  <c:v>3.9568863347818114E-3</c:v>
                </c:pt>
                <c:pt idx="754">
                  <c:v>3.9205363574360535E-3</c:v>
                </c:pt>
                <c:pt idx="755">
                  <c:v>3.8844120787414923E-3</c:v>
                </c:pt>
                <c:pt idx="756">
                  <c:v>3.8485125581262229E-3</c:v>
                </c:pt>
                <c:pt idx="757">
                  <c:v>3.8128368591871056E-3</c:v>
                </c:pt>
                <c:pt idx="758">
                  <c:v>3.7773840496668556E-3</c:v>
                </c:pt>
                <c:pt idx="759">
                  <c:v>3.7421532014310977E-3</c:v>
                </c:pt>
                <c:pt idx="760">
                  <c:v>3.7071433904457629E-3</c:v>
                </c:pt>
                <c:pt idx="761">
                  <c:v>3.6723536967545379E-3</c:v>
                </c:pt>
                <c:pt idx="762">
                  <c:v>3.6377832044564825E-3</c:v>
                </c:pt>
                <c:pt idx="763">
                  <c:v>3.6034310016838664E-3</c:v>
                </c:pt>
                <c:pt idx="764">
                  <c:v>3.5692961805800743E-3</c:v>
                </c:pt>
                <c:pt idx="765">
                  <c:v>3.5353778372777095E-3</c:v>
                </c:pt>
                <c:pt idx="766">
                  <c:v>3.5016750718768462E-3</c:v>
                </c:pt>
                <c:pt idx="767">
                  <c:v>3.4681869884234662E-3</c:v>
                </c:pt>
                <c:pt idx="768">
                  <c:v>3.4349126948879545E-3</c:v>
                </c:pt>
                <c:pt idx="769">
                  <c:v>3.4018513031438542E-3</c:v>
                </c:pt>
                <c:pt idx="770">
                  <c:v>3.3690019289466708E-3</c:v>
                </c:pt>
                <c:pt idx="771">
                  <c:v>3.3363636919129143E-3</c:v>
                </c:pt>
                <c:pt idx="772">
                  <c:v>3.3039357154992224E-3</c:v>
                </c:pt>
                <c:pt idx="773">
                  <c:v>3.2717171269816491E-3</c:v>
                </c:pt>
                <c:pt idx="774">
                  <c:v>3.2397070574350924E-3</c:v>
                </c:pt>
                <c:pt idx="775">
                  <c:v>3.2079046417129112E-3</c:v>
                </c:pt>
                <c:pt idx="776">
                  <c:v>3.1763090184266118E-3</c:v>
                </c:pt>
                <c:pt idx="777">
                  <c:v>3.1449193299257078E-3</c:v>
                </c:pt>
                <c:pt idx="778">
                  <c:v>3.1137347222777558E-3</c:v>
                </c:pt>
                <c:pt idx="779">
                  <c:v>3.082754345248487E-3</c:v>
                </c:pt>
                <c:pt idx="780">
                  <c:v>3.0519773522820564E-3</c:v>
                </c:pt>
                <c:pt idx="781">
                  <c:v>3.0214029004815329E-3</c:v>
                </c:pt>
                <c:pt idx="782">
                  <c:v>2.9910301505894133E-3</c:v>
                </c:pt>
                <c:pt idx="783">
                  <c:v>2.960858266968314E-3</c:v>
                </c:pt>
                <c:pt idx="784">
                  <c:v>2.9308864175818408E-3</c:v>
                </c:pt>
                <c:pt idx="785">
                  <c:v>2.9011137739755211E-3</c:v>
                </c:pt>
                <c:pt idx="786">
                  <c:v>2.8715395112579195E-3</c:v>
                </c:pt>
                <c:pt idx="787">
                  <c:v>2.842162808081894E-3</c:v>
                </c:pt>
                <c:pt idx="788">
                  <c:v>2.8129828466259233E-3</c:v>
                </c:pt>
                <c:pt idx="789">
                  <c:v>2.7839988125756485E-3</c:v>
                </c:pt>
                <c:pt idx="790">
                  <c:v>2.7552098951054865E-3</c:v>
                </c:pt>
                <c:pt idx="791">
                  <c:v>2.7266152868603804E-3</c:v>
                </c:pt>
                <c:pt idx="792">
                  <c:v>2.6982141839377292E-3</c:v>
                </c:pt>
                <c:pt idx="793">
                  <c:v>2.6700057858693917E-3</c:v>
                </c:pt>
                <c:pt idx="794">
                  <c:v>2.6419892956038127E-3</c:v>
                </c:pt>
                <c:pt idx="795">
                  <c:v>2.6141639194883527E-3</c:v>
                </c:pt>
                <c:pt idx="796">
                  <c:v>2.5865288672516614E-3</c:v>
                </c:pt>
                <c:pt idx="797">
                  <c:v>2.5590833519862129E-3</c:v>
                </c:pt>
                <c:pt idx="798">
                  <c:v>2.5318265901309841E-3</c:v>
                </c:pt>
                <c:pt idx="799">
                  <c:v>2.5047578014542305E-3</c:v>
                </c:pt>
                <c:pt idx="800">
                  <c:v>2.4778762090364062E-3</c:v>
                </c:pt>
                <c:pt idx="801">
                  <c:v>2.4511810392531586E-3</c:v>
                </c:pt>
                <c:pt idx="802">
                  <c:v>2.4246715217585819E-3</c:v>
                </c:pt>
                <c:pt idx="803">
                  <c:v>2.3983468894683839E-3</c:v>
                </c:pt>
                <c:pt idx="804">
                  <c:v>2.3722063785433958E-3</c:v>
                </c:pt>
                <c:pt idx="805">
                  <c:v>2.3462492283730148E-3</c:v>
                </c:pt>
                <c:pt idx="806">
                  <c:v>2.3204746815589346E-3</c:v>
                </c:pt>
                <c:pt idx="807">
                  <c:v>2.2948819838988664E-3</c:v>
                </c:pt>
                <c:pt idx="808">
                  <c:v>2.2694703843704617E-3</c:v>
                </c:pt>
                <c:pt idx="809">
                  <c:v>2.2442391351153034E-3</c:v>
                </c:pt>
                <c:pt idx="810">
                  <c:v>2.2191874914230668E-3</c:v>
                </c:pt>
                <c:pt idx="811">
                  <c:v>2.1943147117157659E-3</c:v>
                </c:pt>
                <c:pt idx="812">
                  <c:v>2.169620057532122E-3</c:v>
                </c:pt>
                <c:pt idx="813">
                  <c:v>2.1451027935120693E-3</c:v>
                </c:pt>
                <c:pt idx="814">
                  <c:v>2.1207621873813916E-3</c:v>
                </c:pt>
                <c:pt idx="815">
                  <c:v>2.0965975099363982E-3</c:v>
                </c:pt>
                <c:pt idx="816">
                  <c:v>2.0726080350288306E-3</c:v>
                </c:pt>
                <c:pt idx="817">
                  <c:v>2.0487930395508428E-3</c:v>
                </c:pt>
                <c:pt idx="818">
                  <c:v>2.0251518034200226E-3</c:v>
                </c:pt>
                <c:pt idx="819">
                  <c:v>2.0016836095646646E-3</c:v>
                </c:pt>
                <c:pt idx="820">
                  <c:v>1.9783877439090783E-3</c:v>
                </c:pt>
                <c:pt idx="821">
                  <c:v>1.9552634953590151E-3</c:v>
                </c:pt>
                <c:pt idx="822">
                  <c:v>1.9323101557872683E-3</c:v>
                </c:pt>
                <c:pt idx="823">
                  <c:v>1.9095270200193064E-3</c:v>
                </c:pt>
                <c:pt idx="824">
                  <c:v>1.8869133858190651E-3</c:v>
                </c:pt>
                <c:pt idx="825">
                  <c:v>1.8644685538749609E-3</c:v>
                </c:pt>
                <c:pt idx="826">
                  <c:v>1.8421918277857926E-3</c:v>
                </c:pt>
                <c:pt idx="827">
                  <c:v>1.8200825140469682E-3</c:v>
                </c:pt>
                <c:pt idx="828">
                  <c:v>1.7981399220367668E-3</c:v>
                </c:pt>
                <c:pt idx="829">
                  <c:v>1.7763633640026576E-3</c:v>
                </c:pt>
                <c:pt idx="830">
                  <c:v>1.7547521550479075E-3</c:v>
                </c:pt>
                <c:pt idx="831">
                  <c:v>1.7333056131181395E-3</c:v>
                </c:pt>
                <c:pt idx="832">
                  <c:v>1.7120230589880666E-3</c:v>
                </c:pt>
                <c:pt idx="833">
                  <c:v>1.6909038162483618E-3</c:v>
                </c:pt>
                <c:pt idx="834">
                  <c:v>1.6699472112926411E-3</c:v>
                </c:pt>
                <c:pt idx="835">
                  <c:v>1.6491525733045808E-3</c:v>
                </c:pt>
                <c:pt idx="836">
                  <c:v>1.6285192342450384E-3</c:v>
                </c:pt>
                <c:pt idx="837">
                  <c:v>1.6080465288395244E-3</c:v>
                </c:pt>
                <c:pt idx="838">
                  <c:v>1.5877337945655549E-3</c:v>
                </c:pt>
                <c:pt idx="839">
                  <c:v>1.567580371640236E-3</c:v>
                </c:pt>
                <c:pt idx="840">
                  <c:v>1.5475856030079845E-3</c:v>
                </c:pt>
                <c:pt idx="841">
                  <c:v>1.5277488343283646E-3</c:v>
                </c:pt>
                <c:pt idx="842">
                  <c:v>1.508069413963968E-3</c:v>
                </c:pt>
                <c:pt idx="843">
                  <c:v>1.4885466929685386E-3</c:v>
                </c:pt>
                <c:pt idx="844">
                  <c:v>1.4691800250750794E-3</c:v>
                </c:pt>
                <c:pt idx="845">
                  <c:v>1.4499687666842641E-3</c:v>
                </c:pt>
                <c:pt idx="846">
                  <c:v>1.4309122768527813E-3</c:v>
                </c:pt>
                <c:pt idx="847">
                  <c:v>1.4120099172819432E-3</c:v>
                </c:pt>
                <c:pt idx="848">
                  <c:v>1.3932610523063301E-3</c:v>
                </c:pt>
                <c:pt idx="849">
                  <c:v>1.3746650488826563E-3</c:v>
                </c:pt>
                <c:pt idx="850">
                  <c:v>1.356221276578688E-3</c:v>
                </c:pt>
                <c:pt idx="851">
                  <c:v>1.3379291075623324E-3</c:v>
                </c:pt>
                <c:pt idx="852">
                  <c:v>1.3197879165907547E-3</c:v>
                </c:pt>
                <c:pt idx="853">
                  <c:v>1.3017970809998621E-3</c:v>
                </c:pt>
                <c:pt idx="854">
                  <c:v>1.2839559806936622E-3</c:v>
                </c:pt>
                <c:pt idx="855">
                  <c:v>1.2662639981338738E-3</c:v>
                </c:pt>
                <c:pt idx="856">
                  <c:v>1.2487205183297078E-3</c:v>
                </c:pt>
                <c:pt idx="857">
                  <c:v>1.231324928827761E-3</c:v>
                </c:pt>
                <c:pt idx="858">
                  <c:v>1.2140766197019355E-3</c:v>
                </c:pt>
                <c:pt idx="859">
                  <c:v>1.1969749835436974E-3</c:v>
                </c:pt>
                <c:pt idx="860">
                  <c:v>1.1800194154523071E-3</c:v>
                </c:pt>
                <c:pt idx="861">
                  <c:v>1.1632093130253575E-3</c:v>
                </c:pt>
                <c:pt idx="862">
                  <c:v>1.1465440763492106E-3</c:v>
                </c:pt>
                <c:pt idx="863">
                  <c:v>1.1300231079899095E-3</c:v>
                </c:pt>
                <c:pt idx="864">
                  <c:v>1.1136458129839561E-3</c:v>
                </c:pt>
                <c:pt idx="865">
                  <c:v>1.0974115988293877E-3</c:v>
                </c:pt>
                <c:pt idx="866">
                  <c:v>1.0813198754769833E-3</c:v>
                </c:pt>
                <c:pt idx="867">
                  <c:v>1.0653700553216263E-3</c:v>
                </c:pt>
                <c:pt idx="868">
                  <c:v>1.0495615531938049E-3</c:v>
                </c:pt>
                <c:pt idx="869">
                  <c:v>1.033893786351308E-3</c:v>
                </c:pt>
                <c:pt idx="870">
                  <c:v>1.0183661744710807E-3</c:v>
                </c:pt>
                <c:pt idx="871">
                  <c:v>1.0029781396412242E-3</c:v>
                </c:pt>
                <c:pt idx="872">
                  <c:v>9.8772910635321542E-4</c:v>
                </c:pt>
                <c:pt idx="873">
                  <c:v>9.7261850149425299E-4</c:v>
                </c:pt>
                <c:pt idx="874">
                  <c:v>9.5764575433981904E-4</c:v>
                </c:pt>
                <c:pt idx="875">
                  <c:v>9.4281029654641674E-4</c:v>
                </c:pt>
                <c:pt idx="876">
                  <c:v>9.2811156214447931E-4</c:v>
                </c:pt>
                <c:pt idx="877">
                  <c:v>9.1354898753150224E-4</c:v>
                </c:pt>
                <c:pt idx="878">
                  <c:v>8.9912201146533175E-4</c:v>
                </c:pt>
                <c:pt idx="879">
                  <c:v>8.8483007505769712E-4</c:v>
                </c:pt>
                <c:pt idx="880">
                  <c:v>8.7067262176792259E-4</c:v>
                </c:pt>
                <c:pt idx="881">
                  <c:v>8.5664909739685091E-4</c:v>
                </c:pt>
                <c:pt idx="882">
                  <c:v>8.4275895008099769E-4</c:v>
                </c:pt>
                <c:pt idx="883">
                  <c:v>8.2900163028691283E-4</c:v>
                </c:pt>
                <c:pt idx="884">
                  <c:v>8.1537659080578562E-4</c:v>
                </c:pt>
                <c:pt idx="885">
                  <c:v>8.01883286748273E-4</c:v>
                </c:pt>
                <c:pt idx="886">
                  <c:v>7.8852117553955981E-4</c:v>
                </c:pt>
                <c:pt idx="887">
                  <c:v>7.7528971691469717E-4</c:v>
                </c:pt>
                <c:pt idx="888">
                  <c:v>7.621883729141618E-4</c:v>
                </c:pt>
                <c:pt idx="889">
                  <c:v>7.4921660787970667E-4</c:v>
                </c:pt>
                <c:pt idx="890">
                  <c:v>7.3637388845045396E-4</c:v>
                </c:pt>
                <c:pt idx="891">
                  <c:v>7.2365968355929281E-4</c:v>
                </c:pt>
                <c:pt idx="892">
                  <c:v>7.1107346442955092E-4</c:v>
                </c:pt>
                <c:pt idx="893">
                  <c:v>6.9861470457196237E-4</c:v>
                </c:pt>
                <c:pt idx="894">
                  <c:v>6.862828797819531E-4</c:v>
                </c:pt>
                <c:pt idx="895">
                  <c:v>6.740774681372317E-4</c:v>
                </c:pt>
                <c:pt idx="896">
                  <c:v>6.61997949995711E-4</c:v>
                </c:pt>
                <c:pt idx="897">
                  <c:v>6.5004380799377898E-4</c:v>
                </c:pt>
                <c:pt idx="898">
                  <c:v>6.3821452704490567E-4</c:v>
                </c:pt>
                <c:pt idx="899">
                  <c:v>6.2650959433862413E-4</c:v>
                </c:pt>
                <c:pt idx="900">
                  <c:v>6.1492849933989435E-4</c:v>
                </c:pt>
                <c:pt idx="901">
                  <c:v>6.0347073378883313E-4</c:v>
                </c:pt>
                <c:pt idx="902">
                  <c:v>5.9213579170089401E-4</c:v>
                </c:pt>
                <c:pt idx="903">
                  <c:v>5.8092316936742439E-4</c:v>
                </c:pt>
                <c:pt idx="904">
                  <c:v>5.6983236535669318E-4</c:v>
                </c:pt>
                <c:pt idx="905">
                  <c:v>5.5886288051535294E-4</c:v>
                </c:pt>
                <c:pt idx="906">
                  <c:v>5.4801421797039866E-4</c:v>
                </c:pt>
                <c:pt idx="907">
                  <c:v>5.3728588313160634E-4</c:v>
                </c:pt>
                <c:pt idx="908">
                  <c:v>5.2667738369449038E-4</c:v>
                </c:pt>
                <c:pt idx="909">
                  <c:v>5.1618822964380061E-4</c:v>
                </c:pt>
                <c:pt idx="910">
                  <c:v>5.0581793325757819E-4</c:v>
                </c:pt>
                <c:pt idx="911">
                  <c:v>4.9556600911179641E-4</c:v>
                </c:pt>
                <c:pt idx="912">
                  <c:v>4.854319740856125E-4</c:v>
                </c:pt>
                <c:pt idx="913">
                  <c:v>4.7541534736726844E-4</c:v>
                </c:pt>
                <c:pt idx="914">
                  <c:v>4.6551565046064379E-4</c:v>
                </c:pt>
                <c:pt idx="915">
                  <c:v>4.5573240719250626E-4</c:v>
                </c:pt>
                <c:pt idx="916">
                  <c:v>4.4606514372052647E-4</c:v>
                </c:pt>
                <c:pt idx="917">
                  <c:v>4.3651338854202513E-4</c:v>
                </c:pt>
                <c:pt idx="918">
                  <c:v>4.2707667250353742E-4</c:v>
                </c:pt>
                <c:pt idx="919">
                  <c:v>4.177545288112269E-4</c:v>
                </c:pt>
                <c:pt idx="920">
                  <c:v>4.0854649304218225E-4</c:v>
                </c:pt>
                <c:pt idx="921">
                  <c:v>3.9945210315664426E-4</c:v>
                </c:pt>
                <c:pt idx="922">
                  <c:v>3.9047089951122334E-4</c:v>
                </c:pt>
                <c:pt idx="923">
                  <c:v>3.8160242487312457E-4</c:v>
                </c:pt>
                <c:pt idx="924">
                  <c:v>3.7284622443548558E-4</c:v>
                </c:pt>
                <c:pt idx="925">
                  <c:v>3.6420184583384278E-4</c:v>
                </c:pt>
                <c:pt idx="926">
                  <c:v>3.5566883916380004E-4</c:v>
                </c:pt>
                <c:pt idx="927">
                  <c:v>3.472467569999979E-4</c:v>
                </c:pt>
                <c:pt idx="928">
                  <c:v>3.3893515441637601E-4</c:v>
                </c:pt>
                <c:pt idx="929">
                  <c:v>3.3073358900789947E-4</c:v>
                </c:pt>
                <c:pt idx="930">
                  <c:v>3.2264162091377854E-4</c:v>
                </c:pt>
                <c:pt idx="931">
                  <c:v>3.1465881284225921E-4</c:v>
                </c:pt>
                <c:pt idx="932">
                  <c:v>3.0678473009710338E-4</c:v>
                </c:pt>
                <c:pt idx="933">
                  <c:v>2.9901894060587717E-4</c:v>
                </c:pt>
                <c:pt idx="934">
                  <c:v>2.9136101495009023E-4</c:v>
                </c:pt>
                <c:pt idx="935">
                  <c:v>2.83810526397376E-4</c:v>
                </c:pt>
                <c:pt idx="936">
                  <c:v>2.7636705093579206E-4</c:v>
                </c:pt>
                <c:pt idx="937">
                  <c:v>2.6903016731039017E-4</c:v>
                </c:pt>
                <c:pt idx="938">
                  <c:v>2.6179945706220927E-4</c:v>
                </c:pt>
                <c:pt idx="939">
                  <c:v>2.546745045698382E-4</c:v>
                </c:pt>
                <c:pt idx="940">
                  <c:v>2.4765489709371928E-4</c:v>
                </c:pt>
                <c:pt idx="941">
                  <c:v>2.4074022482338314E-4</c:v>
                </c:pt>
                <c:pt idx="942">
                  <c:v>2.3393008092781608E-4</c:v>
                </c:pt>
                <c:pt idx="943">
                  <c:v>2.2722406160916451E-4</c:v>
                </c:pt>
                <c:pt idx="944">
                  <c:v>2.2062176616002719E-4</c:v>
                </c:pt>
                <c:pt idx="945">
                  <c:v>2.1412279702457939E-4</c:v>
                </c:pt>
                <c:pt idx="946">
                  <c:v>2.0772675986381373E-4</c:v>
                </c:pt>
                <c:pt idx="947">
                  <c:v>2.0143326362519816E-4</c:v>
                </c:pt>
                <c:pt idx="948">
                  <c:v>1.9524192061708243E-4</c:v>
                </c:pt>
                <c:pt idx="949">
                  <c:v>1.891523465882164E-4</c:v>
                </c:pt>
                <c:pt idx="950">
                  <c:v>1.8316416081277148E-4</c:v>
                </c:pt>
                <c:pt idx="951">
                  <c:v>1.7727698618130109E-4</c:v>
                </c:pt>
                <c:pt idx="952">
                  <c:v>1.714904492981151E-4</c:v>
                </c:pt>
                <c:pt idx="953">
                  <c:v>1.6580418058558891E-4</c:v>
                </c:pt>
                <c:pt idx="954">
                  <c:v>1.6021781439598114E-4</c:v>
                </c:pt>
                <c:pt idx="955">
                  <c:v>1.5473098913139534E-4</c:v>
                </c:pt>
                <c:pt idx="956">
                  <c:v>1.4934334737257536E-4</c:v>
                </c:pt>
                <c:pt idx="957">
                  <c:v>1.4405453601732315E-4</c:v>
                </c:pt>
                <c:pt idx="958">
                  <c:v>1.3886420642937321E-4</c:v>
                </c:pt>
                <c:pt idx="959">
                  <c:v>1.337720145986918E-4</c:v>
                </c:pt>
                <c:pt idx="960">
                  <c:v>1.2877762131424295E-4</c:v>
                </c:pt>
                <c:pt idx="961">
                  <c:v>1.2388069235040545E-4</c:v>
                </c:pt>
                <c:pt idx="962">
                  <c:v>1.1908089866834737E-4</c:v>
                </c:pt>
                <c:pt idx="963">
                  <c:v>1.1437791663383067E-4</c:v>
                </c:pt>
                <c:pt idx="964">
                  <c:v>1.0977142825309111E-4</c:v>
                </c:pt>
                <c:pt idx="965">
                  <c:v>1.0526112142864308E-4</c:v>
                </c:pt>
                <c:pt idx="966">
                  <c:v>1.0084669023709319E-4</c:v>
                </c:pt>
                <c:pt idx="967">
                  <c:v>9.6527835231322221E-5</c:v>
                </c:pt>
                <c:pt idx="968">
                  <c:v>9.2304263769695243E-5</c:v>
                </c:pt>
                <c:pt idx="969">
                  <c:v>8.8175690375337588E-5</c:v>
                </c:pt>
                <c:pt idx="970">
                  <c:v>8.4141837128911173E-5</c:v>
                </c:pt>
                <c:pt idx="971">
                  <c:v>8.0202434098850632E-5</c:v>
                </c:pt>
                <c:pt idx="972">
                  <c:v>7.6357219813559147E-5</c:v>
                </c:pt>
                <c:pt idx="973">
                  <c:v>7.2605941780763008E-5</c:v>
                </c:pt>
                <c:pt idx="974">
                  <c:v>6.8948357060020295E-5</c:v>
                </c:pt>
                <c:pt idx="975">
                  <c:v>6.5384232895319183E-5</c:v>
                </c:pt>
                <c:pt idx="976">
                  <c:v>6.1913347415838328E-5</c:v>
                </c:pt>
                <c:pt idx="977">
                  <c:v>5.8535490414296447E-5</c:v>
                </c:pt>
                <c:pt idx="978">
                  <c:v>5.5250464213937101E-5</c:v>
                </c:pt>
                <c:pt idx="979">
                  <c:v>5.2058084637175776E-5</c:v>
                </c:pt>
                <c:pt idx="980">
                  <c:v>4.8958182091321569E-5</c:v>
                </c:pt>
                <c:pt idx="981">
                  <c:v>4.5950602789729636E-5</c:v>
                </c:pt>
                <c:pt idx="982">
                  <c:v>4.3035210130340568E-5</c:v>
                </c:pt>
                <c:pt idx="983">
                  <c:v>4.02118862580587E-5</c:v>
                </c:pt>
                <c:pt idx="984">
                  <c:v>3.7480533843007208E-5</c:v>
                </c:pt>
                <c:pt idx="985">
                  <c:v>3.4841078113757034E-5</c:v>
                </c:pt>
                <c:pt idx="986">
                  <c:v>3.2293469193576119E-5</c:v>
                </c:pt>
                <c:pt idx="987">
                  <c:v>2.9837684799221604E-5</c:v>
                </c:pt>
                <c:pt idx="988">
                  <c:v>2.7473733376642962E-5</c:v>
                </c:pt>
                <c:pt idx="989">
                  <c:v>2.5201657767388047E-5</c:v>
                </c:pt>
                <c:pt idx="990">
                  <c:v>2.3021539525196013E-5</c:v>
                </c:pt>
                <c:pt idx="991">
                  <c:v>2.093350403669035E-5</c:v>
                </c:pt>
                <c:pt idx="992">
                  <c:v>1.8937726646860181E-5</c:v>
                </c:pt>
                <c:pt idx="993">
                  <c:v>1.7034440054528746E-5</c:v>
                </c:pt>
                <c:pt idx="994">
                  <c:v>1.522394333351818E-5</c:v>
                </c:pt>
                <c:pt idx="995">
                  <c:v>1.3506613064573888E-5</c:v>
                </c:pt>
                <c:pt idx="996">
                  <c:v>1.1882917251941203E-5</c:v>
                </c:pt>
                <c:pt idx="997">
                  <c:v>1.0353432980710854E-5</c:v>
                </c:pt>
                <c:pt idx="998">
                  <c:v>8.918869204412959E-6</c:v>
                </c:pt>
                <c:pt idx="999">
                  <c:v>7.580096738667165E-6</c:v>
                </c:pt>
                <c:pt idx="1000">
                  <c:v>6.3381886634183815E-6</c:v>
                </c:pt>
                <c:pt idx="1001">
                  <c:v>5.1944762658372224E-6</c:v>
                </c:pt>
                <c:pt idx="1002">
                  <c:v>4.1506291315295519E-6</c:v>
                </c:pt>
                <c:pt idx="1003">
                  <c:v>3.208774649529102E-6</c:v>
                </c:pt>
                <c:pt idx="1004">
                  <c:v>2.3716859703953152E-6</c:v>
                </c:pt>
                <c:pt idx="1005">
                  <c:v>1.6430989321169265E-6</c:v>
                </c:pt>
                <c:pt idx="1006">
                  <c:v>1.0283007751786559E-6</c:v>
                </c:pt>
                <c:pt idx="1007">
                  <c:v>5.3539552799505922E-7</c:v>
                </c:pt>
                <c:pt idx="1008">
                  <c:v>1.7881255670375402E-7</c:v>
                </c:pt>
                <c:pt idx="100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DAF-40E4-B52E-751F0FC9785E}"/>
            </c:ext>
          </c:extLst>
        </c:ser>
        <c:ser>
          <c:idx val="4"/>
          <c:order val="8"/>
          <c:tx>
            <c:strRef>
              <c:f>'Signal detection theory Exposur'!$J$2:$J$3</c:f>
              <c:strCache>
                <c:ptCount val="2"/>
                <c:pt idx="0">
                  <c:v>Quiet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'Signal detection theory Exposur'!$U$2</c:f>
              <c:numCache>
                <c:formatCode>0.00000</c:formatCode>
                <c:ptCount val="1"/>
                <c:pt idx="0">
                  <c:v>2.0119880957371002E-4</c:v>
                </c:pt>
              </c:numCache>
            </c:numRef>
          </c:xVal>
          <c:yVal>
            <c:numRef>
              <c:f>'Signal detection theory Exposur'!$U$3</c:f>
              <c:numCache>
                <c:formatCode>0.00000</c:formatCode>
                <c:ptCount val="1"/>
                <c:pt idx="0">
                  <c:v>2.0694752402069475E-2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9DAF-40E4-B52E-751F0FC9785E}"/>
            </c:ext>
          </c:extLst>
        </c:ser>
        <c:ser>
          <c:idx val="14"/>
          <c:order val="9"/>
          <c:tx>
            <c:strRef>
              <c:f>'Signal detection theory Exposur'!$J$4:$J$5</c:f>
              <c:strCache>
                <c:ptCount val="2"/>
                <c:pt idx="0">
                  <c:v>Noisy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8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'Signal detection theory Exposur'!$U$4</c:f>
              <c:numCache>
                <c:formatCode>0.00000</c:formatCode>
                <c:ptCount val="1"/>
                <c:pt idx="0">
                  <c:v>1.0016403675584653E-3</c:v>
                </c:pt>
              </c:numCache>
            </c:numRef>
          </c:xVal>
          <c:yVal>
            <c:numRef>
              <c:f>'Signal detection theory Exposur'!$U$5</c:f>
              <c:numCache>
                <c:formatCode>0.00000</c:formatCode>
                <c:ptCount val="1"/>
                <c:pt idx="0">
                  <c:v>0.37881873727087578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9DAF-40E4-B52E-751F0FC9785E}"/>
            </c:ext>
          </c:extLst>
        </c:ser>
        <c:ser>
          <c:idx val="3"/>
          <c:order val="10"/>
          <c:tx>
            <c:strRef>
              <c:f>'Signal detection theory Exposur'!$AE$1</c:f>
              <c:strCache>
                <c:ptCount val="1"/>
                <c:pt idx="0">
                  <c:v>FAR d' = 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1"/>
            <c:trendlineLbl>
              <c:layout>
                <c:manualLayout>
                  <c:x val="-0.46266540626075442"/>
                  <c:y val="3.7763465762163696E-2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aseline="0"/>
                      <a:t>d' = 4</a:t>
                    </a:r>
                    <a:endParaRPr lang="en-US" sz="1200"/>
                  </a:p>
                </c:rich>
              </c:tx>
              <c:numFmt formatCode="General" sourceLinked="0"/>
            </c:trendlineLbl>
          </c:trendline>
          <c:xVal>
            <c:numRef>
              <c:f>'Signal detection theory Exposur'!$AE$2:$AE$210</c:f>
              <c:numCache>
                <c:formatCode>0.00</c:formatCode>
                <c:ptCount val="209"/>
                <c:pt idx="0">
                  <c:v>0</c:v>
                </c:pt>
                <c:pt idx="1">
                  <c:v>6.6946448384896939E-13</c:v>
                </c:pt>
                <c:pt idx="2">
                  <c:v>3.0314639687389899E-12</c:v>
                </c:pt>
                <c:pt idx="3">
                  <c:v>7.5061068471882209E-12</c:v>
                </c:pt>
                <c:pt idx="4">
                  <c:v>1.4449996754706262E-11</c:v>
                </c:pt>
                <c:pt idx="5">
                  <c:v>2.4191315617372311E-11</c:v>
                </c:pt>
                <c:pt idx="6">
                  <c:v>3.704270223892081E-11</c:v>
                </c:pt>
                <c:pt idx="7">
                  <c:v>5.3306581371259654E-11</c:v>
                </c:pt>
                <c:pt idx="8">
                  <c:v>7.3279160517358832E-11</c:v>
                </c:pt>
                <c:pt idx="9">
                  <c:v>9.7252428332694763E-11</c:v>
                </c:pt>
                <c:pt idx="10">
                  <c:v>1.2551581995978722E-10</c:v>
                </c:pt>
                <c:pt idx="11">
                  <c:v>7.0756567271956783E-10</c:v>
                </c:pt>
                <c:pt idx="12">
                  <c:v>2.0415201751333711E-9</c:v>
                </c:pt>
                <c:pt idx="13">
                  <c:v>4.4441010871310027E-9</c:v>
                </c:pt>
                <c:pt idx="14">
                  <c:v>8.2660920330823728E-9</c:v>
                </c:pt>
                <c:pt idx="15">
                  <c:v>1.3898590611738371E-8</c:v>
                </c:pt>
                <c:pt idx="16">
                  <c:v>2.1778073122646902E-8</c:v>
                </c:pt>
                <c:pt idx="17">
                  <c:v>3.2391261894915147E-8</c:v>
                </c:pt>
                <c:pt idx="18">
                  <c:v>4.6280130727716084E-8</c:v>
                </c:pt>
                <c:pt idx="19">
                  <c:v>6.4047208980788639E-8</c:v>
                </c:pt>
                <c:pt idx="20">
                  <c:v>8.6361280571267685E-8</c:v>
                </c:pt>
                <c:pt idx="21">
                  <c:v>1.1396355203974196E-7</c:v>
                </c:pt>
                <c:pt idx="22">
                  <c:v>1.4767435718709976E-7</c:v>
                </c:pt>
                <c:pt idx="23">
                  <c:v>1.8840046012158496E-7</c:v>
                </c:pt>
                <c:pt idx="24">
                  <c:v>2.3714302532784615E-7</c:v>
                </c:pt>
                <c:pt idx="25">
                  <c:v>2.950063254791857E-7</c:v>
                </c:pt>
                <c:pt idx="26">
                  <c:v>3.632072640424866E-7</c:v>
                </c:pt>
                <c:pt idx="27">
                  <c:v>4.4308579727481145E-7</c:v>
                </c:pt>
                <c:pt idx="28">
                  <c:v>5.3611635031369786E-7</c:v>
                </c:pt>
                <c:pt idx="29">
                  <c:v>6.4392032950166822E-7</c:v>
                </c:pt>
                <c:pt idx="30">
                  <c:v>7.6827984762939394E-7</c:v>
                </c:pt>
                <c:pt idx="31">
                  <c:v>9.1115278910702813E-7</c:v>
                </c:pt>
                <c:pt idx="32">
                  <c:v>1.0746893579494099E-6</c:v>
                </c:pt>
                <c:pt idx="33">
                  <c:v>1.2612502691133898E-6</c:v>
                </c:pt>
                <c:pt idx="34">
                  <c:v>1.4734267598237594E-6</c:v>
                </c:pt>
                <c:pt idx="35">
                  <c:v>1.7140626227263311E-6</c:v>
                </c:pt>
                <c:pt idx="36">
                  <c:v>1.9862784818025503E-6</c:v>
                </c:pt>
                <c:pt idx="37">
                  <c:v>2.2934985647315997E-6</c:v>
                </c:pt>
                <c:pt idx="38">
                  <c:v>2.6394802524754013E-6</c:v>
                </c:pt>
                <c:pt idx="39">
                  <c:v>3.0283467239433648E-6</c:v>
                </c:pt>
                <c:pt idx="40">
                  <c:v>3.4646230543389223E-6</c:v>
                </c:pt>
                <c:pt idx="41">
                  <c:v>3.9532761700877828E-6</c:v>
                </c:pt>
                <c:pt idx="42">
                  <c:v>4.4997591174267271E-6</c:v>
                </c:pt>
                <c:pt idx="43">
                  <c:v>5.1100601619058494E-6</c:v>
                </c:pt>
                <c:pt idx="44">
                  <c:v>5.7907573036697357E-6</c:v>
                </c:pt>
                <c:pt idx="45">
                  <c:v>6.5490788736521921E-6</c:v>
                </c:pt>
                <c:pt idx="46">
                  <c:v>7.3929709678566269E-6</c:v>
                </c:pt>
                <c:pt idx="47">
                  <c:v>8.3311725801449299E-6</c:v>
                </c:pt>
                <c:pt idx="48">
                  <c:v>9.3732994178585827E-6</c:v>
                </c:pt>
                <c:pt idx="49">
                  <c:v>1.0529937522263388E-5</c:v>
                </c:pt>
                <c:pt idx="50">
                  <c:v>1.1812747983452887E-5</c:v>
                </c:pt>
                <c:pt idx="51">
                  <c:v>1.3234584224197654E-5</c:v>
                </c:pt>
                <c:pt idx="52">
                  <c:v>1.4809623552491935E-5</c:v>
                </c:pt>
                <c:pt idx="53">
                  <c:v>1.6553514937123204E-5</c:v>
                </c:pt>
                <c:pt idx="54">
                  <c:v>1.8483545266900769E-5</c:v>
                </c:pt>
                <c:pt idx="55">
                  <c:v>2.0618826704010829E-5</c:v>
                </c:pt>
                <c:pt idx="56">
                  <c:v>2.2980508163628066E-5</c:v>
                </c:pt>
                <c:pt idx="57">
                  <c:v>2.5592014440634081E-5</c:v>
                </c:pt>
                <c:pt idx="58">
                  <c:v>2.8479317086715916E-5</c:v>
                </c:pt>
                <c:pt idx="59">
                  <c:v>3.1671241833119979E-5</c:v>
                </c:pt>
                <c:pt idx="60">
                  <c:v>3.5199818171904873E-5</c:v>
                </c:pt>
                <c:pt idx="61">
                  <c:v>3.9100677689640762E-5</c:v>
                </c:pt>
                <c:pt idx="62">
                  <c:v>4.3413508919010191E-5</c:v>
                </c:pt>
                <c:pt idx="63">
                  <c:v>4.8182577879751776E-5</c:v>
                </c:pt>
                <c:pt idx="64">
                  <c:v>5.3457325176919923E-5</c:v>
                </c:pt>
                <c:pt idx="65">
                  <c:v>5.9293052573461402E-5</c:v>
                </c:pt>
                <c:pt idx="66">
                  <c:v>6.5751714441342202E-5</c:v>
                </c:pt>
                <c:pt idx="67">
                  <c:v>7.2902832528476402E-5</c:v>
                </c:pt>
                <c:pt idx="68">
                  <c:v>8.0824556182856888E-5</c:v>
                </c:pt>
                <c:pt idx="69">
                  <c:v>8.9604894734529594E-5</c:v>
                </c:pt>
                <c:pt idx="70">
                  <c:v>9.9343154351672069E-5</c:v>
                </c:pt>
                <c:pt idx="71">
                  <c:v>1.1015161865768341E-4</c:v>
                </c:pt>
                <c:pt idx="72">
                  <c:v>1.2215752107325173E-4</c:v>
                </c:pt>
                <c:pt idx="73">
                  <c:v>1.3550536771267385E-4</c:v>
                </c:pt>
                <c:pt idx="74">
                  <c:v>1.503596833444254E-4</c:v>
                </c:pt>
                <c:pt idx="75">
                  <c:v>1.6690827023690957E-4</c:v>
                </c:pt>
                <c:pt idx="76">
                  <c:v>1.8536609176222907E-4</c:v>
                </c:pt>
                <c:pt idx="77">
                  <c:v>2.0597992088511319E-4</c:v>
                </c:pt>
                <c:pt idx="78">
                  <c:v>2.2903393011075579E-4</c:v>
                </c:pt>
                <c:pt idx="79">
                  <c:v>2.5485644681388919E-4</c:v>
                </c:pt>
                <c:pt idx="80">
                  <c:v>2.8382815983829524E-4</c:v>
                </c:pt>
                <c:pt idx="81">
                  <c:v>3.1639214499712409E-4</c:v>
                </c:pt>
                <c:pt idx="82">
                  <c:v>3.5306618584729499E-4</c:v>
                </c:pt>
                <c:pt idx="83">
                  <c:v>3.9445801206872133E-4</c:v>
                </c:pt>
                <c:pt idx="84">
                  <c:v>4.412842755884272E-4</c:v>
                </c:pt>
                <c:pt idx="85">
                  <c:v>4.9439435542308896E-4</c:v>
                </c:pt>
                <c:pt idx="86">
                  <c:v>5.5480045716227444E-4</c:v>
                </c:pt>
                <c:pt idx="87">
                  <c:v>6.2371599828692226E-4</c:v>
                </c:pt>
                <c:pt idx="88">
                  <c:v>7.0260501590757585E-4</c:v>
                </c:pt>
                <c:pt idx="89">
                  <c:v>7.9324640605871188E-4</c:v>
                </c:pt>
                <c:pt idx="90">
                  <c:v>8.978183705088405E-4</c:v>
                </c:pt>
                <c:pt idx="91">
                  <c:v>1.0190107740336574E-3</c:v>
                </c:pt>
                <c:pt idx="92">
                  <c:v>1.1601766341409192E-3</c:v>
                </c:pt>
                <c:pt idx="93">
                  <c:v>1.3255393940990734E-3</c:v>
                </c:pt>
                <c:pt idx="94">
                  <c:v>1.5204811920582761E-3</c:v>
                </c:pt>
                <c:pt idx="95">
                  <c:v>1.7519511778403274E-3</c:v>
                </c:pt>
                <c:pt idx="96">
                  <c:v>2.0290559207561953E-3</c:v>
                </c:pt>
                <c:pt idx="97">
                  <c:v>2.3639333552242237E-3</c:v>
                </c:pt>
                <c:pt idx="98">
                  <c:v>2.7730816706771355E-3</c:v>
                </c:pt>
                <c:pt idx="99">
                  <c:v>3.2794439155456878E-3</c:v>
                </c:pt>
                <c:pt idx="100">
                  <c:v>3.9157998679654193E-3</c:v>
                </c:pt>
                <c:pt idx="101">
                  <c:v>4.7305307489245996E-3</c:v>
                </c:pt>
                <c:pt idx="102">
                  <c:v>5.7979487250603423E-3</c:v>
                </c:pt>
                <c:pt idx="103">
                  <c:v>7.2380617716633067E-3</c:v>
                </c:pt>
                <c:pt idx="104">
                  <c:v>9.2577053734955728E-3</c:v>
                </c:pt>
                <c:pt idx="105">
                  <c:v>1.2246265131777734E-2</c:v>
                </c:pt>
                <c:pt idx="106">
                  <c:v>1.703651417630947E-2</c:v>
                </c:pt>
                <c:pt idx="107">
                  <c:v>2.5812292840833195E-2</c:v>
                </c:pt>
                <c:pt idx="108">
                  <c:v>4.7099493843954399E-2</c:v>
                </c:pt>
                <c:pt idx="109">
                  <c:v>5.1089346001226277E-2</c:v>
                </c:pt>
                <c:pt idx="110">
                  <c:v>5.5795285307503328E-2</c:v>
                </c:pt>
                <c:pt idx="111">
                  <c:v>6.144734769254423E-2</c:v>
                </c:pt>
                <c:pt idx="112">
                  <c:v>6.8394480016697012E-2</c:v>
                </c:pt>
                <c:pt idx="113">
                  <c:v>7.7198532686935772E-2</c:v>
                </c:pt>
                <c:pt idx="114">
                  <c:v>8.8840418102291374E-2</c:v>
                </c:pt>
                <c:pt idx="115">
                  <c:v>0.10524510746308746</c:v>
                </c:pt>
                <c:pt idx="116">
                  <c:v>0.13096560750616171</c:v>
                </c:pt>
                <c:pt idx="117">
                  <c:v>0.181472517725071</c:v>
                </c:pt>
                <c:pt idx="118">
                  <c:v>0.18980615524863542</c:v>
                </c:pt>
                <c:pt idx="119">
                  <c:v>0.19069926962459216</c:v>
                </c:pt>
                <c:pt idx="120">
                  <c:v>0.19160427136193448</c:v>
                </c:pt>
                <c:pt idx="121">
                  <c:v>0.1925214453103542</c:v>
                </c:pt>
                <c:pt idx="122">
                  <c:v>0.1934510863855976</c:v>
                </c:pt>
                <c:pt idx="123">
                  <c:v>0.19439350004410727</c:v>
                </c:pt>
                <c:pt idx="124">
                  <c:v>0.19534900278581946</c:v>
                </c:pt>
                <c:pt idx="125">
                  <c:v>0.19631792268714565</c:v>
                </c:pt>
                <c:pt idx="126">
                  <c:v>0.19730059996633575</c:v>
                </c:pt>
                <c:pt idx="127">
                  <c:v>0.1982973875835996</c:v>
                </c:pt>
                <c:pt idx="128">
                  <c:v>0.19930865187857982</c:v>
                </c:pt>
                <c:pt idx="129">
                  <c:v>0.20033477324799143</c:v>
                </c:pt>
                <c:pt idx="130">
                  <c:v>0.20137614686650218</c:v>
                </c:pt>
                <c:pt idx="131">
                  <c:v>0.20243318345418582</c:v>
                </c:pt>
                <c:pt idx="132">
                  <c:v>0.2035063100942115</c:v>
                </c:pt>
                <c:pt idx="133">
                  <c:v>0.20459597110474526</c:v>
                </c:pt>
                <c:pt idx="134">
                  <c:v>0.20570262896943214</c:v>
                </c:pt>
                <c:pt idx="135">
                  <c:v>0.20682676533122879</c:v>
                </c:pt>
                <c:pt idx="136">
                  <c:v>0.20796888205482489</c:v>
                </c:pt>
                <c:pt idx="137">
                  <c:v>0.20912950236339589</c:v>
                </c:pt>
                <c:pt idx="138">
                  <c:v>0.21030917205600286</c:v>
                </c:pt>
                <c:pt idx="139">
                  <c:v>0.21150846081258878</c:v>
                </c:pt>
                <c:pt idx="140">
                  <c:v>0.21272796359422486</c:v>
                </c:pt>
                <c:pt idx="141">
                  <c:v>0.21396830214705509</c:v>
                </c:pt>
                <c:pt idx="142">
                  <c:v>0.21523012661927332</c:v>
                </c:pt>
                <c:pt idx="143">
                  <c:v>0.2165141173014582</c:v>
                </c:pt>
                <c:pt idx="144">
                  <c:v>0.21782098650170756</c:v>
                </c:pt>
                <c:pt idx="145">
                  <c:v>0.21915148056827505</c:v>
                </c:pt>
                <c:pt idx="146">
                  <c:v>0.22050638207382722</c:v>
                </c:pt>
                <c:pt idx="147">
                  <c:v>0.22188651217702704</c:v>
                </c:pt>
                <c:pt idx="148">
                  <c:v>0.22329273317898357</c:v>
                </c:pt>
                <c:pt idx="149">
                  <c:v>0.22472595129413597</c:v>
                </c:pt>
                <c:pt idx="150">
                  <c:v>0.22618711965748917</c:v>
                </c:pt>
                <c:pt idx="151">
                  <c:v>0.22767724159276392</c:v>
                </c:pt>
                <c:pt idx="152">
                  <c:v>0.22919737416905606</c:v>
                </c:pt>
                <c:pt idx="153">
                  <c:v>0.23074863207705965</c:v>
                </c:pt>
                <c:pt idx="154">
                  <c:v>0.23233219185988241</c:v>
                </c:pt>
                <c:pt idx="155">
                  <c:v>0.23394929653802909</c:v>
                </c:pt>
                <c:pt idx="156">
                  <c:v>0.23560126067339149</c:v>
                </c:pt>
                <c:pt idx="157">
                  <c:v>0.23728947592312499</c:v>
                </c:pt>
                <c:pt idx="158">
                  <c:v>0.2390154171413208</c:v>
                </c:pt>
                <c:pt idx="159">
                  <c:v>0.2407806490945108</c:v>
                </c:pt>
                <c:pt idx="160">
                  <c:v>0.24258683386651547</c:v>
                </c:pt>
                <c:pt idx="161">
                  <c:v>0.24443573903920968</c:v>
                </c:pt>
                <c:pt idx="162">
                  <c:v>0.24632924674871803</c:v>
                </c:pt>
                <c:pt idx="163">
                  <c:v>0.248269363731767</c:v>
                </c:pt>
                <c:pt idx="164">
                  <c:v>0.25025823249483803</c:v>
                </c:pt>
                <c:pt idx="165">
                  <c:v>0.25229814375996262</c:v>
                </c:pt>
                <c:pt idx="166">
                  <c:v>0.25439155036615424</c:v>
                </c:pt>
                <c:pt idx="167">
                  <c:v>0.25654108283544041</c:v>
                </c:pt>
                <c:pt idx="168">
                  <c:v>0.25874956684829453</c:v>
                </c:pt>
                <c:pt idx="169">
                  <c:v>0.26102004291631986</c:v>
                </c:pt>
                <c:pt idx="170">
                  <c:v>0.26335578859194375</c:v>
                </c:pt>
                <c:pt idx="171">
                  <c:v>0.26576034361778456</c:v>
                </c:pt>
                <c:pt idx="172">
                  <c:v>0.26823753849493015</c:v>
                </c:pt>
                <c:pt idx="173">
                  <c:v>0.27079152704303489</c:v>
                </c:pt>
                <c:pt idx="174">
                  <c:v>0.27342682364036897</c:v>
                </c:pt>
                <c:pt idx="175">
                  <c:v>0.27614834597442417</c:v>
                </c:pt>
                <c:pt idx="176">
                  <c:v>0.27896146431092006</c:v>
                </c:pt>
                <c:pt idx="177">
                  <c:v>0.28187205851087649</c:v>
                </c:pt>
                <c:pt idx="178">
                  <c:v>0.28488658430488822</c:v>
                </c:pt>
                <c:pt idx="179">
                  <c:v>0.28801215068822561</c:v>
                </c:pt>
                <c:pt idx="180">
                  <c:v>0.29125661075343534</c:v>
                </c:pt>
                <c:pt idx="181">
                  <c:v>0.29462866886058525</c:v>
                </c:pt>
                <c:pt idx="182">
                  <c:v>0.29813800780310529</c:v>
                </c:pt>
                <c:pt idx="183">
                  <c:v>0.30179544062020691</c:v>
                </c:pt>
                <c:pt idx="184">
                  <c:v>0.30561309302062667</c:v>
                </c:pt>
                <c:pt idx="185">
                  <c:v>0.30960462413849288</c:v>
                </c:pt>
                <c:pt idx="186">
                  <c:v>0.31378549571550229</c:v>
                </c:pt>
                <c:pt idx="187">
                  <c:v>0.31817330304981883</c:v>
                </c:pt>
                <c:pt idx="188">
                  <c:v>0.32278818555025746</c:v>
                </c:pt>
                <c:pt idx="189">
                  <c:v>0.32765334105545807</c:v>
                </c:pt>
                <c:pt idx="190">
                  <c:v>0.33279567709863822</c:v>
                </c:pt>
                <c:pt idx="191">
                  <c:v>0.33824664539108196</c:v>
                </c:pt>
                <c:pt idx="192">
                  <c:v>0.3440433251560836</c:v>
                </c:pt>
                <c:pt idx="193">
                  <c:v>0.35022985016331865</c:v>
                </c:pt>
                <c:pt idx="194">
                  <c:v>0.35685931943536497</c:v>
                </c:pt>
                <c:pt idx="195">
                  <c:v>0.36399640309148351</c:v>
                </c:pt>
                <c:pt idx="196">
                  <c:v>0.37172097140344684</c:v>
                </c:pt>
                <c:pt idx="197">
                  <c:v>0.3801332717155792</c:v>
                </c:pt>
                <c:pt idx="198">
                  <c:v>0.38936152207850494</c:v>
                </c:pt>
                <c:pt idx="199">
                  <c:v>0.39957342029825804</c:v>
                </c:pt>
                <c:pt idx="200">
                  <c:v>0.41099428119462889</c:v>
                </c:pt>
                <c:pt idx="201">
                  <c:v>0.42393700560898018</c:v>
                </c:pt>
                <c:pt idx="202">
                  <c:v>0.43885459943940353</c:v>
                </c:pt>
                <c:pt idx="203">
                  <c:v>0.4564393993290683</c:v>
                </c:pt>
                <c:pt idx="204">
                  <c:v>0.47783026576838439</c:v>
                </c:pt>
                <c:pt idx="205">
                  <c:v>0.50511063440032455</c:v>
                </c:pt>
                <c:pt idx="206">
                  <c:v>0.54279576743215086</c:v>
                </c:pt>
                <c:pt idx="207">
                  <c:v>0.60445320473187092</c:v>
                </c:pt>
                <c:pt idx="208">
                  <c:v>1</c:v>
                </c:pt>
              </c:numCache>
            </c:numRef>
          </c:xVal>
          <c:yVal>
            <c:numRef>
              <c:f>'Signal detection theory Exposur'!$Z$2:$Z$210</c:f>
              <c:numCache>
                <c:formatCode>0.00000</c:formatCode>
                <c:ptCount val="20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0.02</c:v>
                </c:pt>
                <c:pt idx="12">
                  <c:v>0.03</c:v>
                </c:pt>
                <c:pt idx="13">
                  <c:v>0.04</c:v>
                </c:pt>
                <c:pt idx="14">
                  <c:v>0.05</c:v>
                </c:pt>
                <c:pt idx="15">
                  <c:v>6.0000000000000005E-2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9.9999999999999992E-2</c:v>
                </c:pt>
                <c:pt idx="20">
                  <c:v>0.10999999999999999</c:v>
                </c:pt>
                <c:pt idx="21">
                  <c:v>0.11999999999999998</c:v>
                </c:pt>
                <c:pt idx="22">
                  <c:v>0.12999999999999998</c:v>
                </c:pt>
                <c:pt idx="23">
                  <c:v>0.13999999999999999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0.18000000000000002</c:v>
                </c:pt>
                <c:pt idx="28">
                  <c:v>0.19000000000000003</c:v>
                </c:pt>
                <c:pt idx="29">
                  <c:v>0.20000000000000004</c:v>
                </c:pt>
                <c:pt idx="30">
                  <c:v>0.21000000000000005</c:v>
                </c:pt>
                <c:pt idx="31">
                  <c:v>0.22000000000000006</c:v>
                </c:pt>
                <c:pt idx="32">
                  <c:v>0.23000000000000007</c:v>
                </c:pt>
                <c:pt idx="33">
                  <c:v>0.24000000000000007</c:v>
                </c:pt>
                <c:pt idx="34">
                  <c:v>0.25000000000000006</c:v>
                </c:pt>
                <c:pt idx="35">
                  <c:v>0.26000000000000006</c:v>
                </c:pt>
                <c:pt idx="36">
                  <c:v>0.27000000000000007</c:v>
                </c:pt>
                <c:pt idx="37">
                  <c:v>0.28000000000000008</c:v>
                </c:pt>
                <c:pt idx="38">
                  <c:v>0.29000000000000009</c:v>
                </c:pt>
                <c:pt idx="39">
                  <c:v>0.3000000000000001</c:v>
                </c:pt>
                <c:pt idx="40">
                  <c:v>0.31000000000000011</c:v>
                </c:pt>
                <c:pt idx="41">
                  <c:v>0.32000000000000012</c:v>
                </c:pt>
                <c:pt idx="42">
                  <c:v>0.33000000000000013</c:v>
                </c:pt>
                <c:pt idx="43">
                  <c:v>0.34000000000000014</c:v>
                </c:pt>
                <c:pt idx="44">
                  <c:v>0.35000000000000014</c:v>
                </c:pt>
                <c:pt idx="45">
                  <c:v>0.36000000000000015</c:v>
                </c:pt>
                <c:pt idx="46">
                  <c:v>0.37000000000000016</c:v>
                </c:pt>
                <c:pt idx="47">
                  <c:v>0.38000000000000017</c:v>
                </c:pt>
                <c:pt idx="48">
                  <c:v>0.39000000000000018</c:v>
                </c:pt>
                <c:pt idx="49">
                  <c:v>0.40000000000000019</c:v>
                </c:pt>
                <c:pt idx="50">
                  <c:v>0.4100000000000002</c:v>
                </c:pt>
                <c:pt idx="51">
                  <c:v>0.42000000000000021</c:v>
                </c:pt>
                <c:pt idx="52">
                  <c:v>0.43000000000000022</c:v>
                </c:pt>
                <c:pt idx="53">
                  <c:v>0.44000000000000022</c:v>
                </c:pt>
                <c:pt idx="54">
                  <c:v>0.45000000000000023</c:v>
                </c:pt>
                <c:pt idx="55">
                  <c:v>0.46000000000000024</c:v>
                </c:pt>
                <c:pt idx="56">
                  <c:v>0.47000000000000025</c:v>
                </c:pt>
                <c:pt idx="57">
                  <c:v>0.48000000000000026</c:v>
                </c:pt>
                <c:pt idx="58">
                  <c:v>0.49000000000000027</c:v>
                </c:pt>
                <c:pt idx="59">
                  <c:v>0.50000000000000022</c:v>
                </c:pt>
                <c:pt idx="60">
                  <c:v>0.51000000000000023</c:v>
                </c:pt>
                <c:pt idx="61">
                  <c:v>0.52000000000000024</c:v>
                </c:pt>
                <c:pt idx="62">
                  <c:v>0.53000000000000025</c:v>
                </c:pt>
                <c:pt idx="63">
                  <c:v>0.54000000000000026</c:v>
                </c:pt>
                <c:pt idx="64">
                  <c:v>0.55000000000000027</c:v>
                </c:pt>
                <c:pt idx="65">
                  <c:v>0.56000000000000028</c:v>
                </c:pt>
                <c:pt idx="66">
                  <c:v>0.57000000000000028</c:v>
                </c:pt>
                <c:pt idx="67">
                  <c:v>0.58000000000000029</c:v>
                </c:pt>
                <c:pt idx="68">
                  <c:v>0.5900000000000003</c:v>
                </c:pt>
                <c:pt idx="69">
                  <c:v>0.60000000000000031</c:v>
                </c:pt>
                <c:pt idx="70">
                  <c:v>0.61000000000000032</c:v>
                </c:pt>
                <c:pt idx="71">
                  <c:v>0.62000000000000033</c:v>
                </c:pt>
                <c:pt idx="72">
                  <c:v>0.63000000000000034</c:v>
                </c:pt>
                <c:pt idx="73">
                  <c:v>0.64000000000000035</c:v>
                </c:pt>
                <c:pt idx="74">
                  <c:v>0.65000000000000036</c:v>
                </c:pt>
                <c:pt idx="75">
                  <c:v>0.66000000000000036</c:v>
                </c:pt>
                <c:pt idx="76">
                  <c:v>0.67000000000000037</c:v>
                </c:pt>
                <c:pt idx="77">
                  <c:v>0.68000000000000038</c:v>
                </c:pt>
                <c:pt idx="78">
                  <c:v>0.69000000000000039</c:v>
                </c:pt>
                <c:pt idx="79">
                  <c:v>0.7000000000000004</c:v>
                </c:pt>
                <c:pt idx="80">
                  <c:v>0.71000000000000041</c:v>
                </c:pt>
                <c:pt idx="81">
                  <c:v>0.72000000000000042</c:v>
                </c:pt>
                <c:pt idx="82">
                  <c:v>0.73000000000000043</c:v>
                </c:pt>
                <c:pt idx="83">
                  <c:v>0.74000000000000044</c:v>
                </c:pt>
                <c:pt idx="84">
                  <c:v>0.75000000000000044</c:v>
                </c:pt>
                <c:pt idx="85">
                  <c:v>0.76000000000000045</c:v>
                </c:pt>
                <c:pt idx="86">
                  <c:v>0.77000000000000046</c:v>
                </c:pt>
                <c:pt idx="87">
                  <c:v>0.78000000000000047</c:v>
                </c:pt>
                <c:pt idx="88">
                  <c:v>0.79000000000000048</c:v>
                </c:pt>
                <c:pt idx="89">
                  <c:v>0.80000000000000049</c:v>
                </c:pt>
                <c:pt idx="90">
                  <c:v>0.8100000000000005</c:v>
                </c:pt>
                <c:pt idx="91">
                  <c:v>0.82000000000000051</c:v>
                </c:pt>
                <c:pt idx="92">
                  <c:v>0.83000000000000052</c:v>
                </c:pt>
                <c:pt idx="93">
                  <c:v>0.84000000000000052</c:v>
                </c:pt>
                <c:pt idx="94">
                  <c:v>0.85000000000000053</c:v>
                </c:pt>
                <c:pt idx="95">
                  <c:v>0.86000000000000054</c:v>
                </c:pt>
                <c:pt idx="96">
                  <c:v>0.87000000000000055</c:v>
                </c:pt>
                <c:pt idx="97">
                  <c:v>0.88000000000000056</c:v>
                </c:pt>
                <c:pt idx="98">
                  <c:v>0.89000000000000057</c:v>
                </c:pt>
                <c:pt idx="99">
                  <c:v>0.90000000000000058</c:v>
                </c:pt>
                <c:pt idx="100">
                  <c:v>0.91000000000000059</c:v>
                </c:pt>
                <c:pt idx="101">
                  <c:v>0.9200000000000006</c:v>
                </c:pt>
                <c:pt idx="102">
                  <c:v>0.9300000000000006</c:v>
                </c:pt>
                <c:pt idx="103">
                  <c:v>0.94000000000000061</c:v>
                </c:pt>
                <c:pt idx="104">
                  <c:v>0.95000000000000062</c:v>
                </c:pt>
                <c:pt idx="105">
                  <c:v>0.96000000000000063</c:v>
                </c:pt>
                <c:pt idx="106">
                  <c:v>0.97000000000000064</c:v>
                </c:pt>
                <c:pt idx="107">
                  <c:v>0.98000000000000065</c:v>
                </c:pt>
                <c:pt idx="108">
                  <c:v>0.99000000000000066</c:v>
                </c:pt>
                <c:pt idx="109">
                  <c:v>0.99100000000000066</c:v>
                </c:pt>
                <c:pt idx="110">
                  <c:v>0.99200000000000066</c:v>
                </c:pt>
                <c:pt idx="111">
                  <c:v>0.99300000000000066</c:v>
                </c:pt>
                <c:pt idx="112">
                  <c:v>0.99400000000000066</c:v>
                </c:pt>
                <c:pt idx="113">
                  <c:v>0.99500000000000066</c:v>
                </c:pt>
                <c:pt idx="114">
                  <c:v>0.99600000000000066</c:v>
                </c:pt>
                <c:pt idx="115">
                  <c:v>0.99700000000000066</c:v>
                </c:pt>
                <c:pt idx="116">
                  <c:v>0.99800000000000066</c:v>
                </c:pt>
                <c:pt idx="117">
                  <c:v>0.99900000000000067</c:v>
                </c:pt>
                <c:pt idx="118">
                  <c:v>0.99910000000000065</c:v>
                </c:pt>
                <c:pt idx="119">
                  <c:v>0.99911000000000061</c:v>
                </c:pt>
                <c:pt idx="120">
                  <c:v>0.99912000000000056</c:v>
                </c:pt>
                <c:pt idx="121">
                  <c:v>0.99913000000000052</c:v>
                </c:pt>
                <c:pt idx="122">
                  <c:v>0.99914000000000047</c:v>
                </c:pt>
                <c:pt idx="123">
                  <c:v>0.99915000000000043</c:v>
                </c:pt>
                <c:pt idx="124">
                  <c:v>0.99916000000000038</c:v>
                </c:pt>
                <c:pt idx="125">
                  <c:v>0.99917000000000034</c:v>
                </c:pt>
                <c:pt idx="126">
                  <c:v>0.99918000000000029</c:v>
                </c:pt>
                <c:pt idx="127">
                  <c:v>0.99919000000000024</c:v>
                </c:pt>
                <c:pt idx="128">
                  <c:v>0.9992000000000002</c:v>
                </c:pt>
                <c:pt idx="129">
                  <c:v>0.99921000000000015</c:v>
                </c:pt>
                <c:pt idx="130">
                  <c:v>0.99922000000000011</c:v>
                </c:pt>
                <c:pt idx="131">
                  <c:v>0.99923000000000006</c:v>
                </c:pt>
                <c:pt idx="132">
                  <c:v>0.99924000000000002</c:v>
                </c:pt>
                <c:pt idx="133">
                  <c:v>0.99924999999999997</c:v>
                </c:pt>
                <c:pt idx="134">
                  <c:v>0.99925999999999993</c:v>
                </c:pt>
                <c:pt idx="135">
                  <c:v>0.99926999999999988</c:v>
                </c:pt>
                <c:pt idx="136">
                  <c:v>0.99927999999999984</c:v>
                </c:pt>
                <c:pt idx="137">
                  <c:v>0.99928999999999979</c:v>
                </c:pt>
                <c:pt idx="138">
                  <c:v>0.99929999999999974</c:v>
                </c:pt>
                <c:pt idx="139">
                  <c:v>0.9993099999999997</c:v>
                </c:pt>
                <c:pt idx="140">
                  <c:v>0.99931999999999965</c:v>
                </c:pt>
                <c:pt idx="141">
                  <c:v>0.99932999999999961</c:v>
                </c:pt>
                <c:pt idx="142">
                  <c:v>0.99933999999999956</c:v>
                </c:pt>
                <c:pt idx="143">
                  <c:v>0.99934999999999952</c:v>
                </c:pt>
                <c:pt idx="144">
                  <c:v>0.99935999999999947</c:v>
                </c:pt>
                <c:pt idx="145">
                  <c:v>0.99936999999999943</c:v>
                </c:pt>
                <c:pt idx="146">
                  <c:v>0.99937999999999938</c:v>
                </c:pt>
                <c:pt idx="147">
                  <c:v>0.99938999999999933</c:v>
                </c:pt>
                <c:pt idx="148">
                  <c:v>0.99939999999999929</c:v>
                </c:pt>
                <c:pt idx="149">
                  <c:v>0.99940999999999924</c:v>
                </c:pt>
                <c:pt idx="150">
                  <c:v>0.9994199999999992</c:v>
                </c:pt>
                <c:pt idx="151">
                  <c:v>0.99942999999999915</c:v>
                </c:pt>
                <c:pt idx="152">
                  <c:v>0.99943999999999911</c:v>
                </c:pt>
                <c:pt idx="153">
                  <c:v>0.99944999999999906</c:v>
                </c:pt>
                <c:pt idx="154">
                  <c:v>0.99945999999999902</c:v>
                </c:pt>
                <c:pt idx="155">
                  <c:v>0.99946999999999897</c:v>
                </c:pt>
                <c:pt idx="156">
                  <c:v>0.99947999999999892</c:v>
                </c:pt>
                <c:pt idx="157">
                  <c:v>0.99948999999999888</c:v>
                </c:pt>
                <c:pt idx="158">
                  <c:v>0.99949999999999883</c:v>
                </c:pt>
                <c:pt idx="159">
                  <c:v>0.99950999999999879</c:v>
                </c:pt>
                <c:pt idx="160">
                  <c:v>0.99951999999999874</c:v>
                </c:pt>
                <c:pt idx="161">
                  <c:v>0.9995299999999987</c:v>
                </c:pt>
                <c:pt idx="162">
                  <c:v>0.99953999999999865</c:v>
                </c:pt>
                <c:pt idx="163">
                  <c:v>0.99954999999999861</c:v>
                </c:pt>
                <c:pt idx="164">
                  <c:v>0.99955999999999856</c:v>
                </c:pt>
                <c:pt idx="165">
                  <c:v>0.99956999999999852</c:v>
                </c:pt>
                <c:pt idx="166">
                  <c:v>0.99957999999999847</c:v>
                </c:pt>
                <c:pt idx="167">
                  <c:v>0.99958999999999842</c:v>
                </c:pt>
                <c:pt idx="168">
                  <c:v>0.99959999999999838</c:v>
                </c:pt>
                <c:pt idx="169">
                  <c:v>0.99960999999999833</c:v>
                </c:pt>
                <c:pt idx="170">
                  <c:v>0.99961999999999829</c:v>
                </c:pt>
                <c:pt idx="171">
                  <c:v>0.99962999999999824</c:v>
                </c:pt>
                <c:pt idx="172">
                  <c:v>0.9996399999999982</c:v>
                </c:pt>
                <c:pt idx="173">
                  <c:v>0.99964999999999815</c:v>
                </c:pt>
                <c:pt idx="174">
                  <c:v>0.99965999999999811</c:v>
                </c:pt>
                <c:pt idx="175">
                  <c:v>0.99966999999999806</c:v>
                </c:pt>
                <c:pt idx="176">
                  <c:v>0.99967999999999801</c:v>
                </c:pt>
                <c:pt idx="177">
                  <c:v>0.99968999999999797</c:v>
                </c:pt>
                <c:pt idx="178">
                  <c:v>0.99969999999999792</c:v>
                </c:pt>
                <c:pt idx="179">
                  <c:v>0.99970999999999788</c:v>
                </c:pt>
                <c:pt idx="180">
                  <c:v>0.99971999999999783</c:v>
                </c:pt>
                <c:pt idx="181">
                  <c:v>0.99972999999999779</c:v>
                </c:pt>
                <c:pt idx="182">
                  <c:v>0.99973999999999774</c:v>
                </c:pt>
                <c:pt idx="183">
                  <c:v>0.9997499999999977</c:v>
                </c:pt>
                <c:pt idx="184">
                  <c:v>0.99975999999999765</c:v>
                </c:pt>
                <c:pt idx="185">
                  <c:v>0.99976999999999761</c:v>
                </c:pt>
                <c:pt idx="186">
                  <c:v>0.99977999999999756</c:v>
                </c:pt>
                <c:pt idx="187">
                  <c:v>0.99978999999999751</c:v>
                </c:pt>
                <c:pt idx="188">
                  <c:v>0.99979999999999747</c:v>
                </c:pt>
                <c:pt idx="189">
                  <c:v>0.99980999999999742</c:v>
                </c:pt>
                <c:pt idx="190">
                  <c:v>0.99981999999999738</c:v>
                </c:pt>
                <c:pt idx="191">
                  <c:v>0.99982999999999733</c:v>
                </c:pt>
                <c:pt idx="192">
                  <c:v>0.99983999999999729</c:v>
                </c:pt>
                <c:pt idx="193">
                  <c:v>0.99984999999999724</c:v>
                </c:pt>
                <c:pt idx="194">
                  <c:v>0.9998599999999972</c:v>
                </c:pt>
                <c:pt idx="195">
                  <c:v>0.99986999999999715</c:v>
                </c:pt>
                <c:pt idx="196">
                  <c:v>0.9998799999999971</c:v>
                </c:pt>
                <c:pt idx="197">
                  <c:v>0.99988999999999706</c:v>
                </c:pt>
                <c:pt idx="198">
                  <c:v>0.99989999999999701</c:v>
                </c:pt>
                <c:pt idx="199">
                  <c:v>0.99990999999999697</c:v>
                </c:pt>
                <c:pt idx="200">
                  <c:v>0.99991999999999692</c:v>
                </c:pt>
                <c:pt idx="201">
                  <c:v>0.99992999999999688</c:v>
                </c:pt>
                <c:pt idx="202">
                  <c:v>0.99993999999999683</c:v>
                </c:pt>
                <c:pt idx="203">
                  <c:v>0.99994999999999679</c:v>
                </c:pt>
                <c:pt idx="204">
                  <c:v>0.99995999999999674</c:v>
                </c:pt>
                <c:pt idx="205">
                  <c:v>0.99996999999999669</c:v>
                </c:pt>
                <c:pt idx="206">
                  <c:v>0.99997999999999665</c:v>
                </c:pt>
                <c:pt idx="207">
                  <c:v>0.9999899999999966</c:v>
                </c:pt>
                <c:pt idx="20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25F-43EC-B357-D4E39330370B}"/>
            </c:ext>
          </c:extLst>
        </c:ser>
        <c:ser>
          <c:idx val="2"/>
          <c:order val="11"/>
          <c:tx>
            <c:strRef>
              <c:f>'Signal detection theory Exposur'!$AA$1</c:f>
              <c:strCache>
                <c:ptCount val="1"/>
                <c:pt idx="0">
                  <c:v>FAR d' = 0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1"/>
            <c:trendlineLbl>
              <c:layout>
                <c:manualLayout>
                  <c:x val="-0.12417033420756284"/>
                  <c:y val="0.42241526900280335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aseline="0"/>
                      <a:t>d' = 0</a:t>
                    </a:r>
                    <a:endParaRPr lang="en-US" sz="1200"/>
                  </a:p>
                </c:rich>
              </c:tx>
              <c:numFmt formatCode="General" sourceLinked="0"/>
            </c:trendlineLbl>
          </c:trendline>
          <c:xVal>
            <c:numRef>
              <c:f>'Signal detection theory Exposur'!$AA$2:$AA$210</c:f>
              <c:numCache>
                <c:formatCode>0.00000</c:formatCode>
                <c:ptCount val="209"/>
                <c:pt idx="0">
                  <c:v>0</c:v>
                </c:pt>
                <c:pt idx="1">
                  <c:v>1.0000000000000009E-3</c:v>
                </c:pt>
                <c:pt idx="2">
                  <c:v>2.0000000000000018E-3</c:v>
                </c:pt>
                <c:pt idx="3">
                  <c:v>3.0000000000000027E-3</c:v>
                </c:pt>
                <c:pt idx="4">
                  <c:v>4.0000000000000036E-3</c:v>
                </c:pt>
                <c:pt idx="5">
                  <c:v>5.0000000000000044E-3</c:v>
                </c:pt>
                <c:pt idx="6">
                  <c:v>6.0000000000000053E-3</c:v>
                </c:pt>
                <c:pt idx="7">
                  <c:v>7.0000000000000062E-3</c:v>
                </c:pt>
                <c:pt idx="8">
                  <c:v>8.0000000000000071E-3</c:v>
                </c:pt>
                <c:pt idx="9">
                  <c:v>9.000000000000008E-3</c:v>
                </c:pt>
                <c:pt idx="10">
                  <c:v>1.0000000000000009E-2</c:v>
                </c:pt>
                <c:pt idx="11">
                  <c:v>2.0000000000000018E-2</c:v>
                </c:pt>
                <c:pt idx="12">
                  <c:v>3.0000000000000027E-2</c:v>
                </c:pt>
                <c:pt idx="13">
                  <c:v>4.0000000000000036E-2</c:v>
                </c:pt>
                <c:pt idx="14">
                  <c:v>5.0000000000000044E-2</c:v>
                </c:pt>
                <c:pt idx="15">
                  <c:v>6.0000000000000053E-2</c:v>
                </c:pt>
                <c:pt idx="16">
                  <c:v>7.0000000000000062E-2</c:v>
                </c:pt>
                <c:pt idx="17">
                  <c:v>7.9999999999999516E-2</c:v>
                </c:pt>
                <c:pt idx="18">
                  <c:v>8.9999999999999969E-2</c:v>
                </c:pt>
                <c:pt idx="19">
                  <c:v>9.9999999999999978E-2</c:v>
                </c:pt>
                <c:pt idx="20">
                  <c:v>0.10999999999999988</c:v>
                </c:pt>
                <c:pt idx="21">
                  <c:v>0.11999999999999988</c:v>
                </c:pt>
                <c:pt idx="22">
                  <c:v>0.12999999999999989</c:v>
                </c:pt>
                <c:pt idx="23">
                  <c:v>0.1399999999999999</c:v>
                </c:pt>
                <c:pt idx="24">
                  <c:v>0.14999999999999991</c:v>
                </c:pt>
                <c:pt idx="25">
                  <c:v>0.16000000000000081</c:v>
                </c:pt>
                <c:pt idx="26">
                  <c:v>0.16999999999999971</c:v>
                </c:pt>
                <c:pt idx="27">
                  <c:v>0.18000000000000038</c:v>
                </c:pt>
                <c:pt idx="28">
                  <c:v>0.19000000000000017</c:v>
                </c:pt>
                <c:pt idx="29">
                  <c:v>0.20000000000000018</c:v>
                </c:pt>
                <c:pt idx="30">
                  <c:v>0.21000000000000008</c:v>
                </c:pt>
                <c:pt idx="31">
                  <c:v>0.21999999999999997</c:v>
                </c:pt>
                <c:pt idx="32">
                  <c:v>0.23000000000000009</c:v>
                </c:pt>
                <c:pt idx="33">
                  <c:v>0.2400000000000001</c:v>
                </c:pt>
                <c:pt idx="34">
                  <c:v>0.25</c:v>
                </c:pt>
                <c:pt idx="35">
                  <c:v>0.2599999999999999</c:v>
                </c:pt>
                <c:pt idx="36">
                  <c:v>0.27</c:v>
                </c:pt>
                <c:pt idx="37">
                  <c:v>0.28000000000000003</c:v>
                </c:pt>
                <c:pt idx="38">
                  <c:v>0.29000000000000015</c:v>
                </c:pt>
                <c:pt idx="39">
                  <c:v>0.30000000000000004</c:v>
                </c:pt>
                <c:pt idx="40">
                  <c:v>0.31000000000000005</c:v>
                </c:pt>
                <c:pt idx="41">
                  <c:v>0.32000000000000006</c:v>
                </c:pt>
                <c:pt idx="42">
                  <c:v>0.33000000000000007</c:v>
                </c:pt>
                <c:pt idx="43">
                  <c:v>0.34000000000000008</c:v>
                </c:pt>
                <c:pt idx="44">
                  <c:v>0.35000000000000009</c:v>
                </c:pt>
                <c:pt idx="45">
                  <c:v>0.3600000000000001</c:v>
                </c:pt>
                <c:pt idx="46">
                  <c:v>0.37000000000000011</c:v>
                </c:pt>
                <c:pt idx="47">
                  <c:v>0.38000000000000012</c:v>
                </c:pt>
                <c:pt idx="48">
                  <c:v>0.39000000000000012</c:v>
                </c:pt>
                <c:pt idx="49">
                  <c:v>0.40000000000000013</c:v>
                </c:pt>
                <c:pt idx="50">
                  <c:v>0.41000000000000014</c:v>
                </c:pt>
                <c:pt idx="51">
                  <c:v>0.42000000000000015</c:v>
                </c:pt>
                <c:pt idx="52">
                  <c:v>0.43000000000000016</c:v>
                </c:pt>
                <c:pt idx="53">
                  <c:v>0.44000000000000017</c:v>
                </c:pt>
                <c:pt idx="54">
                  <c:v>0.45000000000000018</c:v>
                </c:pt>
                <c:pt idx="55">
                  <c:v>0.46000000000000019</c:v>
                </c:pt>
                <c:pt idx="56">
                  <c:v>0.4700000000000002</c:v>
                </c:pt>
                <c:pt idx="57">
                  <c:v>0.4800000000000002</c:v>
                </c:pt>
                <c:pt idx="58">
                  <c:v>0.49000000000000021</c:v>
                </c:pt>
                <c:pt idx="59">
                  <c:v>0.50000000000000022</c:v>
                </c:pt>
                <c:pt idx="60">
                  <c:v>0.51000000000000023</c:v>
                </c:pt>
                <c:pt idx="61">
                  <c:v>0.52000000000000024</c:v>
                </c:pt>
                <c:pt idx="62">
                  <c:v>0.53000000000000025</c:v>
                </c:pt>
                <c:pt idx="63">
                  <c:v>0.54000000000000026</c:v>
                </c:pt>
                <c:pt idx="64">
                  <c:v>0.55000000000000027</c:v>
                </c:pt>
                <c:pt idx="65">
                  <c:v>0.56000000000000028</c:v>
                </c:pt>
                <c:pt idx="66">
                  <c:v>0.57000000000000028</c:v>
                </c:pt>
                <c:pt idx="67">
                  <c:v>0.58000000000000029</c:v>
                </c:pt>
                <c:pt idx="68">
                  <c:v>0.5900000000000003</c:v>
                </c:pt>
                <c:pt idx="69">
                  <c:v>0.60000000000000031</c:v>
                </c:pt>
                <c:pt idx="70">
                  <c:v>0.61000000000000032</c:v>
                </c:pt>
                <c:pt idx="71">
                  <c:v>0.62000000000000033</c:v>
                </c:pt>
                <c:pt idx="72">
                  <c:v>0.63000000000000034</c:v>
                </c:pt>
                <c:pt idx="73">
                  <c:v>0.64000000000000035</c:v>
                </c:pt>
                <c:pt idx="74">
                  <c:v>0.65000000000000036</c:v>
                </c:pt>
                <c:pt idx="75">
                  <c:v>0.66000000000000036</c:v>
                </c:pt>
                <c:pt idx="76">
                  <c:v>0.67000000000000048</c:v>
                </c:pt>
                <c:pt idx="77">
                  <c:v>0.68000000000000038</c:v>
                </c:pt>
                <c:pt idx="78">
                  <c:v>0.69000000000000039</c:v>
                </c:pt>
                <c:pt idx="79">
                  <c:v>0.7000000000000004</c:v>
                </c:pt>
                <c:pt idx="80">
                  <c:v>0.71000000000000041</c:v>
                </c:pt>
                <c:pt idx="81">
                  <c:v>0.72000000000000042</c:v>
                </c:pt>
                <c:pt idx="82">
                  <c:v>0.73000000000000043</c:v>
                </c:pt>
                <c:pt idx="83">
                  <c:v>0.74000000000000055</c:v>
                </c:pt>
                <c:pt idx="84">
                  <c:v>0.75000000000000044</c:v>
                </c:pt>
                <c:pt idx="85">
                  <c:v>0.76000000000000045</c:v>
                </c:pt>
                <c:pt idx="86">
                  <c:v>0.77000000000000046</c:v>
                </c:pt>
                <c:pt idx="87">
                  <c:v>0.78000000000000058</c:v>
                </c:pt>
                <c:pt idx="88">
                  <c:v>0.79000000000000037</c:v>
                </c:pt>
                <c:pt idx="89">
                  <c:v>0.80000000000000049</c:v>
                </c:pt>
                <c:pt idx="90">
                  <c:v>0.81000000000000072</c:v>
                </c:pt>
                <c:pt idx="91">
                  <c:v>0.82000000000000028</c:v>
                </c:pt>
                <c:pt idx="92">
                  <c:v>0.83000000000000074</c:v>
                </c:pt>
                <c:pt idx="93">
                  <c:v>0.84000000000000052</c:v>
                </c:pt>
                <c:pt idx="94">
                  <c:v>0.8500000000000002</c:v>
                </c:pt>
                <c:pt idx="95">
                  <c:v>0.86000000000000065</c:v>
                </c:pt>
                <c:pt idx="96">
                  <c:v>0.87000000000000066</c:v>
                </c:pt>
                <c:pt idx="97">
                  <c:v>0.88000000000000056</c:v>
                </c:pt>
                <c:pt idx="98">
                  <c:v>0.89000000000000057</c:v>
                </c:pt>
                <c:pt idx="99">
                  <c:v>0.90000000000000047</c:v>
                </c:pt>
                <c:pt idx="100">
                  <c:v>0.9100000000000007</c:v>
                </c:pt>
                <c:pt idx="101">
                  <c:v>0.92000000000000071</c:v>
                </c:pt>
                <c:pt idx="102">
                  <c:v>0.93000000000000071</c:v>
                </c:pt>
                <c:pt idx="103">
                  <c:v>0.94000000000000061</c:v>
                </c:pt>
                <c:pt idx="104">
                  <c:v>0.95000000000000062</c:v>
                </c:pt>
                <c:pt idx="105">
                  <c:v>0.96000000000000063</c:v>
                </c:pt>
                <c:pt idx="106">
                  <c:v>0.97000000000000064</c:v>
                </c:pt>
                <c:pt idx="107">
                  <c:v>0.98000000000000065</c:v>
                </c:pt>
                <c:pt idx="108">
                  <c:v>0.99000000000000066</c:v>
                </c:pt>
                <c:pt idx="109">
                  <c:v>0.99100000000000066</c:v>
                </c:pt>
                <c:pt idx="110">
                  <c:v>0.99200000000000066</c:v>
                </c:pt>
                <c:pt idx="111">
                  <c:v>0.99300000000000066</c:v>
                </c:pt>
                <c:pt idx="112">
                  <c:v>0.99400000000000066</c:v>
                </c:pt>
                <c:pt idx="113">
                  <c:v>0.99500000000000066</c:v>
                </c:pt>
                <c:pt idx="114">
                  <c:v>0.99600000000000066</c:v>
                </c:pt>
                <c:pt idx="115">
                  <c:v>0.99700000000000066</c:v>
                </c:pt>
                <c:pt idx="116">
                  <c:v>0.99800000000000066</c:v>
                </c:pt>
                <c:pt idx="117">
                  <c:v>0.99900000000000067</c:v>
                </c:pt>
                <c:pt idx="118">
                  <c:v>0.99910000000000065</c:v>
                </c:pt>
                <c:pt idx="119">
                  <c:v>0.99911000000000061</c:v>
                </c:pt>
                <c:pt idx="120">
                  <c:v>0.99912000000000056</c:v>
                </c:pt>
                <c:pt idx="121">
                  <c:v>0.99913000000000052</c:v>
                </c:pt>
                <c:pt idx="122">
                  <c:v>0.99914000000000047</c:v>
                </c:pt>
                <c:pt idx="123">
                  <c:v>0.99915000000000043</c:v>
                </c:pt>
                <c:pt idx="124">
                  <c:v>0.99916000000000038</c:v>
                </c:pt>
                <c:pt idx="125">
                  <c:v>0.99917000000000034</c:v>
                </c:pt>
                <c:pt idx="126">
                  <c:v>0.99918000000000029</c:v>
                </c:pt>
                <c:pt idx="127">
                  <c:v>0.99919000000000024</c:v>
                </c:pt>
                <c:pt idx="128">
                  <c:v>0.9992000000000002</c:v>
                </c:pt>
                <c:pt idx="129">
                  <c:v>0.99921000000000015</c:v>
                </c:pt>
                <c:pt idx="130">
                  <c:v>0.99922000000000011</c:v>
                </c:pt>
                <c:pt idx="131">
                  <c:v>0.99923000000000006</c:v>
                </c:pt>
                <c:pt idx="132">
                  <c:v>0.99924000000000002</c:v>
                </c:pt>
                <c:pt idx="133">
                  <c:v>0.99924999999999997</c:v>
                </c:pt>
                <c:pt idx="134">
                  <c:v>0.99925999999999993</c:v>
                </c:pt>
                <c:pt idx="135">
                  <c:v>0.99926999999999988</c:v>
                </c:pt>
                <c:pt idx="136">
                  <c:v>0.99927999999999984</c:v>
                </c:pt>
                <c:pt idx="137">
                  <c:v>0.99928999999999979</c:v>
                </c:pt>
                <c:pt idx="138">
                  <c:v>0.99929999999999974</c:v>
                </c:pt>
                <c:pt idx="139">
                  <c:v>0.9993099999999997</c:v>
                </c:pt>
                <c:pt idx="140">
                  <c:v>0.99931999999999965</c:v>
                </c:pt>
                <c:pt idx="141">
                  <c:v>0.99932999999999961</c:v>
                </c:pt>
                <c:pt idx="142">
                  <c:v>0.99933999999999956</c:v>
                </c:pt>
                <c:pt idx="143">
                  <c:v>0.99934999999999952</c:v>
                </c:pt>
                <c:pt idx="144">
                  <c:v>0.99935999999999947</c:v>
                </c:pt>
                <c:pt idx="145">
                  <c:v>0.99936999999999943</c:v>
                </c:pt>
                <c:pt idx="146">
                  <c:v>0.99937999999999938</c:v>
                </c:pt>
                <c:pt idx="147">
                  <c:v>0.99938999999999933</c:v>
                </c:pt>
                <c:pt idx="148">
                  <c:v>0.99939999999999929</c:v>
                </c:pt>
                <c:pt idx="149">
                  <c:v>0.99940999999999924</c:v>
                </c:pt>
                <c:pt idx="150">
                  <c:v>0.9994199999999992</c:v>
                </c:pt>
                <c:pt idx="151">
                  <c:v>0.99942999999999915</c:v>
                </c:pt>
                <c:pt idx="152">
                  <c:v>0.99943999999999911</c:v>
                </c:pt>
                <c:pt idx="153">
                  <c:v>0.99944999999999906</c:v>
                </c:pt>
                <c:pt idx="154">
                  <c:v>0.99945999999999902</c:v>
                </c:pt>
                <c:pt idx="155">
                  <c:v>0.99946999999999897</c:v>
                </c:pt>
                <c:pt idx="156">
                  <c:v>0.99947999999999892</c:v>
                </c:pt>
                <c:pt idx="157">
                  <c:v>0.99948999999999888</c:v>
                </c:pt>
                <c:pt idx="158">
                  <c:v>0.99949999999999883</c:v>
                </c:pt>
                <c:pt idx="159">
                  <c:v>0.99950999999999879</c:v>
                </c:pt>
                <c:pt idx="160">
                  <c:v>0.99951999999999874</c:v>
                </c:pt>
                <c:pt idx="161">
                  <c:v>0.9995299999999987</c:v>
                </c:pt>
                <c:pt idx="162">
                  <c:v>0.99953999999999865</c:v>
                </c:pt>
                <c:pt idx="163">
                  <c:v>0.99954999999999861</c:v>
                </c:pt>
                <c:pt idx="164">
                  <c:v>0.99955999999999856</c:v>
                </c:pt>
                <c:pt idx="165">
                  <c:v>0.99956999999999852</c:v>
                </c:pt>
                <c:pt idx="166">
                  <c:v>0.99957999999999847</c:v>
                </c:pt>
                <c:pt idx="167">
                  <c:v>0.99958999999999842</c:v>
                </c:pt>
                <c:pt idx="168">
                  <c:v>0.99959999999999838</c:v>
                </c:pt>
                <c:pt idx="169">
                  <c:v>0.99960999999999833</c:v>
                </c:pt>
                <c:pt idx="170">
                  <c:v>0.99961999999999829</c:v>
                </c:pt>
                <c:pt idx="171">
                  <c:v>0.99962999999999824</c:v>
                </c:pt>
                <c:pt idx="172">
                  <c:v>0.9996399999999982</c:v>
                </c:pt>
                <c:pt idx="173">
                  <c:v>0.99964999999999815</c:v>
                </c:pt>
                <c:pt idx="174">
                  <c:v>0.99965999999999811</c:v>
                </c:pt>
                <c:pt idx="175">
                  <c:v>0.99966999999999806</c:v>
                </c:pt>
                <c:pt idx="176">
                  <c:v>0.99967999999999801</c:v>
                </c:pt>
                <c:pt idx="177">
                  <c:v>0.99968999999999797</c:v>
                </c:pt>
                <c:pt idx="178">
                  <c:v>0.99969999999999792</c:v>
                </c:pt>
                <c:pt idx="179">
                  <c:v>0.99970999999999788</c:v>
                </c:pt>
                <c:pt idx="180">
                  <c:v>0.99971999999999783</c:v>
                </c:pt>
                <c:pt idx="181">
                  <c:v>0.99972999999999779</c:v>
                </c:pt>
                <c:pt idx="182">
                  <c:v>0.99973999999999774</c:v>
                </c:pt>
                <c:pt idx="183">
                  <c:v>0.9997499999999977</c:v>
                </c:pt>
                <c:pt idx="184">
                  <c:v>0.99975999999999765</c:v>
                </c:pt>
                <c:pt idx="185">
                  <c:v>0.99976999999999761</c:v>
                </c:pt>
                <c:pt idx="186">
                  <c:v>0.99977999999999756</c:v>
                </c:pt>
                <c:pt idx="187">
                  <c:v>0.99978999999999751</c:v>
                </c:pt>
                <c:pt idx="188">
                  <c:v>0.99979999999999747</c:v>
                </c:pt>
                <c:pt idx="189">
                  <c:v>0.99980999999999742</c:v>
                </c:pt>
                <c:pt idx="190">
                  <c:v>0.99981999999999738</c:v>
                </c:pt>
                <c:pt idx="191">
                  <c:v>0.99982999999999733</c:v>
                </c:pt>
                <c:pt idx="192">
                  <c:v>0.99983999999999729</c:v>
                </c:pt>
                <c:pt idx="193">
                  <c:v>0.99984999999999724</c:v>
                </c:pt>
                <c:pt idx="194">
                  <c:v>0.9998599999999972</c:v>
                </c:pt>
                <c:pt idx="195">
                  <c:v>0.99986999999999715</c:v>
                </c:pt>
                <c:pt idx="196">
                  <c:v>0.9998799999999971</c:v>
                </c:pt>
                <c:pt idx="197">
                  <c:v>0.99988999999999706</c:v>
                </c:pt>
                <c:pt idx="198">
                  <c:v>0.99989999999999701</c:v>
                </c:pt>
                <c:pt idx="199">
                  <c:v>0.99990999999999697</c:v>
                </c:pt>
                <c:pt idx="200">
                  <c:v>0.99991999999999692</c:v>
                </c:pt>
                <c:pt idx="201">
                  <c:v>0.99992999999999688</c:v>
                </c:pt>
                <c:pt idx="202">
                  <c:v>0.99993999999999683</c:v>
                </c:pt>
                <c:pt idx="203">
                  <c:v>0.99994999999999679</c:v>
                </c:pt>
                <c:pt idx="204">
                  <c:v>0.99995999999999674</c:v>
                </c:pt>
                <c:pt idx="205">
                  <c:v>0.99996999999999669</c:v>
                </c:pt>
                <c:pt idx="206">
                  <c:v>0.99997999999999665</c:v>
                </c:pt>
                <c:pt idx="207">
                  <c:v>0.9999899999999966</c:v>
                </c:pt>
                <c:pt idx="208">
                  <c:v>0</c:v>
                </c:pt>
              </c:numCache>
            </c:numRef>
          </c:xVal>
          <c:yVal>
            <c:numRef>
              <c:f>'Signal detection theory Exposur'!$Z$2:$Z$210</c:f>
              <c:numCache>
                <c:formatCode>0.00000</c:formatCode>
                <c:ptCount val="20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0.01</c:v>
                </c:pt>
                <c:pt idx="11">
                  <c:v>0.02</c:v>
                </c:pt>
                <c:pt idx="12">
                  <c:v>0.03</c:v>
                </c:pt>
                <c:pt idx="13">
                  <c:v>0.04</c:v>
                </c:pt>
                <c:pt idx="14">
                  <c:v>0.05</c:v>
                </c:pt>
                <c:pt idx="15">
                  <c:v>6.0000000000000005E-2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9.9999999999999992E-2</c:v>
                </c:pt>
                <c:pt idx="20">
                  <c:v>0.10999999999999999</c:v>
                </c:pt>
                <c:pt idx="21">
                  <c:v>0.11999999999999998</c:v>
                </c:pt>
                <c:pt idx="22">
                  <c:v>0.12999999999999998</c:v>
                </c:pt>
                <c:pt idx="23">
                  <c:v>0.13999999999999999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0.18000000000000002</c:v>
                </c:pt>
                <c:pt idx="28">
                  <c:v>0.19000000000000003</c:v>
                </c:pt>
                <c:pt idx="29">
                  <c:v>0.20000000000000004</c:v>
                </c:pt>
                <c:pt idx="30">
                  <c:v>0.21000000000000005</c:v>
                </c:pt>
                <c:pt idx="31">
                  <c:v>0.22000000000000006</c:v>
                </c:pt>
                <c:pt idx="32">
                  <c:v>0.23000000000000007</c:v>
                </c:pt>
                <c:pt idx="33">
                  <c:v>0.24000000000000007</c:v>
                </c:pt>
                <c:pt idx="34">
                  <c:v>0.25000000000000006</c:v>
                </c:pt>
                <c:pt idx="35">
                  <c:v>0.26000000000000006</c:v>
                </c:pt>
                <c:pt idx="36">
                  <c:v>0.27000000000000007</c:v>
                </c:pt>
                <c:pt idx="37">
                  <c:v>0.28000000000000008</c:v>
                </c:pt>
                <c:pt idx="38">
                  <c:v>0.29000000000000009</c:v>
                </c:pt>
                <c:pt idx="39">
                  <c:v>0.3000000000000001</c:v>
                </c:pt>
                <c:pt idx="40">
                  <c:v>0.31000000000000011</c:v>
                </c:pt>
                <c:pt idx="41">
                  <c:v>0.32000000000000012</c:v>
                </c:pt>
                <c:pt idx="42">
                  <c:v>0.33000000000000013</c:v>
                </c:pt>
                <c:pt idx="43">
                  <c:v>0.34000000000000014</c:v>
                </c:pt>
                <c:pt idx="44">
                  <c:v>0.35000000000000014</c:v>
                </c:pt>
                <c:pt idx="45">
                  <c:v>0.36000000000000015</c:v>
                </c:pt>
                <c:pt idx="46">
                  <c:v>0.37000000000000016</c:v>
                </c:pt>
                <c:pt idx="47">
                  <c:v>0.38000000000000017</c:v>
                </c:pt>
                <c:pt idx="48">
                  <c:v>0.39000000000000018</c:v>
                </c:pt>
                <c:pt idx="49">
                  <c:v>0.40000000000000019</c:v>
                </c:pt>
                <c:pt idx="50">
                  <c:v>0.4100000000000002</c:v>
                </c:pt>
                <c:pt idx="51">
                  <c:v>0.42000000000000021</c:v>
                </c:pt>
                <c:pt idx="52">
                  <c:v>0.43000000000000022</c:v>
                </c:pt>
                <c:pt idx="53">
                  <c:v>0.44000000000000022</c:v>
                </c:pt>
                <c:pt idx="54">
                  <c:v>0.45000000000000023</c:v>
                </c:pt>
                <c:pt idx="55">
                  <c:v>0.46000000000000024</c:v>
                </c:pt>
                <c:pt idx="56">
                  <c:v>0.47000000000000025</c:v>
                </c:pt>
                <c:pt idx="57">
                  <c:v>0.48000000000000026</c:v>
                </c:pt>
                <c:pt idx="58">
                  <c:v>0.49000000000000027</c:v>
                </c:pt>
                <c:pt idx="59">
                  <c:v>0.50000000000000022</c:v>
                </c:pt>
                <c:pt idx="60">
                  <c:v>0.51000000000000023</c:v>
                </c:pt>
                <c:pt idx="61">
                  <c:v>0.52000000000000024</c:v>
                </c:pt>
                <c:pt idx="62">
                  <c:v>0.53000000000000025</c:v>
                </c:pt>
                <c:pt idx="63">
                  <c:v>0.54000000000000026</c:v>
                </c:pt>
                <c:pt idx="64">
                  <c:v>0.55000000000000027</c:v>
                </c:pt>
                <c:pt idx="65">
                  <c:v>0.56000000000000028</c:v>
                </c:pt>
                <c:pt idx="66">
                  <c:v>0.57000000000000028</c:v>
                </c:pt>
                <c:pt idx="67">
                  <c:v>0.58000000000000029</c:v>
                </c:pt>
                <c:pt idx="68">
                  <c:v>0.5900000000000003</c:v>
                </c:pt>
                <c:pt idx="69">
                  <c:v>0.60000000000000031</c:v>
                </c:pt>
                <c:pt idx="70">
                  <c:v>0.61000000000000032</c:v>
                </c:pt>
                <c:pt idx="71">
                  <c:v>0.62000000000000033</c:v>
                </c:pt>
                <c:pt idx="72">
                  <c:v>0.63000000000000034</c:v>
                </c:pt>
                <c:pt idx="73">
                  <c:v>0.64000000000000035</c:v>
                </c:pt>
                <c:pt idx="74">
                  <c:v>0.65000000000000036</c:v>
                </c:pt>
                <c:pt idx="75">
                  <c:v>0.66000000000000036</c:v>
                </c:pt>
                <c:pt idx="76">
                  <c:v>0.67000000000000037</c:v>
                </c:pt>
                <c:pt idx="77">
                  <c:v>0.68000000000000038</c:v>
                </c:pt>
                <c:pt idx="78">
                  <c:v>0.69000000000000039</c:v>
                </c:pt>
                <c:pt idx="79">
                  <c:v>0.7000000000000004</c:v>
                </c:pt>
                <c:pt idx="80">
                  <c:v>0.71000000000000041</c:v>
                </c:pt>
                <c:pt idx="81">
                  <c:v>0.72000000000000042</c:v>
                </c:pt>
                <c:pt idx="82">
                  <c:v>0.73000000000000043</c:v>
                </c:pt>
                <c:pt idx="83">
                  <c:v>0.74000000000000044</c:v>
                </c:pt>
                <c:pt idx="84">
                  <c:v>0.75000000000000044</c:v>
                </c:pt>
                <c:pt idx="85">
                  <c:v>0.76000000000000045</c:v>
                </c:pt>
                <c:pt idx="86">
                  <c:v>0.77000000000000046</c:v>
                </c:pt>
                <c:pt idx="87">
                  <c:v>0.78000000000000047</c:v>
                </c:pt>
                <c:pt idx="88">
                  <c:v>0.79000000000000048</c:v>
                </c:pt>
                <c:pt idx="89">
                  <c:v>0.80000000000000049</c:v>
                </c:pt>
                <c:pt idx="90">
                  <c:v>0.8100000000000005</c:v>
                </c:pt>
                <c:pt idx="91">
                  <c:v>0.82000000000000051</c:v>
                </c:pt>
                <c:pt idx="92">
                  <c:v>0.83000000000000052</c:v>
                </c:pt>
                <c:pt idx="93">
                  <c:v>0.84000000000000052</c:v>
                </c:pt>
                <c:pt idx="94">
                  <c:v>0.85000000000000053</c:v>
                </c:pt>
                <c:pt idx="95">
                  <c:v>0.86000000000000054</c:v>
                </c:pt>
                <c:pt idx="96">
                  <c:v>0.87000000000000055</c:v>
                </c:pt>
                <c:pt idx="97">
                  <c:v>0.88000000000000056</c:v>
                </c:pt>
                <c:pt idx="98">
                  <c:v>0.89000000000000057</c:v>
                </c:pt>
                <c:pt idx="99">
                  <c:v>0.90000000000000058</c:v>
                </c:pt>
                <c:pt idx="100">
                  <c:v>0.91000000000000059</c:v>
                </c:pt>
                <c:pt idx="101">
                  <c:v>0.9200000000000006</c:v>
                </c:pt>
                <c:pt idx="102">
                  <c:v>0.9300000000000006</c:v>
                </c:pt>
                <c:pt idx="103">
                  <c:v>0.94000000000000061</c:v>
                </c:pt>
                <c:pt idx="104">
                  <c:v>0.95000000000000062</c:v>
                </c:pt>
                <c:pt idx="105">
                  <c:v>0.96000000000000063</c:v>
                </c:pt>
                <c:pt idx="106">
                  <c:v>0.97000000000000064</c:v>
                </c:pt>
                <c:pt idx="107">
                  <c:v>0.98000000000000065</c:v>
                </c:pt>
                <c:pt idx="108">
                  <c:v>0.99000000000000066</c:v>
                </c:pt>
                <c:pt idx="109">
                  <c:v>0.99100000000000066</c:v>
                </c:pt>
                <c:pt idx="110">
                  <c:v>0.99200000000000066</c:v>
                </c:pt>
                <c:pt idx="111">
                  <c:v>0.99300000000000066</c:v>
                </c:pt>
                <c:pt idx="112">
                  <c:v>0.99400000000000066</c:v>
                </c:pt>
                <c:pt idx="113">
                  <c:v>0.99500000000000066</c:v>
                </c:pt>
                <c:pt idx="114">
                  <c:v>0.99600000000000066</c:v>
                </c:pt>
                <c:pt idx="115">
                  <c:v>0.99700000000000066</c:v>
                </c:pt>
                <c:pt idx="116">
                  <c:v>0.99800000000000066</c:v>
                </c:pt>
                <c:pt idx="117">
                  <c:v>0.99900000000000067</c:v>
                </c:pt>
                <c:pt idx="118">
                  <c:v>0.99910000000000065</c:v>
                </c:pt>
                <c:pt idx="119">
                  <c:v>0.99911000000000061</c:v>
                </c:pt>
                <c:pt idx="120">
                  <c:v>0.99912000000000056</c:v>
                </c:pt>
                <c:pt idx="121">
                  <c:v>0.99913000000000052</c:v>
                </c:pt>
                <c:pt idx="122">
                  <c:v>0.99914000000000047</c:v>
                </c:pt>
                <c:pt idx="123">
                  <c:v>0.99915000000000043</c:v>
                </c:pt>
                <c:pt idx="124">
                  <c:v>0.99916000000000038</c:v>
                </c:pt>
                <c:pt idx="125">
                  <c:v>0.99917000000000034</c:v>
                </c:pt>
                <c:pt idx="126">
                  <c:v>0.99918000000000029</c:v>
                </c:pt>
                <c:pt idx="127">
                  <c:v>0.99919000000000024</c:v>
                </c:pt>
                <c:pt idx="128">
                  <c:v>0.9992000000000002</c:v>
                </c:pt>
                <c:pt idx="129">
                  <c:v>0.99921000000000015</c:v>
                </c:pt>
                <c:pt idx="130">
                  <c:v>0.99922000000000011</c:v>
                </c:pt>
                <c:pt idx="131">
                  <c:v>0.99923000000000006</c:v>
                </c:pt>
                <c:pt idx="132">
                  <c:v>0.99924000000000002</c:v>
                </c:pt>
                <c:pt idx="133">
                  <c:v>0.99924999999999997</c:v>
                </c:pt>
                <c:pt idx="134">
                  <c:v>0.99925999999999993</c:v>
                </c:pt>
                <c:pt idx="135">
                  <c:v>0.99926999999999988</c:v>
                </c:pt>
                <c:pt idx="136">
                  <c:v>0.99927999999999984</c:v>
                </c:pt>
                <c:pt idx="137">
                  <c:v>0.99928999999999979</c:v>
                </c:pt>
                <c:pt idx="138">
                  <c:v>0.99929999999999974</c:v>
                </c:pt>
                <c:pt idx="139">
                  <c:v>0.9993099999999997</c:v>
                </c:pt>
                <c:pt idx="140">
                  <c:v>0.99931999999999965</c:v>
                </c:pt>
                <c:pt idx="141">
                  <c:v>0.99932999999999961</c:v>
                </c:pt>
                <c:pt idx="142">
                  <c:v>0.99933999999999956</c:v>
                </c:pt>
                <c:pt idx="143">
                  <c:v>0.99934999999999952</c:v>
                </c:pt>
                <c:pt idx="144">
                  <c:v>0.99935999999999947</c:v>
                </c:pt>
                <c:pt idx="145">
                  <c:v>0.99936999999999943</c:v>
                </c:pt>
                <c:pt idx="146">
                  <c:v>0.99937999999999938</c:v>
                </c:pt>
                <c:pt idx="147">
                  <c:v>0.99938999999999933</c:v>
                </c:pt>
                <c:pt idx="148">
                  <c:v>0.99939999999999929</c:v>
                </c:pt>
                <c:pt idx="149">
                  <c:v>0.99940999999999924</c:v>
                </c:pt>
                <c:pt idx="150">
                  <c:v>0.9994199999999992</c:v>
                </c:pt>
                <c:pt idx="151">
                  <c:v>0.99942999999999915</c:v>
                </c:pt>
                <c:pt idx="152">
                  <c:v>0.99943999999999911</c:v>
                </c:pt>
                <c:pt idx="153">
                  <c:v>0.99944999999999906</c:v>
                </c:pt>
                <c:pt idx="154">
                  <c:v>0.99945999999999902</c:v>
                </c:pt>
                <c:pt idx="155">
                  <c:v>0.99946999999999897</c:v>
                </c:pt>
                <c:pt idx="156">
                  <c:v>0.99947999999999892</c:v>
                </c:pt>
                <c:pt idx="157">
                  <c:v>0.99948999999999888</c:v>
                </c:pt>
                <c:pt idx="158">
                  <c:v>0.99949999999999883</c:v>
                </c:pt>
                <c:pt idx="159">
                  <c:v>0.99950999999999879</c:v>
                </c:pt>
                <c:pt idx="160">
                  <c:v>0.99951999999999874</c:v>
                </c:pt>
                <c:pt idx="161">
                  <c:v>0.9995299999999987</c:v>
                </c:pt>
                <c:pt idx="162">
                  <c:v>0.99953999999999865</c:v>
                </c:pt>
                <c:pt idx="163">
                  <c:v>0.99954999999999861</c:v>
                </c:pt>
                <c:pt idx="164">
                  <c:v>0.99955999999999856</c:v>
                </c:pt>
                <c:pt idx="165">
                  <c:v>0.99956999999999852</c:v>
                </c:pt>
                <c:pt idx="166">
                  <c:v>0.99957999999999847</c:v>
                </c:pt>
                <c:pt idx="167">
                  <c:v>0.99958999999999842</c:v>
                </c:pt>
                <c:pt idx="168">
                  <c:v>0.99959999999999838</c:v>
                </c:pt>
                <c:pt idx="169">
                  <c:v>0.99960999999999833</c:v>
                </c:pt>
                <c:pt idx="170">
                  <c:v>0.99961999999999829</c:v>
                </c:pt>
                <c:pt idx="171">
                  <c:v>0.99962999999999824</c:v>
                </c:pt>
                <c:pt idx="172">
                  <c:v>0.9996399999999982</c:v>
                </c:pt>
                <c:pt idx="173">
                  <c:v>0.99964999999999815</c:v>
                </c:pt>
                <c:pt idx="174">
                  <c:v>0.99965999999999811</c:v>
                </c:pt>
                <c:pt idx="175">
                  <c:v>0.99966999999999806</c:v>
                </c:pt>
                <c:pt idx="176">
                  <c:v>0.99967999999999801</c:v>
                </c:pt>
                <c:pt idx="177">
                  <c:v>0.99968999999999797</c:v>
                </c:pt>
                <c:pt idx="178">
                  <c:v>0.99969999999999792</c:v>
                </c:pt>
                <c:pt idx="179">
                  <c:v>0.99970999999999788</c:v>
                </c:pt>
                <c:pt idx="180">
                  <c:v>0.99971999999999783</c:v>
                </c:pt>
                <c:pt idx="181">
                  <c:v>0.99972999999999779</c:v>
                </c:pt>
                <c:pt idx="182">
                  <c:v>0.99973999999999774</c:v>
                </c:pt>
                <c:pt idx="183">
                  <c:v>0.9997499999999977</c:v>
                </c:pt>
                <c:pt idx="184">
                  <c:v>0.99975999999999765</c:v>
                </c:pt>
                <c:pt idx="185">
                  <c:v>0.99976999999999761</c:v>
                </c:pt>
                <c:pt idx="186">
                  <c:v>0.99977999999999756</c:v>
                </c:pt>
                <c:pt idx="187">
                  <c:v>0.99978999999999751</c:v>
                </c:pt>
                <c:pt idx="188">
                  <c:v>0.99979999999999747</c:v>
                </c:pt>
                <c:pt idx="189">
                  <c:v>0.99980999999999742</c:v>
                </c:pt>
                <c:pt idx="190">
                  <c:v>0.99981999999999738</c:v>
                </c:pt>
                <c:pt idx="191">
                  <c:v>0.99982999999999733</c:v>
                </c:pt>
                <c:pt idx="192">
                  <c:v>0.99983999999999729</c:v>
                </c:pt>
                <c:pt idx="193">
                  <c:v>0.99984999999999724</c:v>
                </c:pt>
                <c:pt idx="194">
                  <c:v>0.9998599999999972</c:v>
                </c:pt>
                <c:pt idx="195">
                  <c:v>0.99986999999999715</c:v>
                </c:pt>
                <c:pt idx="196">
                  <c:v>0.9998799999999971</c:v>
                </c:pt>
                <c:pt idx="197">
                  <c:v>0.99988999999999706</c:v>
                </c:pt>
                <c:pt idx="198">
                  <c:v>0.99989999999999701</c:v>
                </c:pt>
                <c:pt idx="199">
                  <c:v>0.99990999999999697</c:v>
                </c:pt>
                <c:pt idx="200">
                  <c:v>0.99991999999999692</c:v>
                </c:pt>
                <c:pt idx="201">
                  <c:v>0.99992999999999688</c:v>
                </c:pt>
                <c:pt idx="202">
                  <c:v>0.99993999999999683</c:v>
                </c:pt>
                <c:pt idx="203">
                  <c:v>0.99994999999999679</c:v>
                </c:pt>
                <c:pt idx="204">
                  <c:v>0.99995999999999674</c:v>
                </c:pt>
                <c:pt idx="205">
                  <c:v>0.99996999999999669</c:v>
                </c:pt>
                <c:pt idx="206">
                  <c:v>0.99997999999999665</c:v>
                </c:pt>
                <c:pt idx="207">
                  <c:v>0.9999899999999966</c:v>
                </c:pt>
                <c:pt idx="20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25F-43EC-B357-D4E39330370B}"/>
            </c:ext>
          </c:extLst>
        </c:ser>
        <c:ser>
          <c:idx val="6"/>
          <c:order val="12"/>
          <c:tx>
            <c:strRef>
              <c:f>'Signal detection theory Exposur'!$AO$2</c:f>
              <c:strCache>
                <c:ptCount val="1"/>
                <c:pt idx="0">
                  <c:v>2.00000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0"/>
          </c:trendline>
          <c:trendline>
            <c:spPr>
              <a:ln>
                <a:noFill/>
              </a:ln>
            </c:spPr>
            <c:trendlineType val="linear"/>
            <c:dispRSqr val="0"/>
            <c:dispEq val="0"/>
          </c:trendline>
          <c:xVal>
            <c:numRef>
              <c:f>'Signal detection theory Exposur'!$AI$3:$AI$1012</c:f>
              <c:numCache>
                <c:formatCode>0.0000</c:formatCode>
                <c:ptCount val="1010"/>
                <c:pt idx="0">
                  <c:v>0</c:v>
                </c:pt>
                <c:pt idx="1">
                  <c:v>9.9999999999999815E-5</c:v>
                </c:pt>
                <c:pt idx="2">
                  <c:v>1.9999999999999982E-4</c:v>
                </c:pt>
                <c:pt idx="3">
                  <c:v>2.9999999999999981E-4</c:v>
                </c:pt>
                <c:pt idx="4">
                  <c:v>3.999999999999998E-4</c:v>
                </c:pt>
                <c:pt idx="5">
                  <c:v>4.9999999999999979E-4</c:v>
                </c:pt>
                <c:pt idx="6">
                  <c:v>5.9999999999999984E-4</c:v>
                </c:pt>
                <c:pt idx="7">
                  <c:v>6.9999999999999988E-4</c:v>
                </c:pt>
                <c:pt idx="8">
                  <c:v>7.9999999999999993E-4</c:v>
                </c:pt>
                <c:pt idx="9">
                  <c:v>8.9999999999999998E-4</c:v>
                </c:pt>
                <c:pt idx="10">
                  <c:v>1E-3</c:v>
                </c:pt>
                <c:pt idx="11">
                  <c:v>2E-3</c:v>
                </c:pt>
                <c:pt idx="12">
                  <c:v>3.0000000000000001E-3</c:v>
                </c:pt>
                <c:pt idx="13">
                  <c:v>4.0000000000000001E-3</c:v>
                </c:pt>
                <c:pt idx="14">
                  <c:v>5.0000000000000001E-3</c:v>
                </c:pt>
                <c:pt idx="15">
                  <c:v>6.0000000000000001E-3</c:v>
                </c:pt>
                <c:pt idx="16">
                  <c:v>7.0000000000000001E-3</c:v>
                </c:pt>
                <c:pt idx="17">
                  <c:v>8.0000000000000002E-3</c:v>
                </c:pt>
                <c:pt idx="18">
                  <c:v>9.0000000000000011E-3</c:v>
                </c:pt>
                <c:pt idx="19">
                  <c:v>1.0000000000000002E-2</c:v>
                </c:pt>
                <c:pt idx="20">
                  <c:v>1.1000000000000003E-2</c:v>
                </c:pt>
                <c:pt idx="21">
                  <c:v>1.2000000000000004E-2</c:v>
                </c:pt>
                <c:pt idx="22">
                  <c:v>1.3000000000000005E-2</c:v>
                </c:pt>
                <c:pt idx="23">
                  <c:v>1.4000000000000005E-2</c:v>
                </c:pt>
                <c:pt idx="24">
                  <c:v>1.5000000000000006E-2</c:v>
                </c:pt>
                <c:pt idx="25">
                  <c:v>1.6000000000000007E-2</c:v>
                </c:pt>
                <c:pt idx="26">
                  <c:v>1.7000000000000008E-2</c:v>
                </c:pt>
                <c:pt idx="27">
                  <c:v>1.8000000000000009E-2</c:v>
                </c:pt>
                <c:pt idx="28">
                  <c:v>1.900000000000001E-2</c:v>
                </c:pt>
                <c:pt idx="29">
                  <c:v>2.0000000000000011E-2</c:v>
                </c:pt>
                <c:pt idx="30">
                  <c:v>2.1000000000000012E-2</c:v>
                </c:pt>
                <c:pt idx="31">
                  <c:v>2.2000000000000013E-2</c:v>
                </c:pt>
                <c:pt idx="32">
                  <c:v>2.3000000000000013E-2</c:v>
                </c:pt>
                <c:pt idx="33">
                  <c:v>2.4000000000000014E-2</c:v>
                </c:pt>
                <c:pt idx="34">
                  <c:v>2.5000000000000015E-2</c:v>
                </c:pt>
                <c:pt idx="35">
                  <c:v>2.6000000000000016E-2</c:v>
                </c:pt>
                <c:pt idx="36">
                  <c:v>2.7000000000000017E-2</c:v>
                </c:pt>
                <c:pt idx="37">
                  <c:v>2.8000000000000018E-2</c:v>
                </c:pt>
                <c:pt idx="38">
                  <c:v>2.9000000000000019E-2</c:v>
                </c:pt>
                <c:pt idx="39">
                  <c:v>3.000000000000002E-2</c:v>
                </c:pt>
                <c:pt idx="40">
                  <c:v>3.1000000000000021E-2</c:v>
                </c:pt>
                <c:pt idx="41">
                  <c:v>3.2000000000000021E-2</c:v>
                </c:pt>
                <c:pt idx="42">
                  <c:v>3.3000000000000022E-2</c:v>
                </c:pt>
                <c:pt idx="43">
                  <c:v>3.4000000000000023E-2</c:v>
                </c:pt>
                <c:pt idx="44">
                  <c:v>3.5000000000000024E-2</c:v>
                </c:pt>
                <c:pt idx="45">
                  <c:v>3.6000000000000025E-2</c:v>
                </c:pt>
                <c:pt idx="46">
                  <c:v>3.7000000000000026E-2</c:v>
                </c:pt>
                <c:pt idx="47">
                  <c:v>3.8000000000000027E-2</c:v>
                </c:pt>
                <c:pt idx="48">
                  <c:v>3.9000000000000028E-2</c:v>
                </c:pt>
                <c:pt idx="49">
                  <c:v>4.0000000000000029E-2</c:v>
                </c:pt>
                <c:pt idx="50">
                  <c:v>4.1000000000000029E-2</c:v>
                </c:pt>
                <c:pt idx="51">
                  <c:v>4.200000000000003E-2</c:v>
                </c:pt>
                <c:pt idx="52">
                  <c:v>4.3000000000000031E-2</c:v>
                </c:pt>
                <c:pt idx="53">
                  <c:v>4.4000000000000032E-2</c:v>
                </c:pt>
                <c:pt idx="54">
                  <c:v>4.5000000000000033E-2</c:v>
                </c:pt>
                <c:pt idx="55">
                  <c:v>4.6000000000000034E-2</c:v>
                </c:pt>
                <c:pt idx="56">
                  <c:v>4.7000000000000035E-2</c:v>
                </c:pt>
                <c:pt idx="57">
                  <c:v>4.8000000000000036E-2</c:v>
                </c:pt>
                <c:pt idx="58">
                  <c:v>4.9000000000000037E-2</c:v>
                </c:pt>
                <c:pt idx="59">
                  <c:v>5.0000000000000037E-2</c:v>
                </c:pt>
                <c:pt idx="60">
                  <c:v>5.1000000000000038E-2</c:v>
                </c:pt>
                <c:pt idx="61">
                  <c:v>5.2000000000000039E-2</c:v>
                </c:pt>
                <c:pt idx="62">
                  <c:v>5.300000000000004E-2</c:v>
                </c:pt>
                <c:pt idx="63">
                  <c:v>5.4000000000000041E-2</c:v>
                </c:pt>
                <c:pt idx="64">
                  <c:v>5.5000000000000042E-2</c:v>
                </c:pt>
                <c:pt idx="65">
                  <c:v>5.6000000000000043E-2</c:v>
                </c:pt>
                <c:pt idx="66">
                  <c:v>5.7000000000000044E-2</c:v>
                </c:pt>
                <c:pt idx="67">
                  <c:v>5.8000000000000045E-2</c:v>
                </c:pt>
                <c:pt idx="68">
                  <c:v>5.9000000000000045E-2</c:v>
                </c:pt>
                <c:pt idx="69">
                  <c:v>6.0000000000000046E-2</c:v>
                </c:pt>
                <c:pt idx="70">
                  <c:v>6.1000000000000047E-2</c:v>
                </c:pt>
                <c:pt idx="71">
                  <c:v>6.2000000000000048E-2</c:v>
                </c:pt>
                <c:pt idx="72">
                  <c:v>6.3000000000000042E-2</c:v>
                </c:pt>
                <c:pt idx="73">
                  <c:v>6.4000000000000043E-2</c:v>
                </c:pt>
                <c:pt idx="74">
                  <c:v>6.5000000000000044E-2</c:v>
                </c:pt>
                <c:pt idx="75">
                  <c:v>6.6000000000000045E-2</c:v>
                </c:pt>
                <c:pt idx="76">
                  <c:v>6.7000000000000046E-2</c:v>
                </c:pt>
                <c:pt idx="77">
                  <c:v>6.8000000000000047E-2</c:v>
                </c:pt>
                <c:pt idx="78">
                  <c:v>6.9000000000000047E-2</c:v>
                </c:pt>
                <c:pt idx="79">
                  <c:v>7.0000000000000048E-2</c:v>
                </c:pt>
                <c:pt idx="80">
                  <c:v>7.1000000000000049E-2</c:v>
                </c:pt>
                <c:pt idx="81">
                  <c:v>7.200000000000005E-2</c:v>
                </c:pt>
                <c:pt idx="82">
                  <c:v>7.3000000000000051E-2</c:v>
                </c:pt>
                <c:pt idx="83">
                  <c:v>7.4000000000000052E-2</c:v>
                </c:pt>
                <c:pt idx="84">
                  <c:v>7.5000000000000053E-2</c:v>
                </c:pt>
                <c:pt idx="85">
                  <c:v>7.6000000000000054E-2</c:v>
                </c:pt>
                <c:pt idx="86">
                  <c:v>7.7000000000000055E-2</c:v>
                </c:pt>
                <c:pt idx="87">
                  <c:v>7.8000000000000055E-2</c:v>
                </c:pt>
                <c:pt idx="88">
                  <c:v>7.9000000000000056E-2</c:v>
                </c:pt>
                <c:pt idx="89">
                  <c:v>8.0000000000000057E-2</c:v>
                </c:pt>
                <c:pt idx="90">
                  <c:v>8.1000000000000058E-2</c:v>
                </c:pt>
                <c:pt idx="91">
                  <c:v>8.2000000000000059E-2</c:v>
                </c:pt>
                <c:pt idx="92">
                  <c:v>8.300000000000006E-2</c:v>
                </c:pt>
                <c:pt idx="93">
                  <c:v>8.4000000000000061E-2</c:v>
                </c:pt>
                <c:pt idx="94">
                  <c:v>8.5000000000000062E-2</c:v>
                </c:pt>
                <c:pt idx="95">
                  <c:v>8.6000000000000063E-2</c:v>
                </c:pt>
                <c:pt idx="96">
                  <c:v>8.7000000000000063E-2</c:v>
                </c:pt>
                <c:pt idx="97">
                  <c:v>8.8000000000000064E-2</c:v>
                </c:pt>
                <c:pt idx="98">
                  <c:v>8.9000000000000065E-2</c:v>
                </c:pt>
                <c:pt idx="99">
                  <c:v>9.0000000000000066E-2</c:v>
                </c:pt>
                <c:pt idx="100">
                  <c:v>9.1000000000000067E-2</c:v>
                </c:pt>
                <c:pt idx="101">
                  <c:v>9.2000000000000068E-2</c:v>
                </c:pt>
                <c:pt idx="102">
                  <c:v>9.3000000000000069E-2</c:v>
                </c:pt>
                <c:pt idx="103">
                  <c:v>9.400000000000007E-2</c:v>
                </c:pt>
                <c:pt idx="104">
                  <c:v>9.500000000000007E-2</c:v>
                </c:pt>
                <c:pt idx="105">
                  <c:v>9.6000000000000071E-2</c:v>
                </c:pt>
                <c:pt idx="106">
                  <c:v>9.7000000000000072E-2</c:v>
                </c:pt>
                <c:pt idx="107">
                  <c:v>9.8000000000000073E-2</c:v>
                </c:pt>
                <c:pt idx="108">
                  <c:v>9.9000000000000074E-2</c:v>
                </c:pt>
                <c:pt idx="109">
                  <c:v>0.10000000000000007</c:v>
                </c:pt>
                <c:pt idx="110">
                  <c:v>0.10100000000000008</c:v>
                </c:pt>
                <c:pt idx="111">
                  <c:v>0.10200000000000008</c:v>
                </c:pt>
                <c:pt idx="112">
                  <c:v>0.10300000000000008</c:v>
                </c:pt>
                <c:pt idx="113">
                  <c:v>0.10400000000000008</c:v>
                </c:pt>
                <c:pt idx="114">
                  <c:v>0.10500000000000008</c:v>
                </c:pt>
                <c:pt idx="115">
                  <c:v>0.10600000000000008</c:v>
                </c:pt>
                <c:pt idx="116">
                  <c:v>0.10700000000000008</c:v>
                </c:pt>
                <c:pt idx="117">
                  <c:v>0.10800000000000008</c:v>
                </c:pt>
                <c:pt idx="118">
                  <c:v>0.10900000000000008</c:v>
                </c:pt>
                <c:pt idx="119">
                  <c:v>0.11000000000000008</c:v>
                </c:pt>
                <c:pt idx="120">
                  <c:v>0.11100000000000008</c:v>
                </c:pt>
                <c:pt idx="121">
                  <c:v>0.11200000000000009</c:v>
                </c:pt>
                <c:pt idx="122">
                  <c:v>0.11300000000000009</c:v>
                </c:pt>
                <c:pt idx="123">
                  <c:v>0.11400000000000009</c:v>
                </c:pt>
                <c:pt idx="124">
                  <c:v>0.11500000000000009</c:v>
                </c:pt>
                <c:pt idx="125">
                  <c:v>0.11600000000000009</c:v>
                </c:pt>
                <c:pt idx="126">
                  <c:v>0.11700000000000009</c:v>
                </c:pt>
                <c:pt idx="127">
                  <c:v>0.11800000000000009</c:v>
                </c:pt>
                <c:pt idx="128">
                  <c:v>0.11900000000000009</c:v>
                </c:pt>
                <c:pt idx="129">
                  <c:v>0.12000000000000009</c:v>
                </c:pt>
                <c:pt idx="130">
                  <c:v>0.12100000000000009</c:v>
                </c:pt>
                <c:pt idx="131">
                  <c:v>0.12200000000000009</c:v>
                </c:pt>
                <c:pt idx="132">
                  <c:v>0.1230000000000001</c:v>
                </c:pt>
                <c:pt idx="133">
                  <c:v>0.1240000000000001</c:v>
                </c:pt>
                <c:pt idx="134">
                  <c:v>0.12500000000000008</c:v>
                </c:pt>
                <c:pt idx="135">
                  <c:v>0.12600000000000008</c:v>
                </c:pt>
                <c:pt idx="136">
                  <c:v>0.12700000000000009</c:v>
                </c:pt>
                <c:pt idx="137">
                  <c:v>0.12800000000000009</c:v>
                </c:pt>
                <c:pt idx="138">
                  <c:v>0.12900000000000009</c:v>
                </c:pt>
                <c:pt idx="139">
                  <c:v>0.13000000000000009</c:v>
                </c:pt>
                <c:pt idx="140">
                  <c:v>0.13100000000000009</c:v>
                </c:pt>
                <c:pt idx="141">
                  <c:v>0.13200000000000009</c:v>
                </c:pt>
                <c:pt idx="142">
                  <c:v>0.13300000000000009</c:v>
                </c:pt>
                <c:pt idx="143">
                  <c:v>0.13400000000000009</c:v>
                </c:pt>
                <c:pt idx="144">
                  <c:v>0.13500000000000009</c:v>
                </c:pt>
                <c:pt idx="145">
                  <c:v>0.13600000000000009</c:v>
                </c:pt>
                <c:pt idx="146">
                  <c:v>0.13700000000000009</c:v>
                </c:pt>
                <c:pt idx="147">
                  <c:v>0.13800000000000009</c:v>
                </c:pt>
                <c:pt idx="148">
                  <c:v>0.1390000000000001</c:v>
                </c:pt>
                <c:pt idx="149">
                  <c:v>0.1400000000000001</c:v>
                </c:pt>
                <c:pt idx="150">
                  <c:v>0.1410000000000001</c:v>
                </c:pt>
                <c:pt idx="151">
                  <c:v>0.1420000000000001</c:v>
                </c:pt>
                <c:pt idx="152">
                  <c:v>0.1430000000000001</c:v>
                </c:pt>
                <c:pt idx="153">
                  <c:v>0.1440000000000001</c:v>
                </c:pt>
                <c:pt idx="154">
                  <c:v>0.1450000000000001</c:v>
                </c:pt>
                <c:pt idx="155">
                  <c:v>0.1460000000000001</c:v>
                </c:pt>
                <c:pt idx="156">
                  <c:v>0.1470000000000001</c:v>
                </c:pt>
                <c:pt idx="157">
                  <c:v>0.1480000000000001</c:v>
                </c:pt>
                <c:pt idx="158">
                  <c:v>0.1490000000000001</c:v>
                </c:pt>
                <c:pt idx="159">
                  <c:v>0.15000000000000011</c:v>
                </c:pt>
                <c:pt idx="160">
                  <c:v>0.15100000000000011</c:v>
                </c:pt>
                <c:pt idx="161">
                  <c:v>0.15200000000000011</c:v>
                </c:pt>
                <c:pt idx="162">
                  <c:v>0.15300000000000011</c:v>
                </c:pt>
                <c:pt idx="163">
                  <c:v>0.15400000000000011</c:v>
                </c:pt>
                <c:pt idx="164">
                  <c:v>0.15500000000000011</c:v>
                </c:pt>
                <c:pt idx="165">
                  <c:v>0.15600000000000011</c:v>
                </c:pt>
                <c:pt idx="166">
                  <c:v>0.15700000000000011</c:v>
                </c:pt>
                <c:pt idx="167">
                  <c:v>0.15800000000000011</c:v>
                </c:pt>
                <c:pt idx="168">
                  <c:v>0.15900000000000011</c:v>
                </c:pt>
                <c:pt idx="169">
                  <c:v>0.16000000000000011</c:v>
                </c:pt>
                <c:pt idx="170">
                  <c:v>0.16100000000000012</c:v>
                </c:pt>
                <c:pt idx="171">
                  <c:v>0.16200000000000012</c:v>
                </c:pt>
                <c:pt idx="172">
                  <c:v>0.16300000000000012</c:v>
                </c:pt>
                <c:pt idx="173">
                  <c:v>0.16400000000000012</c:v>
                </c:pt>
                <c:pt idx="174">
                  <c:v>0.16500000000000012</c:v>
                </c:pt>
                <c:pt idx="175">
                  <c:v>0.16600000000000012</c:v>
                </c:pt>
                <c:pt idx="176">
                  <c:v>0.16700000000000012</c:v>
                </c:pt>
                <c:pt idx="177">
                  <c:v>0.16800000000000012</c:v>
                </c:pt>
                <c:pt idx="178">
                  <c:v>0.16900000000000012</c:v>
                </c:pt>
                <c:pt idx="179">
                  <c:v>0.17000000000000012</c:v>
                </c:pt>
                <c:pt idx="180">
                  <c:v>0.17100000000000012</c:v>
                </c:pt>
                <c:pt idx="181">
                  <c:v>0.17200000000000013</c:v>
                </c:pt>
                <c:pt idx="182">
                  <c:v>0.17300000000000013</c:v>
                </c:pt>
                <c:pt idx="183">
                  <c:v>0.17400000000000013</c:v>
                </c:pt>
                <c:pt idx="184">
                  <c:v>0.17500000000000013</c:v>
                </c:pt>
                <c:pt idx="185">
                  <c:v>0.17600000000000013</c:v>
                </c:pt>
                <c:pt idx="186">
                  <c:v>0.17700000000000013</c:v>
                </c:pt>
                <c:pt idx="187">
                  <c:v>0.17800000000000013</c:v>
                </c:pt>
                <c:pt idx="188">
                  <c:v>0.17900000000000013</c:v>
                </c:pt>
                <c:pt idx="189">
                  <c:v>0.18000000000000013</c:v>
                </c:pt>
                <c:pt idx="190">
                  <c:v>0.18100000000000013</c:v>
                </c:pt>
                <c:pt idx="191">
                  <c:v>0.18200000000000013</c:v>
                </c:pt>
                <c:pt idx="192">
                  <c:v>0.18300000000000013</c:v>
                </c:pt>
                <c:pt idx="193">
                  <c:v>0.18400000000000014</c:v>
                </c:pt>
                <c:pt idx="194">
                  <c:v>0.18500000000000014</c:v>
                </c:pt>
                <c:pt idx="195">
                  <c:v>0.18600000000000014</c:v>
                </c:pt>
                <c:pt idx="196">
                  <c:v>0.18700000000000014</c:v>
                </c:pt>
                <c:pt idx="197">
                  <c:v>0.18800000000000014</c:v>
                </c:pt>
                <c:pt idx="198">
                  <c:v>0.18900000000000014</c:v>
                </c:pt>
                <c:pt idx="199">
                  <c:v>0.19000000000000014</c:v>
                </c:pt>
                <c:pt idx="200">
                  <c:v>0.19100000000000014</c:v>
                </c:pt>
                <c:pt idx="201">
                  <c:v>0.19200000000000014</c:v>
                </c:pt>
                <c:pt idx="202">
                  <c:v>0.19300000000000014</c:v>
                </c:pt>
                <c:pt idx="203">
                  <c:v>0.19400000000000014</c:v>
                </c:pt>
                <c:pt idx="204">
                  <c:v>0.19500000000000015</c:v>
                </c:pt>
                <c:pt idx="205">
                  <c:v>0.19600000000000015</c:v>
                </c:pt>
                <c:pt idx="206">
                  <c:v>0.19700000000000015</c:v>
                </c:pt>
                <c:pt idx="207">
                  <c:v>0.19800000000000015</c:v>
                </c:pt>
                <c:pt idx="208">
                  <c:v>0.19900000000000015</c:v>
                </c:pt>
                <c:pt idx="209">
                  <c:v>0.20000000000000015</c:v>
                </c:pt>
                <c:pt idx="210">
                  <c:v>0.20100000000000015</c:v>
                </c:pt>
                <c:pt idx="211">
                  <c:v>0.20200000000000015</c:v>
                </c:pt>
                <c:pt idx="212">
                  <c:v>0.20300000000000015</c:v>
                </c:pt>
                <c:pt idx="213">
                  <c:v>0.20400000000000015</c:v>
                </c:pt>
                <c:pt idx="214">
                  <c:v>0.20500000000000015</c:v>
                </c:pt>
                <c:pt idx="215">
                  <c:v>0.20600000000000016</c:v>
                </c:pt>
                <c:pt idx="216">
                  <c:v>0.20700000000000016</c:v>
                </c:pt>
                <c:pt idx="217">
                  <c:v>0.20800000000000016</c:v>
                </c:pt>
                <c:pt idx="218">
                  <c:v>0.20900000000000016</c:v>
                </c:pt>
                <c:pt idx="219">
                  <c:v>0.21000000000000016</c:v>
                </c:pt>
                <c:pt idx="220">
                  <c:v>0.21100000000000016</c:v>
                </c:pt>
                <c:pt idx="221">
                  <c:v>0.21200000000000016</c:v>
                </c:pt>
                <c:pt idx="222">
                  <c:v>0.21300000000000016</c:v>
                </c:pt>
                <c:pt idx="223">
                  <c:v>0.21400000000000016</c:v>
                </c:pt>
                <c:pt idx="224">
                  <c:v>0.21500000000000016</c:v>
                </c:pt>
                <c:pt idx="225">
                  <c:v>0.21600000000000016</c:v>
                </c:pt>
                <c:pt idx="226">
                  <c:v>0.21700000000000016</c:v>
                </c:pt>
                <c:pt idx="227">
                  <c:v>0.21800000000000017</c:v>
                </c:pt>
                <c:pt idx="228">
                  <c:v>0.21900000000000017</c:v>
                </c:pt>
                <c:pt idx="229">
                  <c:v>0.22000000000000017</c:v>
                </c:pt>
                <c:pt idx="230">
                  <c:v>0.22100000000000017</c:v>
                </c:pt>
                <c:pt idx="231">
                  <c:v>0.22200000000000017</c:v>
                </c:pt>
                <c:pt idx="232">
                  <c:v>0.22300000000000017</c:v>
                </c:pt>
                <c:pt idx="233">
                  <c:v>0.22400000000000017</c:v>
                </c:pt>
                <c:pt idx="234">
                  <c:v>0.22500000000000017</c:v>
                </c:pt>
                <c:pt idx="235">
                  <c:v>0.22600000000000017</c:v>
                </c:pt>
                <c:pt idx="236">
                  <c:v>0.22700000000000017</c:v>
                </c:pt>
                <c:pt idx="237">
                  <c:v>0.22800000000000017</c:v>
                </c:pt>
                <c:pt idx="238">
                  <c:v>0.22900000000000018</c:v>
                </c:pt>
                <c:pt idx="239">
                  <c:v>0.23000000000000018</c:v>
                </c:pt>
                <c:pt idx="240">
                  <c:v>0.23100000000000018</c:v>
                </c:pt>
                <c:pt idx="241">
                  <c:v>0.23200000000000018</c:v>
                </c:pt>
                <c:pt idx="242">
                  <c:v>0.23300000000000018</c:v>
                </c:pt>
                <c:pt idx="243">
                  <c:v>0.23400000000000018</c:v>
                </c:pt>
                <c:pt idx="244">
                  <c:v>0.23500000000000018</c:v>
                </c:pt>
                <c:pt idx="245">
                  <c:v>0.23600000000000018</c:v>
                </c:pt>
                <c:pt idx="246">
                  <c:v>0.23700000000000018</c:v>
                </c:pt>
                <c:pt idx="247">
                  <c:v>0.23800000000000018</c:v>
                </c:pt>
                <c:pt idx="248">
                  <c:v>0.23900000000000018</c:v>
                </c:pt>
                <c:pt idx="249">
                  <c:v>0.24000000000000019</c:v>
                </c:pt>
                <c:pt idx="250">
                  <c:v>0.24100000000000019</c:v>
                </c:pt>
                <c:pt idx="251">
                  <c:v>0.24200000000000019</c:v>
                </c:pt>
                <c:pt idx="252">
                  <c:v>0.24300000000000019</c:v>
                </c:pt>
                <c:pt idx="253">
                  <c:v>0.24400000000000019</c:v>
                </c:pt>
                <c:pt idx="254">
                  <c:v>0.24500000000000019</c:v>
                </c:pt>
                <c:pt idx="255">
                  <c:v>0.24600000000000019</c:v>
                </c:pt>
                <c:pt idx="256">
                  <c:v>0.24700000000000019</c:v>
                </c:pt>
                <c:pt idx="257">
                  <c:v>0.24800000000000019</c:v>
                </c:pt>
                <c:pt idx="258">
                  <c:v>0.24900000000000019</c:v>
                </c:pt>
                <c:pt idx="259">
                  <c:v>0.25000000000000017</c:v>
                </c:pt>
                <c:pt idx="260">
                  <c:v>0.25100000000000017</c:v>
                </c:pt>
                <c:pt idx="261">
                  <c:v>0.25200000000000017</c:v>
                </c:pt>
                <c:pt idx="262">
                  <c:v>0.25300000000000017</c:v>
                </c:pt>
                <c:pt idx="263">
                  <c:v>0.25400000000000017</c:v>
                </c:pt>
                <c:pt idx="264">
                  <c:v>0.25500000000000017</c:v>
                </c:pt>
                <c:pt idx="265">
                  <c:v>0.25600000000000017</c:v>
                </c:pt>
                <c:pt idx="266">
                  <c:v>0.25700000000000017</c:v>
                </c:pt>
                <c:pt idx="267">
                  <c:v>0.25800000000000017</c:v>
                </c:pt>
                <c:pt idx="268">
                  <c:v>0.25900000000000017</c:v>
                </c:pt>
                <c:pt idx="269">
                  <c:v>0.26000000000000018</c:v>
                </c:pt>
                <c:pt idx="270">
                  <c:v>0.26100000000000018</c:v>
                </c:pt>
                <c:pt idx="271">
                  <c:v>0.26200000000000018</c:v>
                </c:pt>
                <c:pt idx="272">
                  <c:v>0.26300000000000018</c:v>
                </c:pt>
                <c:pt idx="273">
                  <c:v>0.26400000000000018</c:v>
                </c:pt>
                <c:pt idx="274">
                  <c:v>0.26500000000000018</c:v>
                </c:pt>
                <c:pt idx="275">
                  <c:v>0.26600000000000018</c:v>
                </c:pt>
                <c:pt idx="276">
                  <c:v>0.26700000000000018</c:v>
                </c:pt>
                <c:pt idx="277">
                  <c:v>0.26800000000000018</c:v>
                </c:pt>
                <c:pt idx="278">
                  <c:v>0.26900000000000018</c:v>
                </c:pt>
                <c:pt idx="279">
                  <c:v>0.27000000000000018</c:v>
                </c:pt>
                <c:pt idx="280">
                  <c:v>0.27100000000000019</c:v>
                </c:pt>
                <c:pt idx="281">
                  <c:v>0.27200000000000019</c:v>
                </c:pt>
                <c:pt idx="282">
                  <c:v>0.27300000000000019</c:v>
                </c:pt>
                <c:pt idx="283">
                  <c:v>0.27400000000000019</c:v>
                </c:pt>
                <c:pt idx="284">
                  <c:v>0.27500000000000019</c:v>
                </c:pt>
                <c:pt idx="285">
                  <c:v>0.27600000000000019</c:v>
                </c:pt>
                <c:pt idx="286">
                  <c:v>0.27700000000000019</c:v>
                </c:pt>
                <c:pt idx="287">
                  <c:v>0.27800000000000019</c:v>
                </c:pt>
                <c:pt idx="288">
                  <c:v>0.27900000000000019</c:v>
                </c:pt>
                <c:pt idx="289">
                  <c:v>0.28000000000000019</c:v>
                </c:pt>
                <c:pt idx="290">
                  <c:v>0.28100000000000019</c:v>
                </c:pt>
                <c:pt idx="291">
                  <c:v>0.28200000000000019</c:v>
                </c:pt>
                <c:pt idx="292">
                  <c:v>0.2830000000000002</c:v>
                </c:pt>
                <c:pt idx="293">
                  <c:v>0.2840000000000002</c:v>
                </c:pt>
                <c:pt idx="294">
                  <c:v>0.2850000000000002</c:v>
                </c:pt>
                <c:pt idx="295">
                  <c:v>0.2860000000000002</c:v>
                </c:pt>
                <c:pt idx="296">
                  <c:v>0.2870000000000002</c:v>
                </c:pt>
                <c:pt idx="297">
                  <c:v>0.2880000000000002</c:v>
                </c:pt>
                <c:pt idx="298">
                  <c:v>0.2890000000000002</c:v>
                </c:pt>
                <c:pt idx="299">
                  <c:v>0.2900000000000002</c:v>
                </c:pt>
                <c:pt idx="300">
                  <c:v>0.2910000000000002</c:v>
                </c:pt>
                <c:pt idx="301">
                  <c:v>0.2920000000000002</c:v>
                </c:pt>
                <c:pt idx="302">
                  <c:v>0.2930000000000002</c:v>
                </c:pt>
                <c:pt idx="303">
                  <c:v>0.29400000000000021</c:v>
                </c:pt>
                <c:pt idx="304">
                  <c:v>0.29500000000000021</c:v>
                </c:pt>
                <c:pt idx="305">
                  <c:v>0.29600000000000021</c:v>
                </c:pt>
                <c:pt idx="306">
                  <c:v>0.29700000000000021</c:v>
                </c:pt>
                <c:pt idx="307">
                  <c:v>0.29800000000000021</c:v>
                </c:pt>
                <c:pt idx="308">
                  <c:v>0.29900000000000021</c:v>
                </c:pt>
                <c:pt idx="309">
                  <c:v>0.30000000000000021</c:v>
                </c:pt>
                <c:pt idx="310">
                  <c:v>0.30100000000000021</c:v>
                </c:pt>
                <c:pt idx="311">
                  <c:v>0.30200000000000021</c:v>
                </c:pt>
                <c:pt idx="312">
                  <c:v>0.30300000000000021</c:v>
                </c:pt>
                <c:pt idx="313">
                  <c:v>0.30400000000000021</c:v>
                </c:pt>
                <c:pt idx="314">
                  <c:v>0.30500000000000022</c:v>
                </c:pt>
                <c:pt idx="315">
                  <c:v>0.30600000000000022</c:v>
                </c:pt>
                <c:pt idx="316">
                  <c:v>0.30700000000000022</c:v>
                </c:pt>
                <c:pt idx="317">
                  <c:v>0.30800000000000022</c:v>
                </c:pt>
                <c:pt idx="318">
                  <c:v>0.30900000000000022</c:v>
                </c:pt>
                <c:pt idx="319">
                  <c:v>0.31000000000000022</c:v>
                </c:pt>
                <c:pt idx="320">
                  <c:v>0.31100000000000022</c:v>
                </c:pt>
                <c:pt idx="321">
                  <c:v>0.31200000000000022</c:v>
                </c:pt>
                <c:pt idx="322">
                  <c:v>0.31300000000000022</c:v>
                </c:pt>
                <c:pt idx="323">
                  <c:v>0.31400000000000022</c:v>
                </c:pt>
                <c:pt idx="324">
                  <c:v>0.31500000000000022</c:v>
                </c:pt>
                <c:pt idx="325">
                  <c:v>0.31600000000000023</c:v>
                </c:pt>
                <c:pt idx="326">
                  <c:v>0.31700000000000023</c:v>
                </c:pt>
                <c:pt idx="327">
                  <c:v>0.31800000000000023</c:v>
                </c:pt>
                <c:pt idx="328">
                  <c:v>0.31900000000000023</c:v>
                </c:pt>
                <c:pt idx="329">
                  <c:v>0.32000000000000023</c:v>
                </c:pt>
                <c:pt idx="330">
                  <c:v>0.32100000000000023</c:v>
                </c:pt>
                <c:pt idx="331">
                  <c:v>0.32200000000000023</c:v>
                </c:pt>
                <c:pt idx="332">
                  <c:v>0.32300000000000023</c:v>
                </c:pt>
                <c:pt idx="333">
                  <c:v>0.32400000000000023</c:v>
                </c:pt>
                <c:pt idx="334">
                  <c:v>0.32500000000000023</c:v>
                </c:pt>
                <c:pt idx="335">
                  <c:v>0.32600000000000023</c:v>
                </c:pt>
                <c:pt idx="336">
                  <c:v>0.32700000000000023</c:v>
                </c:pt>
                <c:pt idx="337">
                  <c:v>0.32800000000000024</c:v>
                </c:pt>
                <c:pt idx="338">
                  <c:v>0.32900000000000024</c:v>
                </c:pt>
                <c:pt idx="339">
                  <c:v>0.33000000000000024</c:v>
                </c:pt>
                <c:pt idx="340">
                  <c:v>0.33100000000000024</c:v>
                </c:pt>
                <c:pt idx="341">
                  <c:v>0.33200000000000024</c:v>
                </c:pt>
                <c:pt idx="342">
                  <c:v>0.33300000000000024</c:v>
                </c:pt>
                <c:pt idx="343">
                  <c:v>0.33400000000000024</c:v>
                </c:pt>
                <c:pt idx="344">
                  <c:v>0.33500000000000024</c:v>
                </c:pt>
                <c:pt idx="345">
                  <c:v>0.33600000000000024</c:v>
                </c:pt>
                <c:pt idx="346">
                  <c:v>0.33700000000000024</c:v>
                </c:pt>
                <c:pt idx="347">
                  <c:v>0.33800000000000024</c:v>
                </c:pt>
                <c:pt idx="348">
                  <c:v>0.33900000000000025</c:v>
                </c:pt>
                <c:pt idx="349">
                  <c:v>0.34000000000000025</c:v>
                </c:pt>
                <c:pt idx="350">
                  <c:v>0.34100000000000025</c:v>
                </c:pt>
                <c:pt idx="351">
                  <c:v>0.34200000000000025</c:v>
                </c:pt>
                <c:pt idx="352">
                  <c:v>0.34300000000000025</c:v>
                </c:pt>
                <c:pt idx="353">
                  <c:v>0.34400000000000025</c:v>
                </c:pt>
                <c:pt idx="354">
                  <c:v>0.34500000000000025</c:v>
                </c:pt>
                <c:pt idx="355">
                  <c:v>0.34600000000000025</c:v>
                </c:pt>
                <c:pt idx="356">
                  <c:v>0.34700000000000025</c:v>
                </c:pt>
                <c:pt idx="357">
                  <c:v>0.34800000000000025</c:v>
                </c:pt>
                <c:pt idx="358">
                  <c:v>0.34900000000000025</c:v>
                </c:pt>
                <c:pt idx="359">
                  <c:v>0.35000000000000026</c:v>
                </c:pt>
                <c:pt idx="360">
                  <c:v>0.35100000000000026</c:v>
                </c:pt>
                <c:pt idx="361">
                  <c:v>0.35200000000000026</c:v>
                </c:pt>
                <c:pt idx="362">
                  <c:v>0.35300000000000026</c:v>
                </c:pt>
                <c:pt idx="363">
                  <c:v>0.35400000000000026</c:v>
                </c:pt>
                <c:pt idx="364">
                  <c:v>0.35500000000000026</c:v>
                </c:pt>
                <c:pt idx="365">
                  <c:v>0.35600000000000026</c:v>
                </c:pt>
                <c:pt idx="366">
                  <c:v>0.35700000000000026</c:v>
                </c:pt>
                <c:pt idx="367">
                  <c:v>0.35800000000000026</c:v>
                </c:pt>
                <c:pt idx="368">
                  <c:v>0.35900000000000026</c:v>
                </c:pt>
                <c:pt idx="369">
                  <c:v>0.36000000000000026</c:v>
                </c:pt>
                <c:pt idx="370">
                  <c:v>0.36100000000000027</c:v>
                </c:pt>
                <c:pt idx="371">
                  <c:v>0.36200000000000027</c:v>
                </c:pt>
                <c:pt idx="372">
                  <c:v>0.36300000000000027</c:v>
                </c:pt>
                <c:pt idx="373">
                  <c:v>0.36400000000000027</c:v>
                </c:pt>
                <c:pt idx="374">
                  <c:v>0.36500000000000027</c:v>
                </c:pt>
                <c:pt idx="375">
                  <c:v>0.36600000000000027</c:v>
                </c:pt>
                <c:pt idx="376">
                  <c:v>0.36700000000000027</c:v>
                </c:pt>
                <c:pt idx="377">
                  <c:v>0.36800000000000027</c:v>
                </c:pt>
                <c:pt idx="378">
                  <c:v>0.36900000000000027</c:v>
                </c:pt>
                <c:pt idx="379">
                  <c:v>0.37000000000000027</c:v>
                </c:pt>
                <c:pt idx="380">
                  <c:v>0.37100000000000027</c:v>
                </c:pt>
                <c:pt idx="381">
                  <c:v>0.37200000000000027</c:v>
                </c:pt>
                <c:pt idx="382">
                  <c:v>0.37300000000000028</c:v>
                </c:pt>
                <c:pt idx="383">
                  <c:v>0.37400000000000028</c:v>
                </c:pt>
                <c:pt idx="384">
                  <c:v>0.37500000000000028</c:v>
                </c:pt>
                <c:pt idx="385">
                  <c:v>0.37600000000000028</c:v>
                </c:pt>
                <c:pt idx="386">
                  <c:v>0.37700000000000028</c:v>
                </c:pt>
                <c:pt idx="387">
                  <c:v>0.37800000000000028</c:v>
                </c:pt>
                <c:pt idx="388">
                  <c:v>0.37900000000000028</c:v>
                </c:pt>
                <c:pt idx="389">
                  <c:v>0.38000000000000028</c:v>
                </c:pt>
                <c:pt idx="390">
                  <c:v>0.38100000000000028</c:v>
                </c:pt>
                <c:pt idx="391">
                  <c:v>0.38200000000000028</c:v>
                </c:pt>
                <c:pt idx="392">
                  <c:v>0.38300000000000028</c:v>
                </c:pt>
                <c:pt idx="393">
                  <c:v>0.38400000000000029</c:v>
                </c:pt>
                <c:pt idx="394">
                  <c:v>0.38500000000000029</c:v>
                </c:pt>
                <c:pt idx="395">
                  <c:v>0.38600000000000029</c:v>
                </c:pt>
                <c:pt idx="396">
                  <c:v>0.38700000000000029</c:v>
                </c:pt>
                <c:pt idx="397">
                  <c:v>0.38800000000000029</c:v>
                </c:pt>
                <c:pt idx="398">
                  <c:v>0.38900000000000029</c:v>
                </c:pt>
                <c:pt idx="399">
                  <c:v>0.39000000000000029</c:v>
                </c:pt>
                <c:pt idx="400">
                  <c:v>0.39100000000000029</c:v>
                </c:pt>
                <c:pt idx="401">
                  <c:v>0.39200000000000029</c:v>
                </c:pt>
                <c:pt idx="402">
                  <c:v>0.39300000000000029</c:v>
                </c:pt>
                <c:pt idx="403">
                  <c:v>0.39400000000000029</c:v>
                </c:pt>
                <c:pt idx="404">
                  <c:v>0.3950000000000003</c:v>
                </c:pt>
                <c:pt idx="405">
                  <c:v>0.3960000000000003</c:v>
                </c:pt>
                <c:pt idx="406">
                  <c:v>0.3970000000000003</c:v>
                </c:pt>
                <c:pt idx="407">
                  <c:v>0.3980000000000003</c:v>
                </c:pt>
                <c:pt idx="408">
                  <c:v>0.3990000000000003</c:v>
                </c:pt>
                <c:pt idx="409">
                  <c:v>0.4000000000000003</c:v>
                </c:pt>
                <c:pt idx="410">
                  <c:v>0.4010000000000003</c:v>
                </c:pt>
                <c:pt idx="411">
                  <c:v>0.4020000000000003</c:v>
                </c:pt>
                <c:pt idx="412">
                  <c:v>0.4030000000000003</c:v>
                </c:pt>
                <c:pt idx="413">
                  <c:v>0.4040000000000003</c:v>
                </c:pt>
                <c:pt idx="414">
                  <c:v>0.4050000000000003</c:v>
                </c:pt>
                <c:pt idx="415">
                  <c:v>0.40600000000000031</c:v>
                </c:pt>
                <c:pt idx="416">
                  <c:v>0.40700000000000031</c:v>
                </c:pt>
                <c:pt idx="417">
                  <c:v>0.40800000000000031</c:v>
                </c:pt>
                <c:pt idx="418">
                  <c:v>0.40900000000000031</c:v>
                </c:pt>
                <c:pt idx="419">
                  <c:v>0.41000000000000031</c:v>
                </c:pt>
                <c:pt idx="420">
                  <c:v>0.41100000000000031</c:v>
                </c:pt>
                <c:pt idx="421">
                  <c:v>0.41200000000000031</c:v>
                </c:pt>
                <c:pt idx="422">
                  <c:v>0.41300000000000031</c:v>
                </c:pt>
                <c:pt idx="423">
                  <c:v>0.41400000000000031</c:v>
                </c:pt>
                <c:pt idx="424">
                  <c:v>0.41500000000000031</c:v>
                </c:pt>
                <c:pt idx="425">
                  <c:v>0.41600000000000031</c:v>
                </c:pt>
                <c:pt idx="426">
                  <c:v>0.41700000000000031</c:v>
                </c:pt>
                <c:pt idx="427">
                  <c:v>0.41800000000000032</c:v>
                </c:pt>
                <c:pt idx="428">
                  <c:v>0.41900000000000032</c:v>
                </c:pt>
                <c:pt idx="429">
                  <c:v>0.42000000000000032</c:v>
                </c:pt>
                <c:pt idx="430">
                  <c:v>0.42100000000000032</c:v>
                </c:pt>
                <c:pt idx="431">
                  <c:v>0.42200000000000032</c:v>
                </c:pt>
                <c:pt idx="432">
                  <c:v>0.42300000000000032</c:v>
                </c:pt>
                <c:pt idx="433">
                  <c:v>0.42400000000000032</c:v>
                </c:pt>
                <c:pt idx="434">
                  <c:v>0.42500000000000032</c:v>
                </c:pt>
                <c:pt idx="435">
                  <c:v>0.42600000000000032</c:v>
                </c:pt>
                <c:pt idx="436">
                  <c:v>0.42700000000000032</c:v>
                </c:pt>
                <c:pt idx="437">
                  <c:v>0.42800000000000032</c:v>
                </c:pt>
                <c:pt idx="438">
                  <c:v>0.42900000000000033</c:v>
                </c:pt>
                <c:pt idx="439">
                  <c:v>0.43000000000000033</c:v>
                </c:pt>
                <c:pt idx="440">
                  <c:v>0.43100000000000033</c:v>
                </c:pt>
                <c:pt idx="441">
                  <c:v>0.43200000000000033</c:v>
                </c:pt>
                <c:pt idx="442">
                  <c:v>0.43300000000000033</c:v>
                </c:pt>
                <c:pt idx="443">
                  <c:v>0.43400000000000033</c:v>
                </c:pt>
                <c:pt idx="444">
                  <c:v>0.43500000000000033</c:v>
                </c:pt>
                <c:pt idx="445">
                  <c:v>0.43600000000000033</c:v>
                </c:pt>
                <c:pt idx="446">
                  <c:v>0.43700000000000033</c:v>
                </c:pt>
                <c:pt idx="447">
                  <c:v>0.43800000000000033</c:v>
                </c:pt>
                <c:pt idx="448">
                  <c:v>0.43900000000000033</c:v>
                </c:pt>
                <c:pt idx="449">
                  <c:v>0.44000000000000034</c:v>
                </c:pt>
                <c:pt idx="450">
                  <c:v>0.44100000000000034</c:v>
                </c:pt>
                <c:pt idx="451">
                  <c:v>0.44200000000000034</c:v>
                </c:pt>
                <c:pt idx="452">
                  <c:v>0.44300000000000034</c:v>
                </c:pt>
                <c:pt idx="453">
                  <c:v>0.44400000000000034</c:v>
                </c:pt>
                <c:pt idx="454">
                  <c:v>0.44500000000000034</c:v>
                </c:pt>
                <c:pt idx="455">
                  <c:v>0.44600000000000034</c:v>
                </c:pt>
                <c:pt idx="456">
                  <c:v>0.44700000000000034</c:v>
                </c:pt>
                <c:pt idx="457">
                  <c:v>0.44800000000000034</c:v>
                </c:pt>
                <c:pt idx="458">
                  <c:v>0.44900000000000034</c:v>
                </c:pt>
                <c:pt idx="459">
                  <c:v>0.45000000000000034</c:v>
                </c:pt>
                <c:pt idx="460">
                  <c:v>0.45100000000000035</c:v>
                </c:pt>
                <c:pt idx="461">
                  <c:v>0.45200000000000035</c:v>
                </c:pt>
                <c:pt idx="462">
                  <c:v>0.45300000000000035</c:v>
                </c:pt>
                <c:pt idx="463">
                  <c:v>0.45400000000000035</c:v>
                </c:pt>
                <c:pt idx="464">
                  <c:v>0.45500000000000035</c:v>
                </c:pt>
                <c:pt idx="465">
                  <c:v>0.45600000000000035</c:v>
                </c:pt>
                <c:pt idx="466">
                  <c:v>0.45700000000000035</c:v>
                </c:pt>
                <c:pt idx="467">
                  <c:v>0.45800000000000035</c:v>
                </c:pt>
                <c:pt idx="468">
                  <c:v>0.45900000000000035</c:v>
                </c:pt>
                <c:pt idx="469">
                  <c:v>0.46000000000000035</c:v>
                </c:pt>
                <c:pt idx="470">
                  <c:v>0.46100000000000035</c:v>
                </c:pt>
                <c:pt idx="471">
                  <c:v>0.46200000000000035</c:v>
                </c:pt>
                <c:pt idx="472">
                  <c:v>0.46300000000000036</c:v>
                </c:pt>
                <c:pt idx="473">
                  <c:v>0.46400000000000036</c:v>
                </c:pt>
                <c:pt idx="474">
                  <c:v>0.46500000000000036</c:v>
                </c:pt>
                <c:pt idx="475">
                  <c:v>0.46600000000000036</c:v>
                </c:pt>
                <c:pt idx="476">
                  <c:v>0.46700000000000036</c:v>
                </c:pt>
                <c:pt idx="477">
                  <c:v>0.46800000000000036</c:v>
                </c:pt>
                <c:pt idx="478">
                  <c:v>0.46900000000000036</c:v>
                </c:pt>
                <c:pt idx="479">
                  <c:v>0.47000000000000036</c:v>
                </c:pt>
                <c:pt idx="480">
                  <c:v>0.47100000000000036</c:v>
                </c:pt>
                <c:pt idx="481">
                  <c:v>0.47200000000000036</c:v>
                </c:pt>
                <c:pt idx="482">
                  <c:v>0.47300000000000036</c:v>
                </c:pt>
                <c:pt idx="483">
                  <c:v>0.47400000000000037</c:v>
                </c:pt>
                <c:pt idx="484">
                  <c:v>0.47500000000000037</c:v>
                </c:pt>
                <c:pt idx="485">
                  <c:v>0.47600000000000037</c:v>
                </c:pt>
                <c:pt idx="486">
                  <c:v>0.47700000000000037</c:v>
                </c:pt>
                <c:pt idx="487">
                  <c:v>0.47800000000000037</c:v>
                </c:pt>
                <c:pt idx="488">
                  <c:v>0.47900000000000037</c:v>
                </c:pt>
                <c:pt idx="489">
                  <c:v>0.48000000000000037</c:v>
                </c:pt>
                <c:pt idx="490">
                  <c:v>0.48100000000000037</c:v>
                </c:pt>
                <c:pt idx="491">
                  <c:v>0.48200000000000037</c:v>
                </c:pt>
                <c:pt idx="492">
                  <c:v>0.48300000000000037</c:v>
                </c:pt>
                <c:pt idx="493">
                  <c:v>0.48400000000000037</c:v>
                </c:pt>
                <c:pt idx="494">
                  <c:v>0.48500000000000038</c:v>
                </c:pt>
                <c:pt idx="495">
                  <c:v>0.48600000000000038</c:v>
                </c:pt>
                <c:pt idx="496">
                  <c:v>0.48700000000000038</c:v>
                </c:pt>
                <c:pt idx="497">
                  <c:v>0.48800000000000038</c:v>
                </c:pt>
                <c:pt idx="498">
                  <c:v>0.48900000000000038</c:v>
                </c:pt>
                <c:pt idx="499">
                  <c:v>0.49000000000000038</c:v>
                </c:pt>
                <c:pt idx="500">
                  <c:v>0.49100000000000038</c:v>
                </c:pt>
                <c:pt idx="501">
                  <c:v>0.49200000000000038</c:v>
                </c:pt>
                <c:pt idx="502">
                  <c:v>0.49300000000000038</c:v>
                </c:pt>
                <c:pt idx="503">
                  <c:v>0.49400000000000038</c:v>
                </c:pt>
                <c:pt idx="504">
                  <c:v>0.49500000000000038</c:v>
                </c:pt>
                <c:pt idx="505">
                  <c:v>0.49600000000000039</c:v>
                </c:pt>
                <c:pt idx="506">
                  <c:v>0.49700000000000039</c:v>
                </c:pt>
                <c:pt idx="507">
                  <c:v>0.49800000000000039</c:v>
                </c:pt>
                <c:pt idx="508">
                  <c:v>0.49900000000000039</c:v>
                </c:pt>
                <c:pt idx="509">
                  <c:v>0.50000000000000033</c:v>
                </c:pt>
                <c:pt idx="510">
                  <c:v>0.50100000000000033</c:v>
                </c:pt>
                <c:pt idx="511">
                  <c:v>0.50200000000000033</c:v>
                </c:pt>
                <c:pt idx="512">
                  <c:v>0.50300000000000034</c:v>
                </c:pt>
                <c:pt idx="513">
                  <c:v>0.50400000000000034</c:v>
                </c:pt>
                <c:pt idx="514">
                  <c:v>0.50500000000000034</c:v>
                </c:pt>
                <c:pt idx="515">
                  <c:v>0.50600000000000034</c:v>
                </c:pt>
                <c:pt idx="516">
                  <c:v>0.50700000000000034</c:v>
                </c:pt>
                <c:pt idx="517">
                  <c:v>0.50800000000000034</c:v>
                </c:pt>
                <c:pt idx="518">
                  <c:v>0.50900000000000034</c:v>
                </c:pt>
                <c:pt idx="519">
                  <c:v>0.51000000000000034</c:v>
                </c:pt>
                <c:pt idx="520">
                  <c:v>0.51100000000000034</c:v>
                </c:pt>
                <c:pt idx="521">
                  <c:v>0.51200000000000034</c:v>
                </c:pt>
                <c:pt idx="522">
                  <c:v>0.51300000000000034</c:v>
                </c:pt>
                <c:pt idx="523">
                  <c:v>0.51400000000000035</c:v>
                </c:pt>
                <c:pt idx="524">
                  <c:v>0.51500000000000035</c:v>
                </c:pt>
                <c:pt idx="525">
                  <c:v>0.51600000000000035</c:v>
                </c:pt>
                <c:pt idx="526">
                  <c:v>0.51700000000000035</c:v>
                </c:pt>
                <c:pt idx="527">
                  <c:v>0.51800000000000035</c:v>
                </c:pt>
                <c:pt idx="528">
                  <c:v>0.51900000000000035</c:v>
                </c:pt>
                <c:pt idx="529">
                  <c:v>0.52000000000000035</c:v>
                </c:pt>
                <c:pt idx="530">
                  <c:v>0.52100000000000035</c:v>
                </c:pt>
                <c:pt idx="531">
                  <c:v>0.52200000000000035</c:v>
                </c:pt>
                <c:pt idx="532">
                  <c:v>0.52300000000000035</c:v>
                </c:pt>
                <c:pt idx="533">
                  <c:v>0.52400000000000035</c:v>
                </c:pt>
                <c:pt idx="534">
                  <c:v>0.52500000000000036</c:v>
                </c:pt>
                <c:pt idx="535">
                  <c:v>0.52600000000000036</c:v>
                </c:pt>
                <c:pt idx="536">
                  <c:v>0.52700000000000036</c:v>
                </c:pt>
                <c:pt idx="537">
                  <c:v>0.52800000000000036</c:v>
                </c:pt>
                <c:pt idx="538">
                  <c:v>0.52900000000000036</c:v>
                </c:pt>
                <c:pt idx="539">
                  <c:v>0.53000000000000036</c:v>
                </c:pt>
                <c:pt idx="540">
                  <c:v>0.53100000000000036</c:v>
                </c:pt>
                <c:pt idx="541">
                  <c:v>0.53200000000000036</c:v>
                </c:pt>
                <c:pt idx="542">
                  <c:v>0.53300000000000036</c:v>
                </c:pt>
                <c:pt idx="543">
                  <c:v>0.53400000000000036</c:v>
                </c:pt>
                <c:pt idx="544">
                  <c:v>0.53500000000000036</c:v>
                </c:pt>
                <c:pt idx="545">
                  <c:v>0.53600000000000037</c:v>
                </c:pt>
                <c:pt idx="546">
                  <c:v>0.53700000000000037</c:v>
                </c:pt>
                <c:pt idx="547">
                  <c:v>0.53800000000000037</c:v>
                </c:pt>
                <c:pt idx="548">
                  <c:v>0.53900000000000037</c:v>
                </c:pt>
                <c:pt idx="549">
                  <c:v>0.54000000000000037</c:v>
                </c:pt>
                <c:pt idx="550">
                  <c:v>0.54100000000000037</c:v>
                </c:pt>
                <c:pt idx="551">
                  <c:v>0.54200000000000037</c:v>
                </c:pt>
                <c:pt idx="552">
                  <c:v>0.54300000000000037</c:v>
                </c:pt>
                <c:pt idx="553">
                  <c:v>0.54400000000000037</c:v>
                </c:pt>
                <c:pt idx="554">
                  <c:v>0.54500000000000037</c:v>
                </c:pt>
                <c:pt idx="555">
                  <c:v>0.54600000000000037</c:v>
                </c:pt>
                <c:pt idx="556">
                  <c:v>0.54700000000000037</c:v>
                </c:pt>
                <c:pt idx="557">
                  <c:v>0.54800000000000038</c:v>
                </c:pt>
                <c:pt idx="558">
                  <c:v>0.54900000000000038</c:v>
                </c:pt>
                <c:pt idx="559">
                  <c:v>0.55000000000000038</c:v>
                </c:pt>
                <c:pt idx="560">
                  <c:v>0.55100000000000038</c:v>
                </c:pt>
                <c:pt idx="561">
                  <c:v>0.55200000000000038</c:v>
                </c:pt>
                <c:pt idx="562">
                  <c:v>0.55300000000000038</c:v>
                </c:pt>
                <c:pt idx="563">
                  <c:v>0.55400000000000038</c:v>
                </c:pt>
                <c:pt idx="564">
                  <c:v>0.55500000000000038</c:v>
                </c:pt>
                <c:pt idx="565">
                  <c:v>0.55600000000000038</c:v>
                </c:pt>
                <c:pt idx="566">
                  <c:v>0.55700000000000038</c:v>
                </c:pt>
                <c:pt idx="567">
                  <c:v>0.55800000000000038</c:v>
                </c:pt>
                <c:pt idx="568">
                  <c:v>0.55900000000000039</c:v>
                </c:pt>
                <c:pt idx="569">
                  <c:v>0.56000000000000039</c:v>
                </c:pt>
                <c:pt idx="570">
                  <c:v>0.56100000000000039</c:v>
                </c:pt>
                <c:pt idx="571">
                  <c:v>0.56200000000000039</c:v>
                </c:pt>
                <c:pt idx="572">
                  <c:v>0.56300000000000039</c:v>
                </c:pt>
                <c:pt idx="573">
                  <c:v>0.56400000000000039</c:v>
                </c:pt>
                <c:pt idx="574">
                  <c:v>0.56500000000000039</c:v>
                </c:pt>
                <c:pt idx="575">
                  <c:v>0.56600000000000039</c:v>
                </c:pt>
                <c:pt idx="576">
                  <c:v>0.56700000000000039</c:v>
                </c:pt>
                <c:pt idx="577">
                  <c:v>0.56800000000000039</c:v>
                </c:pt>
                <c:pt idx="578">
                  <c:v>0.56900000000000039</c:v>
                </c:pt>
                <c:pt idx="579">
                  <c:v>0.5700000000000004</c:v>
                </c:pt>
                <c:pt idx="580">
                  <c:v>0.5710000000000004</c:v>
                </c:pt>
                <c:pt idx="581">
                  <c:v>0.5720000000000004</c:v>
                </c:pt>
                <c:pt idx="582">
                  <c:v>0.5730000000000004</c:v>
                </c:pt>
                <c:pt idx="583">
                  <c:v>0.5740000000000004</c:v>
                </c:pt>
                <c:pt idx="584">
                  <c:v>0.5750000000000004</c:v>
                </c:pt>
                <c:pt idx="585">
                  <c:v>0.5760000000000004</c:v>
                </c:pt>
                <c:pt idx="586">
                  <c:v>0.5770000000000004</c:v>
                </c:pt>
                <c:pt idx="587">
                  <c:v>0.5780000000000004</c:v>
                </c:pt>
                <c:pt idx="588">
                  <c:v>0.5790000000000004</c:v>
                </c:pt>
                <c:pt idx="589">
                  <c:v>0.5800000000000004</c:v>
                </c:pt>
                <c:pt idx="590">
                  <c:v>0.58100000000000041</c:v>
                </c:pt>
                <c:pt idx="591">
                  <c:v>0.58200000000000041</c:v>
                </c:pt>
                <c:pt idx="592">
                  <c:v>0.58300000000000041</c:v>
                </c:pt>
                <c:pt idx="593">
                  <c:v>0.58400000000000041</c:v>
                </c:pt>
                <c:pt idx="594">
                  <c:v>0.58500000000000041</c:v>
                </c:pt>
                <c:pt idx="595">
                  <c:v>0.58600000000000041</c:v>
                </c:pt>
                <c:pt idx="596">
                  <c:v>0.58700000000000041</c:v>
                </c:pt>
                <c:pt idx="597">
                  <c:v>0.58800000000000041</c:v>
                </c:pt>
                <c:pt idx="598">
                  <c:v>0.58900000000000041</c:v>
                </c:pt>
                <c:pt idx="599">
                  <c:v>0.59000000000000041</c:v>
                </c:pt>
                <c:pt idx="600">
                  <c:v>0.59100000000000041</c:v>
                </c:pt>
                <c:pt idx="601">
                  <c:v>0.59200000000000041</c:v>
                </c:pt>
                <c:pt idx="602">
                  <c:v>0.59300000000000042</c:v>
                </c:pt>
                <c:pt idx="603">
                  <c:v>0.59400000000000042</c:v>
                </c:pt>
                <c:pt idx="604">
                  <c:v>0.59500000000000042</c:v>
                </c:pt>
                <c:pt idx="605">
                  <c:v>0.59600000000000042</c:v>
                </c:pt>
                <c:pt idx="606">
                  <c:v>0.59700000000000042</c:v>
                </c:pt>
                <c:pt idx="607">
                  <c:v>0.59800000000000042</c:v>
                </c:pt>
                <c:pt idx="608">
                  <c:v>0.59900000000000042</c:v>
                </c:pt>
                <c:pt idx="609">
                  <c:v>0.60000000000000042</c:v>
                </c:pt>
                <c:pt idx="610">
                  <c:v>0.60100000000000042</c:v>
                </c:pt>
                <c:pt idx="611">
                  <c:v>0.60200000000000042</c:v>
                </c:pt>
                <c:pt idx="612">
                  <c:v>0.60300000000000042</c:v>
                </c:pt>
                <c:pt idx="613">
                  <c:v>0.60400000000000043</c:v>
                </c:pt>
                <c:pt idx="614">
                  <c:v>0.60500000000000043</c:v>
                </c:pt>
                <c:pt idx="615">
                  <c:v>0.60600000000000043</c:v>
                </c:pt>
                <c:pt idx="616">
                  <c:v>0.60700000000000043</c:v>
                </c:pt>
                <c:pt idx="617">
                  <c:v>0.60800000000000043</c:v>
                </c:pt>
                <c:pt idx="618">
                  <c:v>0.60900000000000043</c:v>
                </c:pt>
                <c:pt idx="619">
                  <c:v>0.61000000000000043</c:v>
                </c:pt>
                <c:pt idx="620">
                  <c:v>0.61100000000000043</c:v>
                </c:pt>
                <c:pt idx="621">
                  <c:v>0.61200000000000043</c:v>
                </c:pt>
                <c:pt idx="622">
                  <c:v>0.61300000000000043</c:v>
                </c:pt>
                <c:pt idx="623">
                  <c:v>0.61400000000000043</c:v>
                </c:pt>
                <c:pt idx="624">
                  <c:v>0.61500000000000044</c:v>
                </c:pt>
                <c:pt idx="625">
                  <c:v>0.61600000000000044</c:v>
                </c:pt>
                <c:pt idx="626">
                  <c:v>0.61700000000000044</c:v>
                </c:pt>
                <c:pt idx="627">
                  <c:v>0.61800000000000044</c:v>
                </c:pt>
                <c:pt idx="628">
                  <c:v>0.61900000000000044</c:v>
                </c:pt>
                <c:pt idx="629">
                  <c:v>0.62000000000000044</c:v>
                </c:pt>
                <c:pt idx="630">
                  <c:v>0.62100000000000044</c:v>
                </c:pt>
                <c:pt idx="631">
                  <c:v>0.62200000000000044</c:v>
                </c:pt>
                <c:pt idx="632">
                  <c:v>0.62300000000000044</c:v>
                </c:pt>
                <c:pt idx="633">
                  <c:v>0.62400000000000044</c:v>
                </c:pt>
                <c:pt idx="634">
                  <c:v>0.62500000000000044</c:v>
                </c:pt>
                <c:pt idx="635">
                  <c:v>0.62600000000000044</c:v>
                </c:pt>
                <c:pt idx="636">
                  <c:v>0.62700000000000045</c:v>
                </c:pt>
                <c:pt idx="637">
                  <c:v>0.62800000000000045</c:v>
                </c:pt>
                <c:pt idx="638">
                  <c:v>0.62900000000000045</c:v>
                </c:pt>
                <c:pt idx="639">
                  <c:v>0.63000000000000045</c:v>
                </c:pt>
                <c:pt idx="640">
                  <c:v>0.63100000000000045</c:v>
                </c:pt>
                <c:pt idx="641">
                  <c:v>0.63200000000000045</c:v>
                </c:pt>
                <c:pt idx="642">
                  <c:v>0.63300000000000045</c:v>
                </c:pt>
                <c:pt idx="643">
                  <c:v>0.63400000000000045</c:v>
                </c:pt>
                <c:pt idx="644">
                  <c:v>0.63500000000000045</c:v>
                </c:pt>
                <c:pt idx="645">
                  <c:v>0.63600000000000045</c:v>
                </c:pt>
                <c:pt idx="646">
                  <c:v>0.63700000000000045</c:v>
                </c:pt>
                <c:pt idx="647">
                  <c:v>0.63800000000000046</c:v>
                </c:pt>
                <c:pt idx="648">
                  <c:v>0.63900000000000046</c:v>
                </c:pt>
                <c:pt idx="649">
                  <c:v>0.64000000000000046</c:v>
                </c:pt>
                <c:pt idx="650">
                  <c:v>0.64100000000000046</c:v>
                </c:pt>
                <c:pt idx="651">
                  <c:v>0.64200000000000046</c:v>
                </c:pt>
                <c:pt idx="652">
                  <c:v>0.64300000000000046</c:v>
                </c:pt>
                <c:pt idx="653">
                  <c:v>0.64400000000000046</c:v>
                </c:pt>
                <c:pt idx="654">
                  <c:v>0.64500000000000046</c:v>
                </c:pt>
                <c:pt idx="655">
                  <c:v>0.64600000000000046</c:v>
                </c:pt>
                <c:pt idx="656">
                  <c:v>0.64700000000000046</c:v>
                </c:pt>
                <c:pt idx="657">
                  <c:v>0.64800000000000046</c:v>
                </c:pt>
                <c:pt idx="658">
                  <c:v>0.64900000000000047</c:v>
                </c:pt>
                <c:pt idx="659">
                  <c:v>0.65000000000000047</c:v>
                </c:pt>
                <c:pt idx="660">
                  <c:v>0.65100000000000047</c:v>
                </c:pt>
                <c:pt idx="661">
                  <c:v>0.65200000000000047</c:v>
                </c:pt>
                <c:pt idx="662">
                  <c:v>0.65300000000000047</c:v>
                </c:pt>
                <c:pt idx="663">
                  <c:v>0.65400000000000047</c:v>
                </c:pt>
                <c:pt idx="664">
                  <c:v>0.65500000000000047</c:v>
                </c:pt>
                <c:pt idx="665">
                  <c:v>0.65600000000000047</c:v>
                </c:pt>
                <c:pt idx="666">
                  <c:v>0.65700000000000047</c:v>
                </c:pt>
                <c:pt idx="667">
                  <c:v>0.65800000000000047</c:v>
                </c:pt>
                <c:pt idx="668">
                  <c:v>0.65900000000000047</c:v>
                </c:pt>
                <c:pt idx="669">
                  <c:v>0.66000000000000048</c:v>
                </c:pt>
                <c:pt idx="670">
                  <c:v>0.66100000000000048</c:v>
                </c:pt>
                <c:pt idx="671">
                  <c:v>0.66200000000000048</c:v>
                </c:pt>
                <c:pt idx="672">
                  <c:v>0.66300000000000048</c:v>
                </c:pt>
                <c:pt idx="673">
                  <c:v>0.66400000000000048</c:v>
                </c:pt>
                <c:pt idx="674">
                  <c:v>0.66500000000000048</c:v>
                </c:pt>
                <c:pt idx="675">
                  <c:v>0.66600000000000048</c:v>
                </c:pt>
                <c:pt idx="676">
                  <c:v>0.66700000000000048</c:v>
                </c:pt>
                <c:pt idx="677">
                  <c:v>0.66800000000000048</c:v>
                </c:pt>
                <c:pt idx="678">
                  <c:v>0.66900000000000048</c:v>
                </c:pt>
                <c:pt idx="679">
                  <c:v>0.67000000000000048</c:v>
                </c:pt>
                <c:pt idx="680">
                  <c:v>0.67100000000000048</c:v>
                </c:pt>
                <c:pt idx="681">
                  <c:v>0.67200000000000049</c:v>
                </c:pt>
                <c:pt idx="682">
                  <c:v>0.67300000000000049</c:v>
                </c:pt>
                <c:pt idx="683">
                  <c:v>0.67400000000000049</c:v>
                </c:pt>
                <c:pt idx="684">
                  <c:v>0.67500000000000049</c:v>
                </c:pt>
                <c:pt idx="685">
                  <c:v>0.67600000000000049</c:v>
                </c:pt>
                <c:pt idx="686">
                  <c:v>0.67700000000000049</c:v>
                </c:pt>
                <c:pt idx="687">
                  <c:v>0.67800000000000049</c:v>
                </c:pt>
                <c:pt idx="688">
                  <c:v>0.67900000000000049</c:v>
                </c:pt>
                <c:pt idx="689">
                  <c:v>0.68000000000000049</c:v>
                </c:pt>
                <c:pt idx="690">
                  <c:v>0.68100000000000049</c:v>
                </c:pt>
                <c:pt idx="691">
                  <c:v>0.68200000000000049</c:v>
                </c:pt>
                <c:pt idx="692">
                  <c:v>0.6830000000000005</c:v>
                </c:pt>
                <c:pt idx="693">
                  <c:v>0.6840000000000005</c:v>
                </c:pt>
                <c:pt idx="694">
                  <c:v>0.6850000000000005</c:v>
                </c:pt>
                <c:pt idx="695">
                  <c:v>0.6860000000000005</c:v>
                </c:pt>
                <c:pt idx="696">
                  <c:v>0.6870000000000005</c:v>
                </c:pt>
                <c:pt idx="697">
                  <c:v>0.6880000000000005</c:v>
                </c:pt>
                <c:pt idx="698">
                  <c:v>0.6890000000000005</c:v>
                </c:pt>
                <c:pt idx="699">
                  <c:v>0.6900000000000005</c:v>
                </c:pt>
                <c:pt idx="700">
                  <c:v>0.6910000000000005</c:v>
                </c:pt>
                <c:pt idx="701">
                  <c:v>0.6920000000000005</c:v>
                </c:pt>
                <c:pt idx="702">
                  <c:v>0.6930000000000005</c:v>
                </c:pt>
                <c:pt idx="703">
                  <c:v>0.69400000000000051</c:v>
                </c:pt>
                <c:pt idx="704">
                  <c:v>0.69500000000000051</c:v>
                </c:pt>
                <c:pt idx="705">
                  <c:v>0.69600000000000051</c:v>
                </c:pt>
                <c:pt idx="706">
                  <c:v>0.69700000000000051</c:v>
                </c:pt>
                <c:pt idx="707">
                  <c:v>0.69800000000000051</c:v>
                </c:pt>
                <c:pt idx="708">
                  <c:v>0.69900000000000051</c:v>
                </c:pt>
                <c:pt idx="709">
                  <c:v>0.70000000000000051</c:v>
                </c:pt>
                <c:pt idx="710">
                  <c:v>0.70100000000000051</c:v>
                </c:pt>
                <c:pt idx="711">
                  <c:v>0.70200000000000051</c:v>
                </c:pt>
                <c:pt idx="712">
                  <c:v>0.70300000000000051</c:v>
                </c:pt>
                <c:pt idx="713">
                  <c:v>0.70400000000000051</c:v>
                </c:pt>
                <c:pt idx="714">
                  <c:v>0.70500000000000052</c:v>
                </c:pt>
                <c:pt idx="715">
                  <c:v>0.70600000000000052</c:v>
                </c:pt>
                <c:pt idx="716">
                  <c:v>0.70700000000000052</c:v>
                </c:pt>
                <c:pt idx="717">
                  <c:v>0.70800000000000052</c:v>
                </c:pt>
                <c:pt idx="718">
                  <c:v>0.70900000000000052</c:v>
                </c:pt>
                <c:pt idx="719">
                  <c:v>0.71000000000000052</c:v>
                </c:pt>
                <c:pt idx="720">
                  <c:v>0.71100000000000052</c:v>
                </c:pt>
                <c:pt idx="721">
                  <c:v>0.71200000000000052</c:v>
                </c:pt>
                <c:pt idx="722">
                  <c:v>0.71300000000000052</c:v>
                </c:pt>
                <c:pt idx="723">
                  <c:v>0.71400000000000052</c:v>
                </c:pt>
                <c:pt idx="724">
                  <c:v>0.71500000000000052</c:v>
                </c:pt>
                <c:pt idx="725">
                  <c:v>0.71600000000000052</c:v>
                </c:pt>
                <c:pt idx="726">
                  <c:v>0.71700000000000053</c:v>
                </c:pt>
                <c:pt idx="727">
                  <c:v>0.71800000000000053</c:v>
                </c:pt>
                <c:pt idx="728">
                  <c:v>0.71900000000000053</c:v>
                </c:pt>
                <c:pt idx="729">
                  <c:v>0.72000000000000053</c:v>
                </c:pt>
                <c:pt idx="730">
                  <c:v>0.72100000000000053</c:v>
                </c:pt>
                <c:pt idx="731">
                  <c:v>0.72200000000000053</c:v>
                </c:pt>
                <c:pt idx="732">
                  <c:v>0.72300000000000053</c:v>
                </c:pt>
                <c:pt idx="733">
                  <c:v>0.72400000000000053</c:v>
                </c:pt>
                <c:pt idx="734">
                  <c:v>0.72500000000000053</c:v>
                </c:pt>
                <c:pt idx="735">
                  <c:v>0.72600000000000053</c:v>
                </c:pt>
                <c:pt idx="736">
                  <c:v>0.72700000000000053</c:v>
                </c:pt>
                <c:pt idx="737">
                  <c:v>0.72800000000000054</c:v>
                </c:pt>
                <c:pt idx="738">
                  <c:v>0.72900000000000054</c:v>
                </c:pt>
                <c:pt idx="739">
                  <c:v>0.73000000000000054</c:v>
                </c:pt>
                <c:pt idx="740">
                  <c:v>0.73100000000000054</c:v>
                </c:pt>
                <c:pt idx="741">
                  <c:v>0.73200000000000054</c:v>
                </c:pt>
                <c:pt idx="742">
                  <c:v>0.73300000000000054</c:v>
                </c:pt>
                <c:pt idx="743">
                  <c:v>0.73400000000000054</c:v>
                </c:pt>
                <c:pt idx="744">
                  <c:v>0.73500000000000054</c:v>
                </c:pt>
                <c:pt idx="745">
                  <c:v>0.73600000000000054</c:v>
                </c:pt>
                <c:pt idx="746">
                  <c:v>0.73700000000000054</c:v>
                </c:pt>
                <c:pt idx="747">
                  <c:v>0.73800000000000054</c:v>
                </c:pt>
                <c:pt idx="748">
                  <c:v>0.73900000000000055</c:v>
                </c:pt>
                <c:pt idx="749">
                  <c:v>0.74000000000000055</c:v>
                </c:pt>
                <c:pt idx="750">
                  <c:v>0.74100000000000055</c:v>
                </c:pt>
                <c:pt idx="751">
                  <c:v>0.74200000000000055</c:v>
                </c:pt>
                <c:pt idx="752">
                  <c:v>0.74300000000000055</c:v>
                </c:pt>
                <c:pt idx="753">
                  <c:v>0.74400000000000055</c:v>
                </c:pt>
                <c:pt idx="754">
                  <c:v>0.74500000000000055</c:v>
                </c:pt>
                <c:pt idx="755">
                  <c:v>0.74600000000000055</c:v>
                </c:pt>
                <c:pt idx="756">
                  <c:v>0.74700000000000055</c:v>
                </c:pt>
                <c:pt idx="757">
                  <c:v>0.74800000000000055</c:v>
                </c:pt>
                <c:pt idx="758">
                  <c:v>0.74900000000000055</c:v>
                </c:pt>
                <c:pt idx="759">
                  <c:v>0.75000000000000056</c:v>
                </c:pt>
                <c:pt idx="760">
                  <c:v>0.75100000000000056</c:v>
                </c:pt>
                <c:pt idx="761">
                  <c:v>0.75200000000000056</c:v>
                </c:pt>
                <c:pt idx="762">
                  <c:v>0.75300000000000056</c:v>
                </c:pt>
                <c:pt idx="763">
                  <c:v>0.75400000000000056</c:v>
                </c:pt>
                <c:pt idx="764">
                  <c:v>0.75500000000000056</c:v>
                </c:pt>
                <c:pt idx="765">
                  <c:v>0.75600000000000056</c:v>
                </c:pt>
                <c:pt idx="766">
                  <c:v>0.75700000000000056</c:v>
                </c:pt>
                <c:pt idx="767">
                  <c:v>0.75800000000000056</c:v>
                </c:pt>
                <c:pt idx="768">
                  <c:v>0.75900000000000056</c:v>
                </c:pt>
                <c:pt idx="769">
                  <c:v>0.76000000000000056</c:v>
                </c:pt>
                <c:pt idx="770">
                  <c:v>0.76100000000000056</c:v>
                </c:pt>
                <c:pt idx="771">
                  <c:v>0.76200000000000057</c:v>
                </c:pt>
                <c:pt idx="772">
                  <c:v>0.76300000000000057</c:v>
                </c:pt>
                <c:pt idx="773">
                  <c:v>0.76400000000000057</c:v>
                </c:pt>
                <c:pt idx="774">
                  <c:v>0.76500000000000057</c:v>
                </c:pt>
                <c:pt idx="775">
                  <c:v>0.76600000000000057</c:v>
                </c:pt>
                <c:pt idx="776">
                  <c:v>0.76700000000000057</c:v>
                </c:pt>
                <c:pt idx="777">
                  <c:v>0.76800000000000057</c:v>
                </c:pt>
                <c:pt idx="778">
                  <c:v>0.76900000000000057</c:v>
                </c:pt>
                <c:pt idx="779">
                  <c:v>0.77000000000000057</c:v>
                </c:pt>
                <c:pt idx="780">
                  <c:v>0.77100000000000057</c:v>
                </c:pt>
                <c:pt idx="781">
                  <c:v>0.77200000000000057</c:v>
                </c:pt>
                <c:pt idx="782">
                  <c:v>0.77300000000000058</c:v>
                </c:pt>
                <c:pt idx="783">
                  <c:v>0.77400000000000058</c:v>
                </c:pt>
                <c:pt idx="784">
                  <c:v>0.77500000000000058</c:v>
                </c:pt>
                <c:pt idx="785">
                  <c:v>0.77600000000000058</c:v>
                </c:pt>
                <c:pt idx="786">
                  <c:v>0.77700000000000058</c:v>
                </c:pt>
                <c:pt idx="787">
                  <c:v>0.77800000000000058</c:v>
                </c:pt>
                <c:pt idx="788">
                  <c:v>0.77900000000000058</c:v>
                </c:pt>
                <c:pt idx="789">
                  <c:v>0.78000000000000058</c:v>
                </c:pt>
                <c:pt idx="790">
                  <c:v>0.78100000000000058</c:v>
                </c:pt>
                <c:pt idx="791">
                  <c:v>0.78200000000000058</c:v>
                </c:pt>
                <c:pt idx="792">
                  <c:v>0.78300000000000058</c:v>
                </c:pt>
                <c:pt idx="793">
                  <c:v>0.78400000000000059</c:v>
                </c:pt>
                <c:pt idx="794">
                  <c:v>0.78500000000000059</c:v>
                </c:pt>
                <c:pt idx="795">
                  <c:v>0.78600000000000059</c:v>
                </c:pt>
                <c:pt idx="796">
                  <c:v>0.78700000000000059</c:v>
                </c:pt>
                <c:pt idx="797">
                  <c:v>0.78800000000000059</c:v>
                </c:pt>
                <c:pt idx="798">
                  <c:v>0.78900000000000059</c:v>
                </c:pt>
                <c:pt idx="799">
                  <c:v>0.79000000000000059</c:v>
                </c:pt>
                <c:pt idx="800">
                  <c:v>0.79100000000000059</c:v>
                </c:pt>
                <c:pt idx="801">
                  <c:v>0.79200000000000059</c:v>
                </c:pt>
                <c:pt idx="802">
                  <c:v>0.79300000000000059</c:v>
                </c:pt>
                <c:pt idx="803">
                  <c:v>0.79400000000000059</c:v>
                </c:pt>
                <c:pt idx="804">
                  <c:v>0.7950000000000006</c:v>
                </c:pt>
                <c:pt idx="805">
                  <c:v>0.7960000000000006</c:v>
                </c:pt>
                <c:pt idx="806">
                  <c:v>0.7970000000000006</c:v>
                </c:pt>
                <c:pt idx="807">
                  <c:v>0.7980000000000006</c:v>
                </c:pt>
                <c:pt idx="808">
                  <c:v>0.7990000000000006</c:v>
                </c:pt>
                <c:pt idx="809">
                  <c:v>0.8000000000000006</c:v>
                </c:pt>
                <c:pt idx="810">
                  <c:v>0.8010000000000006</c:v>
                </c:pt>
                <c:pt idx="811">
                  <c:v>0.8020000000000006</c:v>
                </c:pt>
                <c:pt idx="812">
                  <c:v>0.8030000000000006</c:v>
                </c:pt>
                <c:pt idx="813">
                  <c:v>0.8040000000000006</c:v>
                </c:pt>
                <c:pt idx="814">
                  <c:v>0.8050000000000006</c:v>
                </c:pt>
                <c:pt idx="815">
                  <c:v>0.8060000000000006</c:v>
                </c:pt>
                <c:pt idx="816">
                  <c:v>0.80700000000000061</c:v>
                </c:pt>
                <c:pt idx="817">
                  <c:v>0.80800000000000061</c:v>
                </c:pt>
                <c:pt idx="818">
                  <c:v>0.80900000000000061</c:v>
                </c:pt>
                <c:pt idx="819">
                  <c:v>0.81000000000000061</c:v>
                </c:pt>
                <c:pt idx="820">
                  <c:v>0.81100000000000061</c:v>
                </c:pt>
                <c:pt idx="821">
                  <c:v>0.81200000000000061</c:v>
                </c:pt>
                <c:pt idx="822">
                  <c:v>0.81300000000000061</c:v>
                </c:pt>
                <c:pt idx="823">
                  <c:v>0.81400000000000061</c:v>
                </c:pt>
                <c:pt idx="824">
                  <c:v>0.81500000000000061</c:v>
                </c:pt>
                <c:pt idx="825">
                  <c:v>0.81600000000000061</c:v>
                </c:pt>
                <c:pt idx="826">
                  <c:v>0.81700000000000061</c:v>
                </c:pt>
                <c:pt idx="827">
                  <c:v>0.81800000000000062</c:v>
                </c:pt>
                <c:pt idx="828">
                  <c:v>0.81900000000000062</c:v>
                </c:pt>
                <c:pt idx="829">
                  <c:v>0.82000000000000062</c:v>
                </c:pt>
                <c:pt idx="830">
                  <c:v>0.82100000000000062</c:v>
                </c:pt>
                <c:pt idx="831">
                  <c:v>0.82200000000000062</c:v>
                </c:pt>
                <c:pt idx="832">
                  <c:v>0.82300000000000062</c:v>
                </c:pt>
                <c:pt idx="833">
                  <c:v>0.82400000000000062</c:v>
                </c:pt>
                <c:pt idx="834">
                  <c:v>0.82500000000000062</c:v>
                </c:pt>
                <c:pt idx="835">
                  <c:v>0.82600000000000062</c:v>
                </c:pt>
                <c:pt idx="836">
                  <c:v>0.82700000000000062</c:v>
                </c:pt>
                <c:pt idx="837">
                  <c:v>0.82800000000000062</c:v>
                </c:pt>
                <c:pt idx="838">
                  <c:v>0.82900000000000063</c:v>
                </c:pt>
                <c:pt idx="839">
                  <c:v>0.83000000000000063</c:v>
                </c:pt>
                <c:pt idx="840">
                  <c:v>0.83100000000000063</c:v>
                </c:pt>
                <c:pt idx="841">
                  <c:v>0.83200000000000063</c:v>
                </c:pt>
                <c:pt idx="842">
                  <c:v>0.83300000000000063</c:v>
                </c:pt>
                <c:pt idx="843">
                  <c:v>0.83400000000000063</c:v>
                </c:pt>
                <c:pt idx="844">
                  <c:v>0.83500000000000063</c:v>
                </c:pt>
                <c:pt idx="845">
                  <c:v>0.83600000000000063</c:v>
                </c:pt>
                <c:pt idx="846">
                  <c:v>0.83700000000000063</c:v>
                </c:pt>
                <c:pt idx="847">
                  <c:v>0.83800000000000063</c:v>
                </c:pt>
                <c:pt idx="848">
                  <c:v>0.83900000000000063</c:v>
                </c:pt>
                <c:pt idx="849">
                  <c:v>0.84000000000000064</c:v>
                </c:pt>
                <c:pt idx="850">
                  <c:v>0.84100000000000064</c:v>
                </c:pt>
                <c:pt idx="851">
                  <c:v>0.84200000000000064</c:v>
                </c:pt>
                <c:pt idx="852">
                  <c:v>0.84300000000000064</c:v>
                </c:pt>
                <c:pt idx="853">
                  <c:v>0.84400000000000064</c:v>
                </c:pt>
                <c:pt idx="854">
                  <c:v>0.84500000000000064</c:v>
                </c:pt>
                <c:pt idx="855">
                  <c:v>0.84600000000000064</c:v>
                </c:pt>
                <c:pt idx="856">
                  <c:v>0.84700000000000064</c:v>
                </c:pt>
                <c:pt idx="857">
                  <c:v>0.84800000000000064</c:v>
                </c:pt>
                <c:pt idx="858">
                  <c:v>0.84900000000000064</c:v>
                </c:pt>
                <c:pt idx="859">
                  <c:v>0.85000000000000064</c:v>
                </c:pt>
                <c:pt idx="860">
                  <c:v>0.85100000000000064</c:v>
                </c:pt>
                <c:pt idx="861">
                  <c:v>0.85200000000000065</c:v>
                </c:pt>
                <c:pt idx="862">
                  <c:v>0.85300000000000065</c:v>
                </c:pt>
                <c:pt idx="863">
                  <c:v>0.85400000000000065</c:v>
                </c:pt>
                <c:pt idx="864">
                  <c:v>0.85500000000000065</c:v>
                </c:pt>
                <c:pt idx="865">
                  <c:v>0.85600000000000065</c:v>
                </c:pt>
                <c:pt idx="866">
                  <c:v>0.85700000000000065</c:v>
                </c:pt>
                <c:pt idx="867">
                  <c:v>0.85800000000000065</c:v>
                </c:pt>
                <c:pt idx="868">
                  <c:v>0.85900000000000065</c:v>
                </c:pt>
                <c:pt idx="869">
                  <c:v>0.86000000000000065</c:v>
                </c:pt>
                <c:pt idx="870">
                  <c:v>0.86100000000000065</c:v>
                </c:pt>
                <c:pt idx="871">
                  <c:v>0.86200000000000065</c:v>
                </c:pt>
                <c:pt idx="872">
                  <c:v>0.86300000000000066</c:v>
                </c:pt>
                <c:pt idx="873">
                  <c:v>0.86400000000000066</c:v>
                </c:pt>
                <c:pt idx="874">
                  <c:v>0.86500000000000066</c:v>
                </c:pt>
                <c:pt idx="875">
                  <c:v>0.86600000000000066</c:v>
                </c:pt>
                <c:pt idx="876">
                  <c:v>0.86700000000000066</c:v>
                </c:pt>
                <c:pt idx="877">
                  <c:v>0.86800000000000066</c:v>
                </c:pt>
                <c:pt idx="878">
                  <c:v>0.86900000000000066</c:v>
                </c:pt>
                <c:pt idx="879">
                  <c:v>0.87000000000000066</c:v>
                </c:pt>
                <c:pt idx="880">
                  <c:v>0.87100000000000066</c:v>
                </c:pt>
                <c:pt idx="881">
                  <c:v>0.87200000000000066</c:v>
                </c:pt>
                <c:pt idx="882">
                  <c:v>0.87300000000000066</c:v>
                </c:pt>
                <c:pt idx="883">
                  <c:v>0.87400000000000067</c:v>
                </c:pt>
                <c:pt idx="884">
                  <c:v>0.87500000000000067</c:v>
                </c:pt>
                <c:pt idx="885">
                  <c:v>0.87600000000000067</c:v>
                </c:pt>
                <c:pt idx="886">
                  <c:v>0.87700000000000067</c:v>
                </c:pt>
                <c:pt idx="887">
                  <c:v>0.87800000000000067</c:v>
                </c:pt>
                <c:pt idx="888">
                  <c:v>0.87900000000000067</c:v>
                </c:pt>
                <c:pt idx="889">
                  <c:v>0.88000000000000067</c:v>
                </c:pt>
                <c:pt idx="890">
                  <c:v>0.88100000000000067</c:v>
                </c:pt>
                <c:pt idx="891">
                  <c:v>0.88200000000000067</c:v>
                </c:pt>
                <c:pt idx="892">
                  <c:v>0.88300000000000067</c:v>
                </c:pt>
                <c:pt idx="893">
                  <c:v>0.88400000000000067</c:v>
                </c:pt>
                <c:pt idx="894">
                  <c:v>0.88500000000000068</c:v>
                </c:pt>
                <c:pt idx="895">
                  <c:v>0.88600000000000068</c:v>
                </c:pt>
                <c:pt idx="896">
                  <c:v>0.88700000000000068</c:v>
                </c:pt>
                <c:pt idx="897">
                  <c:v>0.88800000000000068</c:v>
                </c:pt>
                <c:pt idx="898">
                  <c:v>0.88900000000000068</c:v>
                </c:pt>
                <c:pt idx="899">
                  <c:v>0.89000000000000068</c:v>
                </c:pt>
                <c:pt idx="900">
                  <c:v>0.89100000000000068</c:v>
                </c:pt>
                <c:pt idx="901">
                  <c:v>0.89200000000000068</c:v>
                </c:pt>
                <c:pt idx="902">
                  <c:v>0.89300000000000068</c:v>
                </c:pt>
                <c:pt idx="903">
                  <c:v>0.89400000000000068</c:v>
                </c:pt>
                <c:pt idx="904">
                  <c:v>0.89500000000000068</c:v>
                </c:pt>
                <c:pt idx="905">
                  <c:v>0.89600000000000068</c:v>
                </c:pt>
                <c:pt idx="906">
                  <c:v>0.89700000000000069</c:v>
                </c:pt>
                <c:pt idx="907">
                  <c:v>0.89800000000000069</c:v>
                </c:pt>
                <c:pt idx="908">
                  <c:v>0.89900000000000069</c:v>
                </c:pt>
                <c:pt idx="909">
                  <c:v>0.90000000000000069</c:v>
                </c:pt>
                <c:pt idx="910">
                  <c:v>0.90100000000000069</c:v>
                </c:pt>
                <c:pt idx="911">
                  <c:v>0.90200000000000069</c:v>
                </c:pt>
                <c:pt idx="912">
                  <c:v>0.90300000000000069</c:v>
                </c:pt>
                <c:pt idx="913">
                  <c:v>0.90400000000000069</c:v>
                </c:pt>
                <c:pt idx="914">
                  <c:v>0.90500000000000069</c:v>
                </c:pt>
                <c:pt idx="915">
                  <c:v>0.90600000000000069</c:v>
                </c:pt>
                <c:pt idx="916">
                  <c:v>0.90700000000000069</c:v>
                </c:pt>
                <c:pt idx="917">
                  <c:v>0.9080000000000007</c:v>
                </c:pt>
                <c:pt idx="918">
                  <c:v>0.9090000000000007</c:v>
                </c:pt>
                <c:pt idx="919">
                  <c:v>0.9100000000000007</c:v>
                </c:pt>
                <c:pt idx="920">
                  <c:v>0.9110000000000007</c:v>
                </c:pt>
                <c:pt idx="921">
                  <c:v>0.9120000000000007</c:v>
                </c:pt>
                <c:pt idx="922">
                  <c:v>0.9130000000000007</c:v>
                </c:pt>
                <c:pt idx="923">
                  <c:v>0.9140000000000007</c:v>
                </c:pt>
                <c:pt idx="924">
                  <c:v>0.9150000000000007</c:v>
                </c:pt>
                <c:pt idx="925">
                  <c:v>0.9160000000000007</c:v>
                </c:pt>
                <c:pt idx="926">
                  <c:v>0.9170000000000007</c:v>
                </c:pt>
                <c:pt idx="927">
                  <c:v>0.9180000000000007</c:v>
                </c:pt>
                <c:pt idx="928">
                  <c:v>0.91900000000000071</c:v>
                </c:pt>
                <c:pt idx="929">
                  <c:v>0.92000000000000071</c:v>
                </c:pt>
                <c:pt idx="930">
                  <c:v>0.92100000000000071</c:v>
                </c:pt>
                <c:pt idx="931">
                  <c:v>0.92200000000000071</c:v>
                </c:pt>
                <c:pt idx="932">
                  <c:v>0.92300000000000071</c:v>
                </c:pt>
                <c:pt idx="933">
                  <c:v>0.92400000000000071</c:v>
                </c:pt>
                <c:pt idx="934">
                  <c:v>0.92500000000000071</c:v>
                </c:pt>
                <c:pt idx="935">
                  <c:v>0.92600000000000071</c:v>
                </c:pt>
                <c:pt idx="936">
                  <c:v>0.92700000000000071</c:v>
                </c:pt>
                <c:pt idx="937">
                  <c:v>0.92800000000000071</c:v>
                </c:pt>
                <c:pt idx="938">
                  <c:v>0.92900000000000071</c:v>
                </c:pt>
                <c:pt idx="939">
                  <c:v>0.93000000000000071</c:v>
                </c:pt>
                <c:pt idx="940">
                  <c:v>0.93100000000000072</c:v>
                </c:pt>
                <c:pt idx="941">
                  <c:v>0.93200000000000072</c:v>
                </c:pt>
                <c:pt idx="942">
                  <c:v>0.93300000000000072</c:v>
                </c:pt>
                <c:pt idx="943">
                  <c:v>0.93400000000000072</c:v>
                </c:pt>
                <c:pt idx="944">
                  <c:v>0.93500000000000072</c:v>
                </c:pt>
                <c:pt idx="945">
                  <c:v>0.93600000000000072</c:v>
                </c:pt>
                <c:pt idx="946">
                  <c:v>0.93700000000000072</c:v>
                </c:pt>
                <c:pt idx="947">
                  <c:v>0.93800000000000072</c:v>
                </c:pt>
                <c:pt idx="948">
                  <c:v>0.93900000000000072</c:v>
                </c:pt>
                <c:pt idx="949">
                  <c:v>0.94000000000000072</c:v>
                </c:pt>
                <c:pt idx="950">
                  <c:v>0.94100000000000072</c:v>
                </c:pt>
                <c:pt idx="951">
                  <c:v>0.94200000000000073</c:v>
                </c:pt>
                <c:pt idx="952">
                  <c:v>0.94300000000000073</c:v>
                </c:pt>
                <c:pt idx="953">
                  <c:v>0.94400000000000073</c:v>
                </c:pt>
                <c:pt idx="954">
                  <c:v>0.94500000000000073</c:v>
                </c:pt>
                <c:pt idx="955">
                  <c:v>0.94600000000000073</c:v>
                </c:pt>
                <c:pt idx="956">
                  <c:v>0.94700000000000073</c:v>
                </c:pt>
                <c:pt idx="957">
                  <c:v>0.94800000000000073</c:v>
                </c:pt>
                <c:pt idx="958">
                  <c:v>0.94900000000000073</c:v>
                </c:pt>
                <c:pt idx="959">
                  <c:v>0.95000000000000073</c:v>
                </c:pt>
                <c:pt idx="960">
                  <c:v>0.95100000000000073</c:v>
                </c:pt>
                <c:pt idx="961">
                  <c:v>0.95200000000000073</c:v>
                </c:pt>
                <c:pt idx="962">
                  <c:v>0.95300000000000074</c:v>
                </c:pt>
                <c:pt idx="963">
                  <c:v>0.95400000000000074</c:v>
                </c:pt>
                <c:pt idx="964">
                  <c:v>0.95500000000000074</c:v>
                </c:pt>
                <c:pt idx="965">
                  <c:v>0.95600000000000074</c:v>
                </c:pt>
                <c:pt idx="966">
                  <c:v>0.95700000000000074</c:v>
                </c:pt>
                <c:pt idx="967">
                  <c:v>0.95800000000000074</c:v>
                </c:pt>
                <c:pt idx="968">
                  <c:v>0.95900000000000074</c:v>
                </c:pt>
                <c:pt idx="969">
                  <c:v>0.96000000000000074</c:v>
                </c:pt>
                <c:pt idx="970">
                  <c:v>0.96100000000000074</c:v>
                </c:pt>
                <c:pt idx="971">
                  <c:v>0.96200000000000074</c:v>
                </c:pt>
                <c:pt idx="972">
                  <c:v>0.96300000000000074</c:v>
                </c:pt>
                <c:pt idx="973">
                  <c:v>0.96400000000000075</c:v>
                </c:pt>
                <c:pt idx="974">
                  <c:v>0.96500000000000075</c:v>
                </c:pt>
                <c:pt idx="975">
                  <c:v>0.96600000000000075</c:v>
                </c:pt>
                <c:pt idx="976">
                  <c:v>0.96700000000000075</c:v>
                </c:pt>
                <c:pt idx="977">
                  <c:v>0.96800000000000075</c:v>
                </c:pt>
                <c:pt idx="978">
                  <c:v>0.96900000000000075</c:v>
                </c:pt>
                <c:pt idx="979">
                  <c:v>0.97000000000000075</c:v>
                </c:pt>
                <c:pt idx="980">
                  <c:v>0.97100000000000075</c:v>
                </c:pt>
                <c:pt idx="981">
                  <c:v>0.97200000000000075</c:v>
                </c:pt>
                <c:pt idx="982">
                  <c:v>0.97300000000000075</c:v>
                </c:pt>
                <c:pt idx="983">
                  <c:v>0.97400000000000075</c:v>
                </c:pt>
                <c:pt idx="984">
                  <c:v>0.97500000000000075</c:v>
                </c:pt>
                <c:pt idx="985">
                  <c:v>0.97600000000000076</c:v>
                </c:pt>
                <c:pt idx="986">
                  <c:v>0.97700000000000076</c:v>
                </c:pt>
                <c:pt idx="987">
                  <c:v>0.97800000000000076</c:v>
                </c:pt>
                <c:pt idx="988">
                  <c:v>0.97900000000000076</c:v>
                </c:pt>
                <c:pt idx="989">
                  <c:v>0.98000000000000076</c:v>
                </c:pt>
                <c:pt idx="990">
                  <c:v>0.98100000000000076</c:v>
                </c:pt>
                <c:pt idx="991">
                  <c:v>0.98200000000000076</c:v>
                </c:pt>
                <c:pt idx="992">
                  <c:v>0.98300000000000076</c:v>
                </c:pt>
                <c:pt idx="993">
                  <c:v>0.98400000000000076</c:v>
                </c:pt>
                <c:pt idx="994">
                  <c:v>0.98500000000000076</c:v>
                </c:pt>
                <c:pt idx="995">
                  <c:v>0.98600000000000076</c:v>
                </c:pt>
                <c:pt idx="996">
                  <c:v>0.98700000000000077</c:v>
                </c:pt>
                <c:pt idx="997">
                  <c:v>0.98800000000000077</c:v>
                </c:pt>
                <c:pt idx="998">
                  <c:v>0.98900000000000077</c:v>
                </c:pt>
                <c:pt idx="999">
                  <c:v>0.99000000000000077</c:v>
                </c:pt>
                <c:pt idx="1000">
                  <c:v>0.99100000000000077</c:v>
                </c:pt>
                <c:pt idx="1001">
                  <c:v>0.99200000000000077</c:v>
                </c:pt>
                <c:pt idx="1002">
                  <c:v>0.99300000000000077</c:v>
                </c:pt>
                <c:pt idx="1003">
                  <c:v>0.99400000000000077</c:v>
                </c:pt>
                <c:pt idx="1004">
                  <c:v>0.99500000000000077</c:v>
                </c:pt>
                <c:pt idx="1005">
                  <c:v>0.99600000000000077</c:v>
                </c:pt>
                <c:pt idx="1006">
                  <c:v>0.99700000000000077</c:v>
                </c:pt>
                <c:pt idx="1007">
                  <c:v>0.99800000000000078</c:v>
                </c:pt>
                <c:pt idx="1008">
                  <c:v>0.99900000000000078</c:v>
                </c:pt>
                <c:pt idx="1009">
                  <c:v>1.0000000000000007</c:v>
                </c:pt>
              </c:numCache>
            </c:numRef>
          </c:xVal>
          <c:yVal>
            <c:numRef>
              <c:f>'Signal detection theory Exposur'!$AO$3:$AO$1012</c:f>
              <c:numCache>
                <c:formatCode>0.00000</c:formatCode>
                <c:ptCount val="1010"/>
                <c:pt idx="0">
                  <c:v>1</c:v>
                </c:pt>
                <c:pt idx="1">
                  <c:v>0.38936152208139829</c:v>
                </c:pt>
                <c:pt idx="2">
                  <c:v>0.3227881855514565</c:v>
                </c:pt>
                <c:pt idx="3">
                  <c:v>0.28488658430552594</c:v>
                </c:pt>
                <c:pt idx="4">
                  <c:v>0.25874956684865713</c:v>
                </c:pt>
                <c:pt idx="5">
                  <c:v>0.23901541714152449</c:v>
                </c:pt>
                <c:pt idx="6">
                  <c:v>0.22329273317908443</c:v>
                </c:pt>
                <c:pt idx="7">
                  <c:v>0.21030917205603328</c:v>
                </c:pt>
                <c:pt idx="8">
                  <c:v>0.1993086518785597</c:v>
                </c:pt>
                <c:pt idx="9">
                  <c:v>0.18980615524857702</c:v>
                </c:pt>
                <c:pt idx="10">
                  <c:v>0.18147251772501868</c:v>
                </c:pt>
                <c:pt idx="11">
                  <c:v>0.13096560750613945</c:v>
                </c:pt>
                <c:pt idx="12">
                  <c:v>0.10524510746307451</c:v>
                </c:pt>
                <c:pt idx="13">
                  <c:v>8.884041810228234E-2</c:v>
                </c:pt>
                <c:pt idx="14">
                  <c:v>7.7198532686929042E-2</c:v>
                </c:pt>
                <c:pt idx="15">
                  <c:v>6.8394480016691822E-2</c:v>
                </c:pt>
                <c:pt idx="16">
                  <c:v>6.144734769254017E-2</c:v>
                </c:pt>
                <c:pt idx="17">
                  <c:v>5.5795285307499984E-2</c:v>
                </c:pt>
                <c:pt idx="18">
                  <c:v>5.1089346001223425E-2</c:v>
                </c:pt>
                <c:pt idx="19">
                  <c:v>4.7099493843951901E-2</c:v>
                </c:pt>
                <c:pt idx="20">
                  <c:v>4.3666960891710065E-2</c:v>
                </c:pt>
                <c:pt idx="21">
                  <c:v>4.0678096710067647E-2</c:v>
                </c:pt>
                <c:pt idx="22">
                  <c:v>3.8049092803909598E-2</c:v>
                </c:pt>
                <c:pt idx="23">
                  <c:v>3.571660076269683E-2</c:v>
                </c:pt>
                <c:pt idx="24">
                  <c:v>3.3631727172641561E-2</c:v>
                </c:pt>
                <c:pt idx="25">
                  <c:v>3.1756054351484243E-2</c:v>
                </c:pt>
                <c:pt idx="26">
                  <c:v>3.0058924485098611E-2</c:v>
                </c:pt>
                <c:pt idx="27">
                  <c:v>2.8515538235235657E-2</c:v>
                </c:pt>
                <c:pt idx="28">
                  <c:v>2.7105593682982571E-2</c:v>
                </c:pt>
                <c:pt idx="29">
                  <c:v>2.5812292840832408E-2</c:v>
                </c:pt>
                <c:pt idx="30">
                  <c:v>2.462160379671284E-2</c:v>
                </c:pt>
                <c:pt idx="31">
                  <c:v>2.3521704170064626E-2</c:v>
                </c:pt>
                <c:pt idx="32">
                  <c:v>2.250255544885162E-2</c:v>
                </c:pt>
                <c:pt idx="33">
                  <c:v>2.155557331158137E-2</c:v>
                </c:pt>
                <c:pt idx="34">
                  <c:v>2.0673369358891983E-2</c:v>
                </c:pt>
                <c:pt idx="35">
                  <c:v>1.9849546668784371E-2</c:v>
                </c:pt>
                <c:pt idx="36">
                  <c:v>1.9078536406751636E-2</c:v>
                </c:pt>
                <c:pt idx="37">
                  <c:v>1.8355466095438238E-2</c:v>
                </c:pt>
                <c:pt idx="38">
                  <c:v>1.7676052545568859E-2</c:v>
                </c:pt>
                <c:pt idx="39">
                  <c:v>1.7036514176309032E-2</c:v>
                </c:pt>
                <c:pt idx="40">
                  <c:v>1.6433498712122945E-2</c:v>
                </c:pt>
                <c:pt idx="41">
                  <c:v>1.5864023171791721E-2</c:v>
                </c:pt>
                <c:pt idx="42">
                  <c:v>1.532542375754919E-2</c:v>
                </c:pt>
                <c:pt idx="43">
                  <c:v>1.4815313773566695E-2</c:v>
                </c:pt>
                <c:pt idx="44">
                  <c:v>1.4331548099176189E-2</c:v>
                </c:pt>
                <c:pt idx="45">
                  <c:v>1.3872193045910339E-2</c:v>
                </c:pt>
                <c:pt idx="46">
                  <c:v>1.3435500662148672E-2</c:v>
                </c:pt>
                <c:pt idx="47">
                  <c:v>1.3019886731941844E-2</c:v>
                </c:pt>
                <c:pt idx="48">
                  <c:v>1.2623911857964727E-2</c:v>
                </c:pt>
                <c:pt idx="49">
                  <c:v>1.2246265131777434E-2</c:v>
                </c:pt>
                <c:pt idx="50">
                  <c:v>1.1885749984570525E-2</c:v>
                </c:pt>
                <c:pt idx="51">
                  <c:v>1.1541271883534784E-2</c:v>
                </c:pt>
                <c:pt idx="52">
                  <c:v>1.1211827596876011E-2</c:v>
                </c:pt>
                <c:pt idx="53">
                  <c:v>1.0896495797296683E-2</c:v>
                </c:pt>
                <c:pt idx="54">
                  <c:v>1.0594428811812558E-2</c:v>
                </c:pt>
                <c:pt idx="55">
                  <c:v>1.0304845356847862E-2</c:v>
                </c:pt>
                <c:pt idx="56">
                  <c:v>1.0027024123060162E-2</c:v>
                </c:pt>
                <c:pt idx="57">
                  <c:v>9.7602980953712913E-3</c:v>
                </c:pt>
                <c:pt idx="58">
                  <c:v>9.50404951109147E-3</c:v>
                </c:pt>
                <c:pt idx="59">
                  <c:v>9.2577053734953715E-3</c:v>
                </c:pt>
                <c:pt idx="60">
                  <c:v>9.0207334502882333E-3</c:v>
                </c:pt>
                <c:pt idx="61">
                  <c:v>8.792638696519155E-3</c:v>
                </c:pt>
                <c:pt idx="62">
                  <c:v>8.5729600500058321E-3</c:v>
                </c:pt>
                <c:pt idx="63">
                  <c:v>8.36126755451202E-3</c:v>
                </c:pt>
                <c:pt idx="64">
                  <c:v>8.1571597719948923E-3</c:v>
                </c:pt>
                <c:pt idx="65">
                  <c:v>7.9602614503973754E-3</c:v>
                </c:pt>
                <c:pt idx="66">
                  <c:v>7.7702214178548782E-3</c:v>
                </c:pt>
                <c:pt idx="67">
                  <c:v>7.5867106779396679E-3</c:v>
                </c:pt>
                <c:pt idx="68">
                  <c:v>7.4094206837811072E-3</c:v>
                </c:pt>
                <c:pt idx="69">
                  <c:v>7.2380617716631523E-3</c:v>
                </c:pt>
                <c:pt idx="70">
                  <c:v>7.0723617370793959E-3</c:v>
                </c:pt>
                <c:pt idx="71">
                  <c:v>6.9120645382802666E-3</c:v>
                </c:pt>
                <c:pt idx="72">
                  <c:v>6.7569291141264158E-3</c:v>
                </c:pt>
                <c:pt idx="73">
                  <c:v>6.6067283046042117E-3</c:v>
                </c:pt>
                <c:pt idx="74">
                  <c:v>6.4612478637026084E-3</c:v>
                </c:pt>
                <c:pt idx="75">
                  <c:v>6.3202855555197692E-3</c:v>
                </c:pt>
                <c:pt idx="76">
                  <c:v>6.183650325489929E-3</c:v>
                </c:pt>
                <c:pt idx="77">
                  <c:v>6.051161539515593E-3</c:v>
                </c:pt>
                <c:pt idx="78">
                  <c:v>5.9226482845744395E-3</c:v>
                </c:pt>
                <c:pt idx="79">
                  <c:v>5.7979487250602382E-3</c:v>
                </c:pt>
                <c:pt idx="80">
                  <c:v>5.6769095097237857E-3</c:v>
                </c:pt>
                <c:pt idx="81">
                  <c:v>5.5593852246157401E-3</c:v>
                </c:pt>
                <c:pt idx="82">
                  <c:v>5.445237887906333E-3</c:v>
                </c:pt>
                <c:pt idx="83">
                  <c:v>5.3343364828760042E-3</c:v>
                </c:pt>
                <c:pt idx="84">
                  <c:v>5.2265565257426658E-3</c:v>
                </c:pt>
                <c:pt idx="85">
                  <c:v>5.1217796653207429E-3</c:v>
                </c:pt>
                <c:pt idx="86">
                  <c:v>5.0198933118019906E-3</c:v>
                </c:pt>
                <c:pt idx="87">
                  <c:v>4.9207902922075294E-3</c:v>
                </c:pt>
                <c:pt idx="88">
                  <c:v>4.8243685302967352E-3</c:v>
                </c:pt>
                <c:pt idx="89">
                  <c:v>4.7305307489245597E-3</c:v>
                </c:pt>
                <c:pt idx="90">
                  <c:v>4.6391841930274163E-3</c:v>
                </c:pt>
                <c:pt idx="91">
                  <c:v>4.5502403715844643E-3</c:v>
                </c:pt>
                <c:pt idx="92">
                  <c:v>4.4636148170508405E-3</c:v>
                </c:pt>
                <c:pt idx="93">
                  <c:v>4.3792268608952301E-3</c:v>
                </c:pt>
                <c:pt idx="94">
                  <c:v>4.2969994239948827E-3</c:v>
                </c:pt>
                <c:pt idx="95">
                  <c:v>4.2168588207509928E-3</c:v>
                </c:pt>
                <c:pt idx="96">
                  <c:v>4.1387345758857469E-3</c:v>
                </c:pt>
                <c:pt idx="97">
                  <c:v>4.0625592529718009E-3</c:v>
                </c:pt>
                <c:pt idx="98">
                  <c:v>3.9882682938250829E-3</c:v>
                </c:pt>
                <c:pt idx="99">
                  <c:v>3.9157998679653144E-3</c:v>
                </c:pt>
                <c:pt idx="100">
                  <c:v>3.8450947314143434E-3</c:v>
                </c:pt>
                <c:pt idx="101">
                  <c:v>3.7760960941624856E-3</c:v>
                </c:pt>
                <c:pt idx="102">
                  <c:v>3.7087494956875009E-3</c:v>
                </c:pt>
                <c:pt idx="103">
                  <c:v>3.6430026879607849E-3</c:v>
                </c:pt>
                <c:pt idx="104">
                  <c:v>3.5788055254195299E-3</c:v>
                </c:pt>
                <c:pt idx="105">
                  <c:v>3.5161098614256425E-3</c:v>
                </c:pt>
                <c:pt idx="106">
                  <c:v>3.4548694507690069E-3</c:v>
                </c:pt>
                <c:pt idx="107">
                  <c:v>3.3950398578072496E-3</c:v>
                </c:pt>
                <c:pt idx="108">
                  <c:v>3.3365783698651834E-3</c:v>
                </c:pt>
                <c:pt idx="109">
                  <c:v>3.2794439155455967E-3</c:v>
                </c:pt>
                <c:pt idx="110">
                  <c:v>3.2235969876295047E-3</c:v>
                </c:pt>
                <c:pt idx="111">
                  <c:v>3.1689995702677727E-3</c:v>
                </c:pt>
                <c:pt idx="112">
                  <c:v>3.1156150701876994E-3</c:v>
                </c:pt>
                <c:pt idx="113">
                  <c:v>3.0634082516590036E-3</c:v>
                </c:pt>
                <c:pt idx="114">
                  <c:v>3.0123451749812301E-3</c:v>
                </c:pt>
                <c:pt idx="115">
                  <c:v>2.9623931382725946E-3</c:v>
                </c:pt>
                <c:pt idx="116">
                  <c:v>2.9135206223550618E-3</c:v>
                </c:pt>
                <c:pt idx="117">
                  <c:v>2.8656972385455392E-3</c:v>
                </c:pt>
                <c:pt idx="118">
                  <c:v>2.8188936791759302E-3</c:v>
                </c:pt>
                <c:pt idx="119">
                  <c:v>2.7730816706771503E-3</c:v>
                </c:pt>
                <c:pt idx="120">
                  <c:v>2.7282339290737138E-3</c:v>
                </c:pt>
                <c:pt idx="121">
                  <c:v>2.6843241177454268E-3</c:v>
                </c:pt>
                <c:pt idx="122">
                  <c:v>2.6413268073230928E-3</c:v>
                </c:pt>
                <c:pt idx="123">
                  <c:v>2.5992174375932581E-3</c:v>
                </c:pt>
                <c:pt idx="124">
                  <c:v>2.5579722812959131E-3</c:v>
                </c:pt>
                <c:pt idx="125">
                  <c:v>2.5175684097064077E-3</c:v>
                </c:pt>
                <c:pt idx="126">
                  <c:v>2.4779836598998535E-3</c:v>
                </c:pt>
                <c:pt idx="127">
                  <c:v>2.4391966036031668E-3</c:v>
                </c:pt>
                <c:pt idx="128">
                  <c:v>2.4011865175455017E-3</c:v>
                </c:pt>
                <c:pt idx="129">
                  <c:v>2.3639333552241495E-3</c:v>
                </c:pt>
                <c:pt idx="130">
                  <c:v>2.3274177200074417E-3</c:v>
                </c:pt>
                <c:pt idx="131">
                  <c:v>2.2916208395018442E-3</c:v>
                </c:pt>
                <c:pt idx="132">
                  <c:v>2.2565245411143133E-3</c:v>
                </c:pt>
                <c:pt idx="133">
                  <c:v>2.2221112287457699E-3</c:v>
                </c:pt>
                <c:pt idx="134">
                  <c:v>2.1883638605550313E-3</c:v>
                </c:pt>
                <c:pt idx="135">
                  <c:v>2.1552659277365048E-3</c:v>
                </c:pt>
                <c:pt idx="136">
                  <c:v>2.1228014342581794E-3</c:v>
                </c:pt>
                <c:pt idx="137">
                  <c:v>2.0909548775098217E-3</c:v>
                </c:pt>
                <c:pt idx="138">
                  <c:v>2.0597112298141144E-3</c:v>
                </c:pt>
                <c:pt idx="139">
                  <c:v>2.0290559207561862E-3</c:v>
                </c:pt>
                <c:pt idx="140">
                  <c:v>1.9989748202898926E-3</c:v>
                </c:pt>
                <c:pt idx="141">
                  <c:v>1.9694542225812597E-3</c:v>
                </c:pt>
                <c:pt idx="142">
                  <c:v>1.9404808305520361E-3</c:v>
                </c:pt>
                <c:pt idx="143">
                  <c:v>1.9120417410882532E-3</c:v>
                </c:pt>
                <c:pt idx="144">
                  <c:v>1.8841244308808217E-3</c:v>
                </c:pt>
                <c:pt idx="145">
                  <c:v>1.8567167428669455E-3</c:v>
                </c:pt>
                <c:pt idx="146">
                  <c:v>1.8298068732429161E-3</c:v>
                </c:pt>
                <c:pt idx="147">
                  <c:v>1.8033833590205461E-3</c:v>
                </c:pt>
                <c:pt idx="148">
                  <c:v>1.7774350661008585E-3</c:v>
                </c:pt>
                <c:pt idx="149">
                  <c:v>1.7519511778403246E-3</c:v>
                </c:pt>
                <c:pt idx="150">
                  <c:v>1.7269211840861556E-3</c:v>
                </c:pt>
                <c:pt idx="151">
                  <c:v>1.7023348706583221E-3</c:v>
                </c:pt>
                <c:pt idx="152">
                  <c:v>1.6781823092574743E-3</c:v>
                </c:pt>
                <c:pt idx="153">
                  <c:v>1.6544538477787118E-3</c:v>
                </c:pt>
                <c:pt idx="154">
                  <c:v>1.6311401010124375E-3</c:v>
                </c:pt>
                <c:pt idx="155">
                  <c:v>1.6082319417144567E-3</c:v>
                </c:pt>
                <c:pt idx="156">
                  <c:v>1.5857204920283273E-3</c:v>
                </c:pt>
                <c:pt idx="157">
                  <c:v>1.5635971152441128E-3</c:v>
                </c:pt>
                <c:pt idx="158">
                  <c:v>1.5418534078778575E-3</c:v>
                </c:pt>
                <c:pt idx="159">
                  <c:v>1.5204811920582486E-3</c:v>
                </c:pt>
                <c:pt idx="160">
                  <c:v>1.4994725082056021E-3</c:v>
                </c:pt>
                <c:pt idx="161">
                  <c:v>1.4788196079912744E-3</c:v>
                </c:pt>
                <c:pt idx="162">
                  <c:v>1.4585149475643102E-3</c:v>
                </c:pt>
                <c:pt idx="163">
                  <c:v>1.4385511810341954E-3</c:v>
                </c:pt>
                <c:pt idx="164">
                  <c:v>1.4189211541981495E-3</c:v>
                </c:pt>
                <c:pt idx="165">
                  <c:v>1.3996178985026609E-3</c:v>
                </c:pt>
                <c:pt idx="166">
                  <c:v>1.3806346252289111E-3</c:v>
                </c:pt>
                <c:pt idx="167">
                  <c:v>1.3619647198928114E-3</c:v>
                </c:pt>
                <c:pt idx="168">
                  <c:v>1.3436017368502406E-3</c:v>
                </c:pt>
                <c:pt idx="169">
                  <c:v>1.325539394099066E-3</c:v>
                </c:pt>
                <c:pt idx="170">
                  <c:v>1.3077715682693492E-3</c:v>
                </c:pt>
                <c:pt idx="171">
                  <c:v>1.2902922897943443E-3</c:v>
                </c:pt>
                <c:pt idx="172">
                  <c:v>1.273095738254217E-3</c:v>
                </c:pt>
                <c:pt idx="173">
                  <c:v>1.2561762378858875E-3</c:v>
                </c:pt>
                <c:pt idx="174">
                  <c:v>1.2395282532517548E-3</c:v>
                </c:pt>
                <c:pt idx="175">
                  <c:v>1.2231463850611141E-3</c:v>
                </c:pt>
                <c:pt idx="176">
                  <c:v>1.2070253661378377E-3</c:v>
                </c:pt>
                <c:pt idx="177">
                  <c:v>1.1911600575286341E-3</c:v>
                </c:pt>
                <c:pt idx="178">
                  <c:v>1.1755454447460337E-3</c:v>
                </c:pt>
                <c:pt idx="179">
                  <c:v>1.1601766341408622E-3</c:v>
                </c:pt>
                <c:pt idx="180">
                  <c:v>1.1450488493990434E-3</c:v>
                </c:pt>
                <c:pt idx="181">
                  <c:v>1.1301574281577446E-3</c:v>
                </c:pt>
                <c:pt idx="182">
                  <c:v>1.1154978187362806E-3</c:v>
                </c:pt>
                <c:pt idx="183">
                  <c:v>1.1010655769772039E-3</c:v>
                </c:pt>
                <c:pt idx="184">
                  <c:v>1.0868563631933989E-3</c:v>
                </c:pt>
                <c:pt idx="185">
                  <c:v>1.0728659392169665E-3</c:v>
                </c:pt>
                <c:pt idx="186">
                  <c:v>1.0590901655461156E-3</c:v>
                </c:pt>
                <c:pt idx="187">
                  <c:v>1.045524998586205E-3</c:v>
                </c:pt>
                <c:pt idx="188">
                  <c:v>1.032166487981415E-3</c:v>
                </c:pt>
                <c:pt idx="189">
                  <c:v>1.0190107740336337E-3</c:v>
                </c:pt>
                <c:pt idx="190">
                  <c:v>1.0060540852052065E-3</c:v>
                </c:pt>
                <c:pt idx="191">
                  <c:v>9.9329273570249199E-4</c:v>
                </c:pt>
                <c:pt idx="192">
                  <c:v>9.8072312313719334E-4</c:v>
                </c:pt>
                <c:pt idx="193">
                  <c:v>9.683417262624902E-4</c:v>
                </c:pt>
                <c:pt idx="194">
                  <c:v>9.5614510278138653E-4</c:v>
                </c:pt>
                <c:pt idx="195">
                  <c:v>9.4412988722448413E-4</c:v>
                </c:pt>
                <c:pt idx="196">
                  <c:v>9.3229278889469006E-4</c:v>
                </c:pt>
                <c:pt idx="197">
                  <c:v>9.206305898764685E-4</c:v>
                </c:pt>
                <c:pt idx="198">
                  <c:v>9.09140143107269E-4</c:v>
                </c:pt>
                <c:pt idx="199">
                  <c:v>8.978183705088302E-4</c:v>
                </c:pt>
                <c:pt idx="200">
                  <c:v>8.8666226117642486E-4</c:v>
                </c:pt>
                <c:pt idx="201">
                  <c:v>8.7566886962368406E-4</c:v>
                </c:pt>
                <c:pt idx="202">
                  <c:v>8.6483531408134264E-4</c:v>
                </c:pt>
                <c:pt idx="203">
                  <c:v>8.5415877484775675E-4</c:v>
                </c:pt>
                <c:pt idx="204">
                  <c:v>8.4363649268951314E-4</c:v>
                </c:pt>
                <c:pt idx="205">
                  <c:v>8.3326576729035866E-4</c:v>
                </c:pt>
                <c:pt idx="206">
                  <c:v>8.2304395574674333E-4</c:v>
                </c:pt>
                <c:pt idx="207">
                  <c:v>8.1296847110837362E-4</c:v>
                </c:pt>
                <c:pt idx="208">
                  <c:v>8.0303678096226938E-4</c:v>
                </c:pt>
                <c:pt idx="209">
                  <c:v>7.9324640605875579E-4</c:v>
                </c:pt>
                <c:pt idx="210">
                  <c:v>7.8359491897803026E-4</c:v>
                </c:pt>
                <c:pt idx="211">
                  <c:v>7.7407994283591004E-4</c:v>
                </c:pt>
                <c:pt idx="212">
                  <c:v>7.6469915002740703E-4</c:v>
                </c:pt>
                <c:pt idx="213">
                  <c:v>7.55450261006881E-4</c:v>
                </c:pt>
                <c:pt idx="214">
                  <c:v>7.4633104310357684E-4</c:v>
                </c:pt>
                <c:pt idx="215">
                  <c:v>7.373393093713E-4</c:v>
                </c:pt>
                <c:pt idx="216">
                  <c:v>7.284729174711497E-4</c:v>
                </c:pt>
                <c:pt idx="217">
                  <c:v>7.1972976858621356E-4</c:v>
                </c:pt>
                <c:pt idx="218">
                  <c:v>7.1110780636714286E-4</c:v>
                </c:pt>
                <c:pt idx="219">
                  <c:v>7.026050159076254E-4</c:v>
                </c:pt>
                <c:pt idx="220">
                  <c:v>6.9421942274879988E-4</c:v>
                </c:pt>
                <c:pt idx="221">
                  <c:v>6.8594909191159643E-4</c:v>
                </c:pt>
                <c:pt idx="222">
                  <c:v>6.7779212695620811E-4</c:v>
                </c:pt>
                <c:pt idx="223">
                  <c:v>6.6974666906773343E-4</c:v>
                </c:pt>
                <c:pt idx="224">
                  <c:v>6.6181089616718764E-4</c:v>
                </c:pt>
                <c:pt idx="225">
                  <c:v>6.5398302204708943E-4</c:v>
                </c:pt>
                <c:pt idx="226">
                  <c:v>6.4626129553081355E-4</c:v>
                </c:pt>
                <c:pt idx="227">
                  <c:v>6.3864399965497158E-4</c:v>
                </c:pt>
                <c:pt idx="228">
                  <c:v>6.3112945087410012E-4</c:v>
                </c:pt>
                <c:pt idx="229">
                  <c:v>6.2371599828695294E-4</c:v>
                </c:pt>
                <c:pt idx="230">
                  <c:v>6.1640202288371906E-4</c:v>
                </c:pt>
                <c:pt idx="231">
                  <c:v>6.0918593681352968E-4</c:v>
                </c:pt>
                <c:pt idx="232">
                  <c:v>6.020661826716113E-4</c:v>
                </c:pt>
                <c:pt idx="233">
                  <c:v>5.9504123280548966E-4</c:v>
                </c:pt>
                <c:pt idx="234">
                  <c:v>5.8810958863965901E-4</c:v>
                </c:pt>
                <c:pt idx="235">
                  <c:v>5.8126978001814093E-4</c:v>
                </c:pt>
                <c:pt idx="236">
                  <c:v>5.7452036456442088E-4</c:v>
                </c:pt>
                <c:pt idx="237">
                  <c:v>5.6785992705819821E-4</c:v>
                </c:pt>
                <c:pt idx="238">
                  <c:v>5.6128707882844317E-4</c:v>
                </c:pt>
                <c:pt idx="239">
                  <c:v>5.5480045716231976E-4</c:v>
                </c:pt>
                <c:pt idx="240">
                  <c:v>5.4839872472944515E-4</c:v>
                </c:pt>
                <c:pt idx="241">
                  <c:v>5.4208056902104395E-4</c:v>
                </c:pt>
                <c:pt idx="242">
                  <c:v>5.3584470180356801E-4</c:v>
                </c:pt>
                <c:pt idx="243">
                  <c:v>5.2968985858636072E-4</c:v>
                </c:pt>
                <c:pt idx="244">
                  <c:v>5.2361479810289903E-4</c:v>
                </c:pt>
                <c:pt idx="245">
                  <c:v>5.1761830180529459E-4</c:v>
                </c:pt>
                <c:pt idx="246">
                  <c:v>5.1169917337159541E-4</c:v>
                </c:pt>
                <c:pt idx="247">
                  <c:v>5.0585623822556672E-4</c:v>
                </c:pt>
                <c:pt idx="248">
                  <c:v>5.0008834306854155E-4</c:v>
                </c:pt>
                <c:pt idx="249">
                  <c:v>4.9439435542305286E-4</c:v>
                </c:pt>
                <c:pt idx="250">
                  <c:v>4.8877316318784493E-4</c:v>
                </c:pt>
                <c:pt idx="251">
                  <c:v>4.8322367420397484E-4</c:v>
                </c:pt>
                <c:pt idx="252">
                  <c:v>4.7774481583169484E-4</c:v>
                </c:pt>
                <c:pt idx="253">
                  <c:v>4.7233553453776789E-4</c:v>
                </c:pt>
                <c:pt idx="254">
                  <c:v>4.6699479549296749E-4</c:v>
                </c:pt>
                <c:pt idx="255">
                  <c:v>4.6172158217943699E-4</c:v>
                </c:pt>
                <c:pt idx="256">
                  <c:v>4.5651489600766795E-4</c:v>
                </c:pt>
                <c:pt idx="257">
                  <c:v>4.5137375594278811E-4</c:v>
                </c:pt>
                <c:pt idx="258">
                  <c:v>4.4629719813992635E-4</c:v>
                </c:pt>
                <c:pt idx="259">
                  <c:v>4.4128427558839364E-4</c:v>
                </c:pt>
                <c:pt idx="260">
                  <c:v>4.3633405776444625E-4</c:v>
                </c:pt>
                <c:pt idx="261">
                  <c:v>4.3144563029236444E-4</c:v>
                </c:pt>
                <c:pt idx="262">
                  <c:v>4.266180946136545E-4</c:v>
                </c:pt>
                <c:pt idx="263">
                  <c:v>4.2185056766413459E-4</c:v>
                </c:pt>
                <c:pt idx="264">
                  <c:v>4.171421815586814E-4</c:v>
                </c:pt>
                <c:pt idx="265">
                  <c:v>4.1249208328344327E-4</c:v>
                </c:pt>
                <c:pt idx="266">
                  <c:v>4.0789943439531223E-4</c:v>
                </c:pt>
                <c:pt idx="267">
                  <c:v>4.0336341072845912E-4</c:v>
                </c:pt>
                <c:pt idx="268">
                  <c:v>3.9888320210773489E-4</c:v>
                </c:pt>
                <c:pt idx="269">
                  <c:v>3.9445801206876942E-4</c:v>
                </c:pt>
                <c:pt idx="270">
                  <c:v>3.9008705758457313E-4</c:v>
                </c:pt>
                <c:pt idx="271">
                  <c:v>3.857695687984794E-4</c:v>
                </c:pt>
                <c:pt idx="272">
                  <c:v>3.8150478876325064E-4</c:v>
                </c:pt>
                <c:pt idx="273">
                  <c:v>3.7729197318619605E-4</c:v>
                </c:pt>
                <c:pt idx="274">
                  <c:v>3.7313039018012687E-4</c:v>
                </c:pt>
                <c:pt idx="275">
                  <c:v>3.6901932002001391E-4</c:v>
                </c:pt>
                <c:pt idx="276">
                  <c:v>3.649580549051847E-4</c:v>
                </c:pt>
                <c:pt idx="277">
                  <c:v>3.6094589872692463E-4</c:v>
                </c:pt>
                <c:pt idx="278">
                  <c:v>3.5698216684133132E-4</c:v>
                </c:pt>
                <c:pt idx="279">
                  <c:v>3.5306618584730079E-4</c:v>
                </c:pt>
                <c:pt idx="280">
                  <c:v>3.4919729336949584E-4</c:v>
                </c:pt>
                <c:pt idx="281">
                  <c:v>3.4537483784618595E-4</c:v>
                </c:pt>
                <c:pt idx="282">
                  <c:v>3.4159817832181893E-4</c:v>
                </c:pt>
                <c:pt idx="283">
                  <c:v>3.3786668424421314E-4</c:v>
                </c:pt>
                <c:pt idx="284">
                  <c:v>3.3417973526624908E-4</c:v>
                </c:pt>
                <c:pt idx="285">
                  <c:v>3.3053672105194779E-4</c:v>
                </c:pt>
                <c:pt idx="286">
                  <c:v>3.2693704108681837E-4</c:v>
                </c:pt>
                <c:pt idx="287">
                  <c:v>3.2338010449237857E-4</c:v>
                </c:pt>
                <c:pt idx="288">
                  <c:v>3.1986532984473894E-4</c:v>
                </c:pt>
                <c:pt idx="289">
                  <c:v>3.163921449971338E-4</c:v>
                </c:pt>
                <c:pt idx="290">
                  <c:v>3.1295998690633988E-4</c:v>
                </c:pt>
                <c:pt idx="291">
                  <c:v>3.0956830146282787E-4</c:v>
                </c:pt>
                <c:pt idx="292">
                  <c:v>3.0621654332461728E-4</c:v>
                </c:pt>
                <c:pt idx="293">
                  <c:v>3.0290417575469053E-4</c:v>
                </c:pt>
                <c:pt idx="294">
                  <c:v>2.9963067046191152E-4</c:v>
                </c:pt>
                <c:pt idx="295">
                  <c:v>2.9639550744535139E-4</c:v>
                </c:pt>
                <c:pt idx="296">
                  <c:v>2.9319817484192907E-4</c:v>
                </c:pt>
                <c:pt idx="297">
                  <c:v>2.9003816877731228E-4</c:v>
                </c:pt>
                <c:pt idx="298">
                  <c:v>2.8691499321996248E-4</c:v>
                </c:pt>
                <c:pt idx="299">
                  <c:v>2.8382815983828401E-4</c:v>
                </c:pt>
                <c:pt idx="300">
                  <c:v>2.8077718786077659E-4</c:v>
                </c:pt>
                <c:pt idx="301">
                  <c:v>2.7776160393913081E-4</c:v>
                </c:pt>
                <c:pt idx="302">
                  <c:v>2.747809420141947E-4</c:v>
                </c:pt>
                <c:pt idx="303">
                  <c:v>2.7183474318474127E-4</c:v>
                </c:pt>
                <c:pt idx="304">
                  <c:v>2.6892255557896646E-4</c:v>
                </c:pt>
                <c:pt idx="305">
                  <c:v>2.6604393422865878E-4</c:v>
                </c:pt>
                <c:pt idx="306">
                  <c:v>2.6319844094598044E-4</c:v>
                </c:pt>
                <c:pt idx="307">
                  <c:v>2.6038564420278033E-4</c:v>
                </c:pt>
                <c:pt idx="308">
                  <c:v>2.5760511901240312E-4</c:v>
                </c:pt>
                <c:pt idx="309">
                  <c:v>2.5485644681391809E-4</c:v>
                </c:pt>
                <c:pt idx="310">
                  <c:v>2.5213921535871732E-4</c:v>
                </c:pt>
                <c:pt idx="311">
                  <c:v>2.4945301859943136E-4</c:v>
                </c:pt>
                <c:pt idx="312">
                  <c:v>2.4679745658109893E-4</c:v>
                </c:pt>
                <c:pt idx="313">
                  <c:v>2.4417213533455104E-4</c:v>
                </c:pt>
                <c:pt idx="314">
                  <c:v>2.4157666677194537E-4</c:v>
                </c:pt>
                <c:pt idx="315">
                  <c:v>2.3901066858441074E-4</c:v>
                </c:pt>
                <c:pt idx="316">
                  <c:v>2.3647376414174785E-4</c:v>
                </c:pt>
                <c:pt idx="317">
                  <c:v>2.3396558239414256E-4</c:v>
                </c:pt>
                <c:pt idx="318">
                  <c:v>2.3148575777584402E-4</c:v>
                </c:pt>
                <c:pt idx="319">
                  <c:v>2.2903393011076061E-4</c:v>
                </c:pt>
                <c:pt idx="320">
                  <c:v>2.2660974451993459E-4</c:v>
                </c:pt>
                <c:pt idx="321">
                  <c:v>2.2421285133085155E-4</c:v>
                </c:pt>
                <c:pt idx="322">
                  <c:v>2.2184290598853919E-4</c:v>
                </c:pt>
                <c:pt idx="323">
                  <c:v>2.1949956896842284E-4</c:v>
                </c:pt>
                <c:pt idx="324">
                  <c:v>2.1718250569088615E-4</c:v>
                </c:pt>
                <c:pt idx="325">
                  <c:v>2.1489138643751601E-4</c:v>
                </c:pt>
                <c:pt idx="326">
                  <c:v>2.1262588626897656E-4</c:v>
                </c:pt>
                <c:pt idx="327">
                  <c:v>2.103856849444873E-4</c:v>
                </c:pt>
                <c:pt idx="328">
                  <c:v>2.081704668428658E-4</c:v>
                </c:pt>
                <c:pt idx="329">
                  <c:v>2.0597992088509955E-4</c:v>
                </c:pt>
                <c:pt idx="330">
                  <c:v>2.0381374045841643E-4</c:v>
                </c:pt>
                <c:pt idx="331">
                  <c:v>2.0167162334181553E-4</c:v>
                </c:pt>
                <c:pt idx="332">
                  <c:v>1.9955327163303333E-4</c:v>
                </c:pt>
                <c:pt idx="333">
                  <c:v>1.9745839167690607E-4</c:v>
                </c:pt>
                <c:pt idx="334">
                  <c:v>1.9538669399510417E-4</c:v>
                </c:pt>
                <c:pt idx="335">
                  <c:v>1.9333789321720712E-4</c:v>
                </c:pt>
                <c:pt idx="336">
                  <c:v>1.9131170801308395E-4</c:v>
                </c:pt>
                <c:pt idx="337">
                  <c:v>1.8930786102656366E-4</c:v>
                </c:pt>
                <c:pt idx="338">
                  <c:v>1.8732607881035256E-4</c:v>
                </c:pt>
                <c:pt idx="339">
                  <c:v>1.8536609176218323E-4</c:v>
                </c:pt>
                <c:pt idx="340">
                  <c:v>1.8342763406216497E-4</c:v>
                </c:pt>
                <c:pt idx="341">
                  <c:v>1.8151044361130802E-4</c:v>
                </c:pt>
                <c:pt idx="342">
                  <c:v>1.7961426197119718E-4</c:v>
                </c:pt>
                <c:pt idx="343">
                  <c:v>1.7773883430479497E-4</c:v>
                </c:pt>
                <c:pt idx="344">
                  <c:v>1.758839093183433E-4</c:v>
                </c:pt>
                <c:pt idx="345">
                  <c:v>1.7404923920434444E-4</c:v>
                </c:pt>
                <c:pt idx="346">
                  <c:v>1.7223457958559803E-4</c:v>
                </c:pt>
                <c:pt idx="347">
                  <c:v>1.704396894602732E-4</c:v>
                </c:pt>
                <c:pt idx="348">
                  <c:v>1.6866433114798895E-4</c:v>
                </c:pt>
                <c:pt idx="349">
                  <c:v>1.6690827023688824E-4</c:v>
                </c:pt>
                <c:pt idx="350">
                  <c:v>1.6517127553168198E-4</c:v>
                </c:pt>
                <c:pt idx="351">
                  <c:v>1.6345311900263862E-4</c:v>
                </c:pt>
                <c:pt idx="352">
                  <c:v>1.6175357573551004E-4</c:v>
                </c:pt>
                <c:pt idx="353">
                  <c:v>1.6007242388236192E-4</c:v>
                </c:pt>
                <c:pt idx="354">
                  <c:v>1.5840944461330137E-4</c:v>
                </c:pt>
                <c:pt idx="355">
                  <c:v>1.567644220690728E-4</c:v>
                </c:pt>
                <c:pt idx="356">
                  <c:v>1.5513714331451365E-4</c:v>
                </c:pt>
                <c:pt idx="357">
                  <c:v>1.5352739829284527E-4</c:v>
                </c:pt>
                <c:pt idx="358">
                  <c:v>1.5193497978078629E-4</c:v>
                </c:pt>
                <c:pt idx="359">
                  <c:v>1.5035968334446722E-4</c:v>
                </c:pt>
                <c:pt idx="360">
                  <c:v>1.4880130729613759E-4</c:v>
                </c:pt>
                <c:pt idx="361">
                  <c:v>1.4725965265163869E-4</c:v>
                </c:pt>
                <c:pt idx="362">
                  <c:v>1.4573452308863766E-4</c:v>
                </c:pt>
                <c:pt idx="363">
                  <c:v>1.4422572490559824E-4</c:v>
                </c:pt>
                <c:pt idx="364">
                  <c:v>1.4273306698148148E-4</c:v>
                </c:pt>
                <c:pt idx="365">
                  <c:v>1.4125636073615257E-4</c:v>
                </c:pt>
                <c:pt idx="366">
                  <c:v>1.397954200914893E-4</c:v>
                </c:pt>
                <c:pt idx="367">
                  <c:v>1.3835006143316983E-4</c:v>
                </c:pt>
                <c:pt idx="368">
                  <c:v>1.369201035731338E-4</c:v>
                </c:pt>
                <c:pt idx="369">
                  <c:v>1.3550536771269592E-4</c:v>
                </c:pt>
                <c:pt idx="370">
                  <c:v>1.341056774063032E-4</c:v>
                </c:pt>
                <c:pt idx="371">
                  <c:v>1.3272085852592588E-4</c:v>
                </c:pt>
                <c:pt idx="372">
                  <c:v>1.3135073922606149E-4</c:v>
                </c:pt>
                <c:pt idx="373">
                  <c:v>1.2999514990934662E-4</c:v>
                </c:pt>
                <c:pt idx="374">
                  <c:v>1.286539231927641E-4</c:v>
                </c:pt>
                <c:pt idx="375">
                  <c:v>1.2732689387443051E-4</c:v>
                </c:pt>
                <c:pt idx="376">
                  <c:v>1.2601389890095385E-4</c:v>
                </c:pt>
                <c:pt idx="377">
                  <c:v>1.2471477733535239E-4</c:v>
                </c:pt>
                <c:pt idx="378">
                  <c:v>1.2342937032552227E-4</c:v>
                </c:pt>
                <c:pt idx="379">
                  <c:v>1.2215752107324062E-4</c:v>
                </c:pt>
                <c:pt idx="380">
                  <c:v>1.2089907480370156E-4</c:v>
                </c:pt>
                <c:pt idx="381">
                  <c:v>1.1965387873556348E-4</c:v>
                </c:pt>
                <c:pt idx="382">
                  <c:v>1.1842178205150791E-4</c:v>
                </c:pt>
                <c:pt idx="383">
                  <c:v>1.1720263586929571E-4</c:v>
                </c:pt>
                <c:pt idx="384">
                  <c:v>1.1599629321330912E-4</c:v>
                </c:pt>
                <c:pt idx="385">
                  <c:v>1.1480260898657645E-4</c:v>
                </c:pt>
                <c:pt idx="386">
                  <c:v>1.1362143994326223E-4</c:v>
                </c:pt>
                <c:pt idx="387">
                  <c:v>1.1245264466162184E-4</c:v>
                </c:pt>
                <c:pt idx="388">
                  <c:v>1.1129608351740606E-4</c:v>
                </c:pt>
                <c:pt idx="389">
                  <c:v>1.1015161865770893E-4</c:v>
                </c:pt>
                <c:pt idx="390">
                  <c:v>1.0901911397525337E-4</c:v>
                </c:pt>
                <c:pt idx="391">
                  <c:v>1.0789843508309889E-4</c:v>
                </c:pt>
                <c:pt idx="392">
                  <c:v>1.067894492897735E-4</c:v>
                </c:pt>
                <c:pt idx="393">
                  <c:v>1.0569202557481213E-4</c:v>
                </c:pt>
                <c:pt idx="394">
                  <c:v>1.046060345647014E-4</c:v>
                </c:pt>
                <c:pt idx="395">
                  <c:v>1.0353134850921829E-4</c:v>
                </c:pt>
                <c:pt idx="396">
                  <c:v>1.0246784125815855E-4</c:v>
                </c:pt>
                <c:pt idx="397">
                  <c:v>1.0141538823844407E-4</c:v>
                </c:pt>
                <c:pt idx="398">
                  <c:v>1.0037386643160765E-4</c:v>
                </c:pt>
                <c:pt idx="399">
                  <c:v>9.9343154351641414E-5</c:v>
                </c:pt>
                <c:pt idx="400">
                  <c:v>9.8323132023208176E-5</c:v>
                </c:pt>
                <c:pt idx="401">
                  <c:v>9.7313680960204913E-5</c:v>
                </c:pt>
                <c:pt idx="402">
                  <c:v>9.6314684144675021E-5</c:v>
                </c:pt>
                <c:pt idx="403">
                  <c:v>9.532602600605846E-5</c:v>
                </c:pt>
                <c:pt idx="404">
                  <c:v>9.434759240078119E-5</c:v>
                </c:pt>
                <c:pt idx="405">
                  <c:v>9.3379270592168574E-5</c:v>
                </c:pt>
                <c:pt idx="406">
                  <c:v>9.2420949230683422E-5</c:v>
                </c:pt>
                <c:pt idx="407">
                  <c:v>9.1472518334480908E-5</c:v>
                </c:pt>
                <c:pt idx="408">
                  <c:v>9.053386927027342E-5</c:v>
                </c:pt>
                <c:pt idx="409">
                  <c:v>8.9604894734501513E-5</c:v>
                </c:pt>
                <c:pt idx="410">
                  <c:v>8.8685488734803749E-5</c:v>
                </c:pt>
                <c:pt idx="411">
                  <c:v>8.7775546571781764E-5</c:v>
                </c:pt>
                <c:pt idx="412">
                  <c:v>8.687496482105406E-5</c:v>
                </c:pt>
                <c:pt idx="413">
                  <c:v>8.5983641315593248E-5</c:v>
                </c:pt>
                <c:pt idx="414">
                  <c:v>8.5101475128342957E-5</c:v>
                </c:pt>
                <c:pt idx="415">
                  <c:v>8.4228366555108228E-5</c:v>
                </c:pt>
                <c:pt idx="416">
                  <c:v>8.3364217097713948E-5</c:v>
                </c:pt>
                <c:pt idx="417">
                  <c:v>8.2508929447429181E-5</c:v>
                </c:pt>
                <c:pt idx="418">
                  <c:v>8.1662407468648983E-5</c:v>
                </c:pt>
                <c:pt idx="419">
                  <c:v>8.0824556182833253E-5</c:v>
                </c:pt>
                <c:pt idx="420">
                  <c:v>7.9995281752693939E-5</c:v>
                </c:pt>
                <c:pt idx="421">
                  <c:v>7.9174491466629828E-5</c:v>
                </c:pt>
                <c:pt idx="422">
                  <c:v>7.8362093723401577E-5</c:v>
                </c:pt>
                <c:pt idx="423">
                  <c:v>7.7557998017045135E-5</c:v>
                </c:pt>
                <c:pt idx="424">
                  <c:v>7.6762114922018212E-5</c:v>
                </c:pt>
                <c:pt idx="425">
                  <c:v>7.5974356078575738E-5</c:v>
                </c:pt>
                <c:pt idx="426">
                  <c:v>7.519463417837019E-5</c:v>
                </c:pt>
                <c:pt idx="427">
                  <c:v>7.4422862950274064E-5</c:v>
                </c:pt>
                <c:pt idx="428">
                  <c:v>7.3658957146418986E-5</c:v>
                </c:pt>
                <c:pt idx="429">
                  <c:v>7.2902832528447901E-5</c:v>
                </c:pt>
                <c:pt idx="430">
                  <c:v>7.2154405853979561E-5</c:v>
                </c:pt>
                <c:pt idx="431">
                  <c:v>7.141359486327641E-5</c:v>
                </c:pt>
                <c:pt idx="432">
                  <c:v>7.0680318266117475E-5</c:v>
                </c:pt>
                <c:pt idx="433">
                  <c:v>6.9954495728869021E-5</c:v>
                </c:pt>
                <c:pt idx="434">
                  <c:v>6.9236047861751603E-5</c:v>
                </c:pt>
                <c:pt idx="435">
                  <c:v>6.852489620630033E-5</c:v>
                </c:pt>
                <c:pt idx="436">
                  <c:v>6.7820963223014111E-5</c:v>
                </c:pt>
                <c:pt idx="437">
                  <c:v>6.7124172279189249E-5</c:v>
                </c:pt>
                <c:pt idx="438">
                  <c:v>6.643444763693786E-5</c:v>
                </c:pt>
                <c:pt idx="439">
                  <c:v>6.5751714441386247E-5</c:v>
                </c:pt>
                <c:pt idx="440">
                  <c:v>6.507589870904739E-5</c:v>
                </c:pt>
                <c:pt idx="441">
                  <c:v>6.440692731637044E-5</c:v>
                </c:pt>
                <c:pt idx="442">
                  <c:v>6.3744727988457865E-5</c:v>
                </c:pt>
                <c:pt idx="443">
                  <c:v>6.308922928795389E-5</c:v>
                </c:pt>
                <c:pt idx="444">
                  <c:v>6.244036060409432E-5</c:v>
                </c:pt>
                <c:pt idx="445">
                  <c:v>6.1798052141921945E-5</c:v>
                </c:pt>
                <c:pt idx="446">
                  <c:v>6.1162234911658886E-5</c:v>
                </c:pt>
                <c:pt idx="447">
                  <c:v>6.0532840718238681E-5</c:v>
                </c:pt>
                <c:pt idx="448">
                  <c:v>5.9909802150989402E-5</c:v>
                </c:pt>
                <c:pt idx="449">
                  <c:v>5.9293052573471817E-5</c:v>
                </c:pt>
                <c:pt idx="450">
                  <c:v>5.8682526113463984E-5</c:v>
                </c:pt>
                <c:pt idx="451">
                  <c:v>5.8078157653094703E-5</c:v>
                </c:pt>
                <c:pt idx="452">
                  <c:v>5.7479882819120314E-5</c:v>
                </c:pt>
                <c:pt idx="453">
                  <c:v>5.6887637973343349E-5</c:v>
                </c:pt>
                <c:pt idx="454">
                  <c:v>5.6301360203171566E-5</c:v>
                </c:pt>
                <c:pt idx="455">
                  <c:v>5.572098731231305E-5</c:v>
                </c:pt>
                <c:pt idx="456">
                  <c:v>5.5146457811608004E-5</c:v>
                </c:pt>
                <c:pt idx="457">
                  <c:v>5.4577710909992579E-5</c:v>
                </c:pt>
                <c:pt idx="458">
                  <c:v>5.4014686505592209E-5</c:v>
                </c:pt>
                <c:pt idx="459">
                  <c:v>5.3457325176946059E-5</c:v>
                </c:pt>
                <c:pt idx="460">
                  <c:v>5.2905568174356362E-5</c:v>
                </c:pt>
                <c:pt idx="461">
                  <c:v>5.2359357411361505E-5</c:v>
                </c:pt>
                <c:pt idx="462">
                  <c:v>5.1818635456333621E-5</c:v>
                </c:pt>
                <c:pt idx="463">
                  <c:v>5.1283345524194688E-5</c:v>
                </c:pt>
                <c:pt idx="464">
                  <c:v>5.0753431468252043E-5</c:v>
                </c:pt>
                <c:pt idx="465">
                  <c:v>5.0228837772149933E-5</c:v>
                </c:pt>
                <c:pt idx="466">
                  <c:v>4.9709509541937196E-5</c:v>
                </c:pt>
                <c:pt idx="467">
                  <c:v>4.9195392498244917E-5</c:v>
                </c:pt>
                <c:pt idx="468">
                  <c:v>4.8686432968578817E-5</c:v>
                </c:pt>
                <c:pt idx="469">
                  <c:v>4.8182577879717467E-5</c:v>
                </c:pt>
                <c:pt idx="470">
                  <c:v>4.7683774750220606E-5</c:v>
                </c:pt>
                <c:pt idx="471">
                  <c:v>4.7189971683041732E-5</c:v>
                </c:pt>
                <c:pt idx="472">
                  <c:v>4.6701117358245726E-5</c:v>
                </c:pt>
                <c:pt idx="473">
                  <c:v>4.6217161025827866E-5</c:v>
                </c:pt>
                <c:pt idx="474">
                  <c:v>4.5738052498635499E-5</c:v>
                </c:pt>
                <c:pt idx="475">
                  <c:v>4.5263742145386842E-5</c:v>
                </c:pt>
                <c:pt idx="476">
                  <c:v>4.4794180883789641E-5</c:v>
                </c:pt>
                <c:pt idx="477">
                  <c:v>4.432932017375358E-5</c:v>
                </c:pt>
                <c:pt idx="478">
                  <c:v>4.3869112010699682E-5</c:v>
                </c:pt>
                <c:pt idx="479">
                  <c:v>4.3413508918961537E-5</c:v>
                </c:pt>
                <c:pt idx="480">
                  <c:v>4.296246394527853E-5</c:v>
                </c:pt>
                <c:pt idx="481">
                  <c:v>4.2515930652379273E-5</c:v>
                </c:pt>
                <c:pt idx="482">
                  <c:v>4.2073863112654212E-5</c:v>
                </c:pt>
                <c:pt idx="483">
                  <c:v>4.1636215901914957E-5</c:v>
                </c:pt>
                <c:pt idx="484">
                  <c:v>4.1202944093241128E-5</c:v>
                </c:pt>
                <c:pt idx="485">
                  <c:v>4.0774003250910242E-5</c:v>
                </c:pt>
                <c:pt idx="486">
                  <c:v>4.0349349424412584E-5</c:v>
                </c:pt>
                <c:pt idx="487">
                  <c:v>3.9928939142547219E-5</c:v>
                </c:pt>
                <c:pt idx="488">
                  <c:v>3.9512729407599726E-5</c:v>
                </c:pt>
                <c:pt idx="489">
                  <c:v>3.9100677689598722E-5</c:v>
                </c:pt>
                <c:pt idx="490">
                  <c:v>3.8692741920651442E-5</c:v>
                </c:pt>
                <c:pt idx="491">
                  <c:v>3.8288880489356769E-5</c:v>
                </c:pt>
                <c:pt idx="492">
                  <c:v>3.7889052235293384E-5</c:v>
                </c:pt>
                <c:pt idx="493">
                  <c:v>3.7493216443584018E-5</c:v>
                </c:pt>
                <c:pt idx="494">
                  <c:v>3.7101332839532102E-5</c:v>
                </c:pt>
                <c:pt idx="495">
                  <c:v>3.6713361583332448E-5</c:v>
                </c:pt>
                <c:pt idx="496">
                  <c:v>3.6329263264852366E-5</c:v>
                </c:pt>
                <c:pt idx="497">
                  <c:v>3.5948998898483604E-5</c:v>
                </c:pt>
                <c:pt idx="498">
                  <c:v>3.5572529918063868E-5</c:v>
                </c:pt>
                <c:pt idx="499">
                  <c:v>3.5199818171866147E-5</c:v>
                </c:pt>
                <c:pt idx="500">
                  <c:v>3.483082591765602E-5</c:v>
                </c:pt>
                <c:pt idx="501">
                  <c:v>3.4465515817814429E-5</c:v>
                </c:pt>
                <c:pt idx="502">
                  <c:v>3.4103850934526511E-5</c:v>
                </c:pt>
                <c:pt idx="503">
                  <c:v>3.3745794725034082E-5</c:v>
                </c:pt>
                <c:pt idx="504">
                  <c:v>3.3391311036951789E-5</c:v>
                </c:pt>
                <c:pt idx="505">
                  <c:v>3.3040364103645585E-5</c:v>
                </c:pt>
                <c:pt idx="506">
                  <c:v>3.269291853967274E-5</c:v>
                </c:pt>
                <c:pt idx="507">
                  <c:v>3.2348939336281944E-5</c:v>
                </c:pt>
                <c:pt idx="508">
                  <c:v>3.2008391856973955E-5</c:v>
                </c:pt>
                <c:pt idx="509">
                  <c:v>3.1671241833119809E-5</c:v>
                </c:pt>
                <c:pt idx="510">
                  <c:v>3.1337455359637748E-5</c:v>
                </c:pt>
                <c:pt idx="511">
                  <c:v>3.1006998890727146E-5</c:v>
                </c:pt>
                <c:pt idx="512">
                  <c:v>3.0679839235658292E-5</c:v>
                </c:pt>
                <c:pt idx="513">
                  <c:v>3.0355943554617007E-5</c:v>
                </c:pt>
                <c:pt idx="514">
                  <c:v>3.003527935460542E-5</c:v>
                </c:pt>
                <c:pt idx="515">
                  <c:v>2.9717814485394555E-5</c:v>
                </c:pt>
                <c:pt idx="516">
                  <c:v>2.9403517135531469E-5</c:v>
                </c:pt>
                <c:pt idx="517">
                  <c:v>2.9092355828396965E-5</c:v>
                </c:pt>
                <c:pt idx="518">
                  <c:v>2.8784299418316581E-5</c:v>
                </c:pt>
                <c:pt idx="519">
                  <c:v>2.8479317086720026E-5</c:v>
                </c:pt>
                <c:pt idx="520">
                  <c:v>2.8177378338353035E-5</c:v>
                </c:pt>
                <c:pt idx="521">
                  <c:v>2.7878452997535645E-5</c:v>
                </c:pt>
                <c:pt idx="522">
                  <c:v>2.7582511204471577E-5</c:v>
                </c:pt>
                <c:pt idx="523">
                  <c:v>2.7289523411603555E-5</c:v>
                </c:pt>
                <c:pt idx="524">
                  <c:v>2.6999460380016184E-5</c:v>
                </c:pt>
                <c:pt idx="525">
                  <c:v>2.6712293175885764E-5</c:v>
                </c:pt>
                <c:pt idx="526">
                  <c:v>2.6427993166974998E-5</c:v>
                </c:pt>
                <c:pt idx="527">
                  <c:v>2.6146532019173264E-5</c:v>
                </c:pt>
                <c:pt idx="528">
                  <c:v>2.5867881693081394E-5</c:v>
                </c:pt>
                <c:pt idx="529">
                  <c:v>2.5592014440639732E-5</c:v>
                </c:pt>
                <c:pt idx="530">
                  <c:v>2.5318902801799715E-5</c:v>
                </c:pt>
                <c:pt idx="531">
                  <c:v>2.5048519601238088E-5</c:v>
                </c:pt>
                <c:pt idx="532">
                  <c:v>2.4780837945112261E-5</c:v>
                </c:pt>
                <c:pt idx="533">
                  <c:v>2.4515831217858251E-5</c:v>
                </c:pt>
                <c:pt idx="534">
                  <c:v>2.4253473079028289E-5</c:v>
                </c:pt>
                <c:pt idx="535">
                  <c:v>2.3993737460169017E-5</c:v>
                </c:pt>
                <c:pt idx="536">
                  <c:v>2.3736598561738993E-5</c:v>
                </c:pt>
                <c:pt idx="537">
                  <c:v>2.3482030850066045E-5</c:v>
                </c:pt>
                <c:pt idx="538">
                  <c:v>2.3230009054341559E-5</c:v>
                </c:pt>
                <c:pt idx="539">
                  <c:v>2.2980508163654436E-5</c:v>
                </c:pt>
                <c:pt idx="540">
                  <c:v>2.2733503424061268E-5</c:v>
                </c:pt>
                <c:pt idx="541">
                  <c:v>2.2488970335693389E-5</c:v>
                </c:pt>
                <c:pt idx="542">
                  <c:v>2.224688464990145E-5</c:v>
                </c:pt>
                <c:pt idx="543">
                  <c:v>2.2007222366433966E-5</c:v>
                </c:pt>
                <c:pt idx="544">
                  <c:v>2.1769959730652847E-5</c:v>
                </c:pt>
                <c:pt idx="545">
                  <c:v>2.1535073230782911E-5</c:v>
                </c:pt>
                <c:pt idx="546">
                  <c:v>2.1302539595196003E-5</c:v>
                </c:pt>
                <c:pt idx="547">
                  <c:v>2.1072335789729007E-5</c:v>
                </c:pt>
                <c:pt idx="548">
                  <c:v>2.0844439015034821E-5</c:v>
                </c:pt>
                <c:pt idx="549">
                  <c:v>2.0618826703966918E-5</c:v>
                </c:pt>
                <c:pt idx="550">
                  <c:v>2.0395476518996283E-5</c:v>
                </c:pt>
                <c:pt idx="551">
                  <c:v>2.0174366349659529E-5</c:v>
                </c:pt>
                <c:pt idx="552">
                  <c:v>1.9955474310040125E-5</c:v>
                </c:pt>
                <c:pt idx="553">
                  <c:v>1.9738778736279067E-5</c:v>
                </c:pt>
                <c:pt idx="554">
                  <c:v>1.952425818411737E-5</c:v>
                </c:pt>
                <c:pt idx="555">
                  <c:v>1.9311891426468833E-5</c:v>
                </c:pt>
                <c:pt idx="556">
                  <c:v>1.9101657451022082E-5</c:v>
                </c:pt>
                <c:pt idx="557">
                  <c:v>1.8893535457872557E-5</c:v>
                </c:pt>
                <c:pt idx="558">
                  <c:v>1.8687504857183368E-5</c:v>
                </c:pt>
                <c:pt idx="559">
                  <c:v>1.8483545266874765E-5</c:v>
                </c:pt>
                <c:pt idx="560">
                  <c:v>1.828163651034227E-5</c:v>
                </c:pt>
                <c:pt idx="561">
                  <c:v>1.8081758614201895E-5</c:v>
                </c:pt>
                <c:pt idx="562">
                  <c:v>1.7883891806063799E-5</c:v>
                </c:pt>
                <c:pt idx="563">
                  <c:v>1.7688016512332501E-5</c:v>
                </c:pt>
                <c:pt idx="564">
                  <c:v>1.7494113356033895E-5</c:v>
                </c:pt>
                <c:pt idx="565">
                  <c:v>1.7302163154668905E-5</c:v>
                </c:pt>
                <c:pt idx="566">
                  <c:v>1.7112146918092907E-5</c:v>
                </c:pt>
                <c:pt idx="567">
                  <c:v>1.6924045846421067E-5</c:v>
                </c:pt>
                <c:pt idx="568">
                  <c:v>1.6737841327958811E-5</c:v>
                </c:pt>
                <c:pt idx="569">
                  <c:v>1.6553514937157448E-5</c:v>
                </c:pt>
                <c:pt idx="570">
                  <c:v>1.637104843259452E-5</c:v>
                </c:pt>
                <c:pt idx="571">
                  <c:v>1.6190423754978097E-5</c:v>
                </c:pt>
                <c:pt idx="572">
                  <c:v>1.6011623025175748E-5</c:v>
                </c:pt>
                <c:pt idx="573">
                  <c:v>1.5834628542266399E-5</c:v>
                </c:pt>
                <c:pt idx="574">
                  <c:v>1.5659422781616188E-5</c:v>
                </c:pt>
                <c:pt idx="575">
                  <c:v>1.5485988392977125E-5</c:v>
                </c:pt>
                <c:pt idx="576">
                  <c:v>1.5314308198608347E-5</c:v>
                </c:pt>
                <c:pt idx="577">
                  <c:v>1.5144365191420382E-5</c:v>
                </c:pt>
                <c:pt idx="578">
                  <c:v>1.4976142533140545E-5</c:v>
                </c:pt>
                <c:pt idx="579">
                  <c:v>1.4809623552501422E-5</c:v>
                </c:pt>
                <c:pt idx="580">
                  <c:v>1.464479174344972E-5</c:v>
                </c:pt>
                <c:pt idx="581">
                  <c:v>1.4481630763377465E-5</c:v>
                </c:pt>
                <c:pt idx="582">
                  <c:v>1.4320124431373442E-5</c:v>
                </c:pt>
                <c:pt idx="583">
                  <c:v>1.4160256726495524E-5</c:v>
                </c:pt>
                <c:pt idx="584">
                  <c:v>1.4002011786063567E-5</c:v>
                </c:pt>
                <c:pt idx="585">
                  <c:v>1.3845373903972625E-5</c:v>
                </c:pt>
                <c:pt idx="586">
                  <c:v>1.369032752902561E-5</c:v>
                </c:pt>
                <c:pt idx="587">
                  <c:v>1.3536857263285875E-5</c:v>
                </c:pt>
                <c:pt idx="588">
                  <c:v>1.3384947860449417E-5</c:v>
                </c:pt>
                <c:pt idx="589">
                  <c:v>1.3234584224235755E-5</c:v>
                </c:pt>
                <c:pt idx="590">
                  <c:v>1.3085751406797822E-5</c:v>
                </c:pt>
                <c:pt idx="591">
                  <c:v>1.2938434607150927E-5</c:v>
                </c:pt>
                <c:pt idx="592">
                  <c:v>1.2792619169619451E-5</c:v>
                </c:pt>
                <c:pt idx="593">
                  <c:v>1.2648290582302161E-5</c:v>
                </c:pt>
                <c:pt idx="594">
                  <c:v>1.250543447555523E-5</c:v>
                </c:pt>
                <c:pt idx="595">
                  <c:v>1.2364036620492968E-5</c:v>
                </c:pt>
                <c:pt idx="596">
                  <c:v>1.2224082927506278E-5</c:v>
                </c:pt>
                <c:pt idx="597">
                  <c:v>1.2085559444797788E-5</c:v>
                </c:pt>
                <c:pt idx="598">
                  <c:v>1.1948452356934647E-5</c:v>
                </c:pt>
                <c:pt idx="599">
                  <c:v>1.1812747983417557E-5</c:v>
                </c:pt>
                <c:pt idx="600">
                  <c:v>1.1678432777266673E-5</c:v>
                </c:pt>
                <c:pt idx="601">
                  <c:v>1.1545493323623844E-5</c:v>
                </c:pt>
                <c:pt idx="602">
                  <c:v>1.1413916338370887E-5</c:v>
                </c:pt>
                <c:pt idx="603">
                  <c:v>1.1283688666764043E-5</c:v>
                </c:pt>
                <c:pt idx="604">
                  <c:v>1.11547972820837E-5</c:v>
                </c:pt>
                <c:pt idx="605">
                  <c:v>1.102722928430025E-5</c:v>
                </c:pt>
                <c:pt idx="606">
                  <c:v>1.0900971898754776E-5</c:v>
                </c:pt>
                <c:pt idx="607">
                  <c:v>1.0776012474855247E-5</c:v>
                </c:pt>
                <c:pt idx="608">
                  <c:v>1.0652338484787407E-5</c:v>
                </c:pt>
                <c:pt idx="609">
                  <c:v>1.0529937522240625E-5</c:v>
                </c:pt>
                <c:pt idx="610">
                  <c:v>1.0408797301148056E-5</c:v>
                </c:pt>
                <c:pt idx="611">
                  <c:v>1.02889056544416E-5</c:v>
                </c:pt>
                <c:pt idx="612">
                  <c:v>1.0170250532820583E-5</c:v>
                </c:pt>
                <c:pt idx="613">
                  <c:v>1.0052820003534741E-5</c:v>
                </c:pt>
                <c:pt idx="614">
                  <c:v>9.936602249181143E-6</c:v>
                </c:pt>
                <c:pt idx="615">
                  <c:v>9.8215855665144646E-6</c:v>
                </c:pt>
                <c:pt idx="616">
                  <c:v>9.7077583652711023E-6</c:v>
                </c:pt>
                <c:pt idx="617">
                  <c:v>9.5951091670064389E-6</c:v>
                </c:pt>
                <c:pt idx="618">
                  <c:v>9.4836266039451009E-6</c:v>
                </c:pt>
                <c:pt idx="619">
                  <c:v>9.3732994178446591E-6</c:v>
                </c:pt>
                <c:pt idx="620">
                  <c:v>9.2641164588718596E-6</c:v>
                </c:pt>
                <c:pt idx="621">
                  <c:v>9.1560666844915029E-6</c:v>
                </c:pt>
                <c:pt idx="622">
                  <c:v>9.049139158367837E-6</c:v>
                </c:pt>
                <c:pt idx="623">
                  <c:v>8.943323049278665E-6</c:v>
                </c:pt>
                <c:pt idx="624">
                  <c:v>8.8386076300411526E-6</c:v>
                </c:pt>
                <c:pt idx="625">
                  <c:v>8.7349822764499675E-6</c:v>
                </c:pt>
                <c:pt idx="626">
                  <c:v>8.6324364662273924E-6</c:v>
                </c:pt>
                <c:pt idx="627">
                  <c:v>8.5309597779848353E-6</c:v>
                </c:pt>
                <c:pt idx="628">
                  <c:v>8.4305418901964796E-6</c:v>
                </c:pt>
                <c:pt idx="629">
                  <c:v>8.3311725801838172E-6</c:v>
                </c:pt>
                <c:pt idx="630">
                  <c:v>8.2328417231120599E-6</c:v>
                </c:pt>
                <c:pt idx="631">
                  <c:v>8.1355392909973359E-6</c:v>
                </c:pt>
                <c:pt idx="632">
                  <c:v>8.0392553517250794E-6</c:v>
                </c:pt>
                <c:pt idx="633">
                  <c:v>7.9439800680793473E-6</c:v>
                </c:pt>
                <c:pt idx="634">
                  <c:v>7.8497036967828366E-6</c:v>
                </c:pt>
                <c:pt idx="635">
                  <c:v>7.7564165875477119E-6</c:v>
                </c:pt>
                <c:pt idx="636">
                  <c:v>7.6641091821366828E-6</c:v>
                </c:pt>
                <c:pt idx="637">
                  <c:v>7.5727720134347148E-6</c:v>
                </c:pt>
                <c:pt idx="638">
                  <c:v>7.4823957045308544E-6</c:v>
                </c:pt>
                <c:pt idx="639">
                  <c:v>7.3929709678102874E-6</c:v>
                </c:pt>
                <c:pt idx="640">
                  <c:v>7.3044886040561895E-6</c:v>
                </c:pt>
                <c:pt idx="641">
                  <c:v>7.216939501561778E-6</c:v>
                </c:pt>
                <c:pt idx="642">
                  <c:v>7.1303146352519415E-6</c:v>
                </c:pt>
                <c:pt idx="643">
                  <c:v>7.0446050658144369E-6</c:v>
                </c:pt>
                <c:pt idx="644">
                  <c:v>6.9598019388409173E-6</c:v>
                </c:pt>
                <c:pt idx="645">
                  <c:v>6.8758964839769235E-6</c:v>
                </c:pt>
                <c:pt idx="646">
                  <c:v>6.7928800140816899E-6</c:v>
                </c:pt>
                <c:pt idx="647">
                  <c:v>6.7107439243967363E-6</c:v>
                </c:pt>
                <c:pt idx="648">
                  <c:v>6.6294796917236727E-6</c:v>
                </c:pt>
                <c:pt idx="649">
                  <c:v>6.5490788736110161E-6</c:v>
                </c:pt>
                <c:pt idx="650">
                  <c:v>6.4695331075499476E-6</c:v>
                </c:pt>
                <c:pt idx="651">
                  <c:v>6.3908341101784658E-6</c:v>
                </c:pt>
                <c:pt idx="652">
                  <c:v>6.3129736764945997E-6</c:v>
                </c:pt>
                <c:pt idx="653">
                  <c:v>6.2359436790779732E-6</c:v>
                </c:pt>
                <c:pt idx="654">
                  <c:v>6.159736067319783E-6</c:v>
                </c:pt>
                <c:pt idx="655">
                  <c:v>6.0843428666612301E-6</c:v>
                </c:pt>
                <c:pt idx="656">
                  <c:v>6.0097561778399774E-6</c:v>
                </c:pt>
                <c:pt idx="657">
                  <c:v>5.9359681761450825E-6</c:v>
                </c:pt>
                <c:pt idx="658">
                  <c:v>5.8629711106797584E-6</c:v>
                </c:pt>
                <c:pt idx="659">
                  <c:v>5.7907573036319953E-6</c:v>
                </c:pt>
                <c:pt idx="660">
                  <c:v>5.7193191495532077E-6</c:v>
                </c:pt>
                <c:pt idx="661">
                  <c:v>5.6486491146447832E-6</c:v>
                </c:pt>
                <c:pt idx="662">
                  <c:v>5.5787397360517535E-6</c:v>
                </c:pt>
                <c:pt idx="663">
                  <c:v>5.5095836211646568E-6</c:v>
                </c:pt>
                <c:pt idx="664">
                  <c:v>5.4411734469286354E-6</c:v>
                </c:pt>
                <c:pt idx="665">
                  <c:v>5.3735019591598016E-6</c:v>
                </c:pt>
                <c:pt idx="666">
                  <c:v>5.3065619718690951E-6</c:v>
                </c:pt>
                <c:pt idx="667">
                  <c:v>5.2403463665933647E-6</c:v>
                </c:pt>
                <c:pt idx="668">
                  <c:v>5.1748480917334772E-6</c:v>
                </c:pt>
                <c:pt idx="669">
                  <c:v>5.1100601618996195E-6</c:v>
                </c:pt>
                <c:pt idx="670">
                  <c:v>5.0459756572633541E-6</c:v>
                </c:pt>
                <c:pt idx="671">
                  <c:v>4.9825877229169848E-6</c:v>
                </c:pt>
                <c:pt idx="672">
                  <c:v>4.9198895682391474E-6</c:v>
                </c:pt>
                <c:pt idx="673">
                  <c:v>4.8578744662677133E-6</c:v>
                </c:pt>
                <c:pt idx="674">
                  <c:v>4.7965357530789318E-6</c:v>
                </c:pt>
                <c:pt idx="675">
                  <c:v>4.735866827173324E-6</c:v>
                </c:pt>
                <c:pt idx="676">
                  <c:v>4.6758611488681712E-6</c:v>
                </c:pt>
                <c:pt idx="677">
                  <c:v>4.6165122396961025E-6</c:v>
                </c:pt>
                <c:pt idx="678">
                  <c:v>4.5578136818104011E-6</c:v>
                </c:pt>
                <c:pt idx="679">
                  <c:v>4.4997591173963626E-6</c:v>
                </c:pt>
                <c:pt idx="680">
                  <c:v>4.4423422480888603E-6</c:v>
                </c:pt>
                <c:pt idx="681">
                  <c:v>4.3855568343961682E-6</c:v>
                </c:pt>
                <c:pt idx="682">
                  <c:v>4.3293966951297578E-6</c:v>
                </c:pt>
                <c:pt idx="683">
                  <c:v>4.2738557068400397E-6</c:v>
                </c:pt>
                <c:pt idx="684">
                  <c:v>4.2189278032581017E-6</c:v>
                </c:pt>
                <c:pt idx="685">
                  <c:v>4.1646069747433104E-6</c:v>
                </c:pt>
                <c:pt idx="686">
                  <c:v>4.1108872677365447E-6</c:v>
                </c:pt>
                <c:pt idx="687">
                  <c:v>4.0577627842194197E-6</c:v>
                </c:pt>
                <c:pt idx="688">
                  <c:v>4.005227681178902E-6</c:v>
                </c:pt>
                <c:pt idx="689">
                  <c:v>3.9532761700775896E-6</c:v>
                </c:pt>
                <c:pt idx="690">
                  <c:v>3.9019025163296374E-6</c:v>
                </c:pt>
                <c:pt idx="691">
                  <c:v>3.8511010387819224E-6</c:v>
                </c:pt>
                <c:pt idx="692">
                  <c:v>3.8008661092008333E-6</c:v>
                </c:pt>
                <c:pt idx="693">
                  <c:v>3.7511921517641751E-6</c:v>
                </c:pt>
                <c:pt idx="694">
                  <c:v>3.7020736425585797E-6</c:v>
                </c:pt>
                <c:pt idx="695">
                  <c:v>3.6535051090818925E-6</c:v>
                </c:pt>
                <c:pt idx="696">
                  <c:v>3.6054811297509096E-6</c:v>
                </c:pt>
                <c:pt idx="697">
                  <c:v>3.5579963334141201E-6</c:v>
                </c:pt>
                <c:pt idx="698">
                  <c:v>3.5110453988694231E-6</c:v>
                </c:pt>
                <c:pt idx="699">
                  <c:v>3.4646230543870117E-6</c:v>
                </c:pt>
                <c:pt idx="700">
                  <c:v>3.4187240772369939E-6</c:v>
                </c:pt>
                <c:pt idx="701">
                  <c:v>3.373343293221955E-6</c:v>
                </c:pt>
                <c:pt idx="702">
                  <c:v>3.3284755762144123E-6</c:v>
                </c:pt>
                <c:pt idx="703">
                  <c:v>3.2841158476988335E-6</c:v>
                </c:pt>
                <c:pt idx="704">
                  <c:v>3.2402590763185631E-6</c:v>
                </c:pt>
                <c:pt idx="705">
                  <c:v>3.1969002774273327E-6</c:v>
                </c:pt>
                <c:pt idx="706">
                  <c:v>3.1540345126452498E-6</c:v>
                </c:pt>
                <c:pt idx="707">
                  <c:v>3.1116568894195617E-6</c:v>
                </c:pt>
                <c:pt idx="708">
                  <c:v>3.0697625605896979E-6</c:v>
                </c:pt>
                <c:pt idx="709">
                  <c:v>3.028346723956919E-6</c:v>
                </c:pt>
                <c:pt idx="710">
                  <c:v>2.9874046218582757E-6</c:v>
                </c:pt>
                <c:pt idx="711">
                  <c:v>2.9469315407449419E-6</c:v>
                </c:pt>
                <c:pt idx="712">
                  <c:v>2.906922810764842E-6</c:v>
                </c:pt>
                <c:pt idx="713">
                  <c:v>2.8673738053495028E-6</c:v>
                </c:pt>
                <c:pt idx="714">
                  <c:v>2.8282799408051846E-6</c:v>
                </c:pt>
                <c:pt idx="715">
                  <c:v>2.7896366759080897E-6</c:v>
                </c:pt>
                <c:pt idx="716">
                  <c:v>2.7514395115037554E-6</c:v>
                </c:pt>
                <c:pt idx="717">
                  <c:v>2.7136839901103537E-6</c:v>
                </c:pt>
                <c:pt idx="718">
                  <c:v>2.67636569552629E-6</c:v>
                </c:pt>
                <c:pt idx="719">
                  <c:v>2.6394802524414548E-6</c:v>
                </c:pt>
                <c:pt idx="720">
                  <c:v>2.6030233260526524E-6</c:v>
                </c:pt>
                <c:pt idx="721">
                  <c:v>2.5669906216828512E-6</c:v>
                </c:pt>
                <c:pt idx="722">
                  <c:v>2.5313778844041125E-6</c:v>
                </c:pt>
                <c:pt idx="723">
                  <c:v>2.4961808986646501E-6</c:v>
                </c:pt>
                <c:pt idx="724">
                  <c:v>2.4613954879193252E-6</c:v>
                </c:pt>
                <c:pt idx="725">
                  <c:v>2.4270175142640164E-6</c:v>
                </c:pt>
                <c:pt idx="726">
                  <c:v>2.3930428780737373E-6</c:v>
                </c:pt>
                <c:pt idx="727">
                  <c:v>2.3594675176441684E-6</c:v>
                </c:pt>
                <c:pt idx="728">
                  <c:v>2.3262874088370055E-6</c:v>
                </c:pt>
                <c:pt idx="729">
                  <c:v>2.2934985647287579E-6</c:v>
                </c:pt>
                <c:pt idx="730">
                  <c:v>2.2610970352630916E-6</c:v>
                </c:pt>
                <c:pt idx="731">
                  <c:v>2.2290789069065992E-6</c:v>
                </c:pt>
                <c:pt idx="732">
                  <c:v>2.1974403023081322E-6</c:v>
                </c:pt>
                <c:pt idx="733">
                  <c:v>2.1661773799614035E-6</c:v>
                </c:pt>
                <c:pt idx="734">
                  <c:v>2.1352863338710569E-6</c:v>
                </c:pt>
                <c:pt idx="735">
                  <c:v>2.1047633932219902E-6</c:v>
                </c:pt>
                <c:pt idx="736">
                  <c:v>2.0746048220520416E-6</c:v>
                </c:pt>
                <c:pt idx="737">
                  <c:v>2.0448069189278863E-6</c:v>
                </c:pt>
                <c:pt idx="738">
                  <c:v>2.0153660166241648E-6</c:v>
                </c:pt>
                <c:pt idx="739">
                  <c:v>1.9862784818058423E-6</c:v>
                </c:pt>
                <c:pt idx="740">
                  <c:v>1.9575407147136138E-6</c:v>
                </c:pt>
                <c:pt idx="741">
                  <c:v>1.9291491488525906E-6</c:v>
                </c:pt>
                <c:pt idx="742">
                  <c:v>1.9011002506838971E-6</c:v>
                </c:pt>
                <c:pt idx="743">
                  <c:v>1.8733905193194493E-6</c:v>
                </c:pt>
                <c:pt idx="744">
                  <c:v>1.8460164862197035E-6</c:v>
                </c:pt>
                <c:pt idx="745">
                  <c:v>1.8189747148943698E-6</c:v>
                </c:pt>
                <c:pt idx="746">
                  <c:v>1.7922618006061473E-6</c:v>
                </c:pt>
                <c:pt idx="747">
                  <c:v>1.7658743700772779E-6</c:v>
                </c:pt>
                <c:pt idx="748">
                  <c:v>1.7398090811991113E-6</c:v>
                </c:pt>
                <c:pt idx="749">
                  <c:v>1.7140626227444293E-6</c:v>
                </c:pt>
                <c:pt idx="750">
                  <c:v>1.6886317140826506E-6</c:v>
                </c:pt>
                <c:pt idx="751">
                  <c:v>1.6635131048978445E-6</c:v>
                </c:pt>
                <c:pt idx="752">
                  <c:v>1.6387035749094583E-6</c:v>
                </c:pt>
                <c:pt idx="753">
                  <c:v>1.6141999335958411E-6</c:v>
                </c:pt>
                <c:pt idx="754">
                  <c:v>1.589999019920469E-6</c:v>
                </c:pt>
                <c:pt idx="755">
                  <c:v>1.5660977020607903E-6</c:v>
                </c:pt>
                <c:pt idx="756">
                  <c:v>1.5424928771398089E-6</c:v>
                </c:pt>
                <c:pt idx="757">
                  <c:v>1.5191814709602449E-6</c:v>
                </c:pt>
                <c:pt idx="758">
                  <c:v>1.4961604377413022E-6</c:v>
                </c:pt>
                <c:pt idx="759">
                  <c:v>1.4734267598579937E-6</c:v>
                </c:pt>
                <c:pt idx="760">
                  <c:v>1.4509774475830172E-6</c:v>
                </c:pt>
                <c:pt idx="761">
                  <c:v>1.4288095388311433E-6</c:v>
                </c:pt>
                <c:pt idx="762">
                  <c:v>1.4069200989061036E-6</c:v>
                </c:pt>
                <c:pt idx="763">
                  <c:v>1.3853062202499397E-6</c:v>
                </c:pt>
                <c:pt idx="764">
                  <c:v>1.3639650221947288E-6</c:v>
                </c:pt>
                <c:pt idx="765">
                  <c:v>1.3428936507168191E-6</c:v>
                </c:pt>
                <c:pt idx="766">
                  <c:v>1.3220892781933673E-6</c:v>
                </c:pt>
                <c:pt idx="767">
                  <c:v>1.3015491031612758E-6</c:v>
                </c:pt>
                <c:pt idx="768">
                  <c:v>1.2812703500784536E-6</c:v>
                </c:pt>
                <c:pt idx="769">
                  <c:v>1.2612502690873981E-6</c:v>
                </c:pt>
                <c:pt idx="770">
                  <c:v>1.241486135781007E-6</c:v>
                </c:pt>
                <c:pt idx="771">
                  <c:v>1.2219752509707494E-6</c:v>
                </c:pt>
                <c:pt idx="772">
                  <c:v>1.2027149404569884E-6</c:v>
                </c:pt>
                <c:pt idx="773">
                  <c:v>1.1837025548015567E-6</c:v>
                </c:pt>
                <c:pt idx="774">
                  <c:v>1.1649354691025125E-6</c:v>
                </c:pt>
                <c:pt idx="775">
                  <c:v>1.1464110827710724E-6</c:v>
                </c:pt>
                <c:pt idx="776">
                  <c:v>1.1281268193106858E-6</c:v>
                </c:pt>
                <c:pt idx="777">
                  <c:v>1.1100801260982155E-6</c:v>
                </c:pt>
                <c:pt idx="778">
                  <c:v>1.0922684741672413E-6</c:v>
                </c:pt>
                <c:pt idx="779">
                  <c:v>1.0746893579934471E-6</c:v>
                </c:pt>
                <c:pt idx="780">
                  <c:v>1.0573402952820308E-6</c:v>
                </c:pt>
                <c:pt idx="781">
                  <c:v>1.0402188267571807E-6</c:v>
                </c:pt>
                <c:pt idx="782">
                  <c:v>1.0233225159535789E-6</c:v>
                </c:pt>
                <c:pt idx="783">
                  <c:v>1.0066489490098222E-6</c:v>
                </c:pt>
                <c:pt idx="784">
                  <c:v>9.9019573446394181E-7</c:v>
                </c:pt>
                <c:pt idx="785">
                  <c:v>9.7396050305074097E-7</c:v>
                </c:pt>
                <c:pt idx="786">
                  <c:v>9.5794090750115956E-7</c:v>
                </c:pt>
                <c:pt idx="787">
                  <c:v>9.4213462234352402E-7</c:v>
                </c:pt>
                <c:pt idx="788">
                  <c:v>9.2653934370667444E-7</c:v>
                </c:pt>
                <c:pt idx="789">
                  <c:v>9.1115278912496744E-7</c:v>
                </c:pt>
                <c:pt idx="790">
                  <c:v>8.9597269734516967E-7</c:v>
                </c:pt>
                <c:pt idx="791">
                  <c:v>8.8099682813511398E-7</c:v>
                </c:pt>
                <c:pt idx="792">
                  <c:v>8.6622296209425606E-7</c:v>
                </c:pt>
                <c:pt idx="793">
                  <c:v>8.5164890046597989E-7</c:v>
                </c:pt>
                <c:pt idx="794">
                  <c:v>8.3727246495164053E-7</c:v>
                </c:pt>
                <c:pt idx="795">
                  <c:v>8.2309149752649871E-7</c:v>
                </c:pt>
                <c:pt idx="796">
                  <c:v>8.0910386025723029E-7</c:v>
                </c:pt>
                <c:pt idx="797">
                  <c:v>7.9530743512129502E-7</c:v>
                </c:pt>
                <c:pt idx="798">
                  <c:v>7.817001238279478E-7</c:v>
                </c:pt>
                <c:pt idx="799">
                  <c:v>7.6827984764094726E-7</c:v>
                </c:pt>
                <c:pt idx="800">
                  <c:v>7.550445472029457E-7</c:v>
                </c:pt>
                <c:pt idx="801">
                  <c:v>7.4199218236151723E-7</c:v>
                </c:pt>
                <c:pt idx="802">
                  <c:v>7.2912073199686202E-7</c:v>
                </c:pt>
                <c:pt idx="803">
                  <c:v>7.1642819385107597E-7</c:v>
                </c:pt>
                <c:pt idx="804">
                  <c:v>7.0391258435907237E-7</c:v>
                </c:pt>
                <c:pt idx="805">
                  <c:v>6.9157193848106975E-7</c:v>
                </c:pt>
                <c:pt idx="806">
                  <c:v>6.7940430953664955E-7</c:v>
                </c:pt>
                <c:pt idx="807">
                  <c:v>6.6740776904040122E-7</c:v>
                </c:pt>
                <c:pt idx="808">
                  <c:v>6.5558040653904625E-7</c:v>
                </c:pt>
                <c:pt idx="809">
                  <c:v>6.4392032945016406E-7</c:v>
                </c:pt>
                <c:pt idx="810">
                  <c:v>6.3242566290235181E-7</c:v>
                </c:pt>
                <c:pt idx="811">
                  <c:v>6.2109454957694145E-7</c:v>
                </c:pt>
                <c:pt idx="812">
                  <c:v>6.0992514955115602E-7</c:v>
                </c:pt>
                <c:pt idx="813">
                  <c:v>5.9891564014274462E-7</c:v>
                </c:pt>
                <c:pt idx="814">
                  <c:v>5.880642157560754E-7</c:v>
                </c:pt>
                <c:pt idx="815">
                  <c:v>5.773690877296208E-7</c:v>
                </c:pt>
                <c:pt idx="816">
                  <c:v>5.6682848418493716E-7</c:v>
                </c:pt>
                <c:pt idx="817">
                  <c:v>5.5644064987698726E-7</c:v>
                </c:pt>
                <c:pt idx="818">
                  <c:v>5.4620384604586676E-7</c:v>
                </c:pt>
                <c:pt idx="819">
                  <c:v>5.3611635026992352E-7</c:v>
                </c:pt>
                <c:pt idx="820">
                  <c:v>5.2617645632025519E-7</c:v>
                </c:pt>
                <c:pt idx="821">
                  <c:v>5.163824740164949E-7</c:v>
                </c:pt>
                <c:pt idx="822">
                  <c:v>5.0673272908401591E-7</c:v>
                </c:pt>
                <c:pt idx="823">
                  <c:v>4.9722556301239533E-7</c:v>
                </c:pt>
                <c:pt idx="824">
                  <c:v>4.8785933291519929E-7</c:v>
                </c:pt>
                <c:pt idx="825">
                  <c:v>4.7863241139112572E-7</c:v>
                </c:pt>
                <c:pt idx="826">
                  <c:v>4.6954318638632143E-7</c:v>
                </c:pt>
                <c:pt idx="827">
                  <c:v>4.6059006105807145E-7</c:v>
                </c:pt>
                <c:pt idx="828">
                  <c:v>4.5177145363969692E-7</c:v>
                </c:pt>
                <c:pt idx="829">
                  <c:v>4.4308579730669044E-7</c:v>
                </c:pt>
                <c:pt idx="830">
                  <c:v>4.3453154004412712E-7</c:v>
                </c:pt>
                <c:pt idx="831">
                  <c:v>4.2610714451526302E-7</c:v>
                </c:pt>
                <c:pt idx="832">
                  <c:v>4.1781108793134939E-7</c:v>
                </c:pt>
                <c:pt idx="833">
                  <c:v>4.0964186192263819E-7</c:v>
                </c:pt>
                <c:pt idx="834">
                  <c:v>4.0159797241059207E-7</c:v>
                </c:pt>
                <c:pt idx="835">
                  <c:v>3.9367793948127491E-7</c:v>
                </c:pt>
                <c:pt idx="836">
                  <c:v>3.8588029725981939E-7</c:v>
                </c:pt>
                <c:pt idx="837">
                  <c:v>3.7820359378619808E-7</c:v>
                </c:pt>
                <c:pt idx="838">
                  <c:v>3.706463908919792E-7</c:v>
                </c:pt>
                <c:pt idx="839">
                  <c:v>3.6320726407829645E-7</c:v>
                </c:pt>
                <c:pt idx="840">
                  <c:v>3.558848023949148E-7</c:v>
                </c:pt>
                <c:pt idx="841">
                  <c:v>3.4867760832041793E-7</c:v>
                </c:pt>
                <c:pt idx="842">
                  <c:v>3.4158429764343756E-7</c:v>
                </c:pt>
                <c:pt idx="843">
                  <c:v>3.3460349934503467E-7</c:v>
                </c:pt>
                <c:pt idx="844">
                  <c:v>3.2773385548209255E-7</c:v>
                </c:pt>
                <c:pt idx="845">
                  <c:v>3.209740210718335E-7</c:v>
                </c:pt>
                <c:pt idx="846">
                  <c:v>3.1432266397731408E-7</c:v>
                </c:pt>
                <c:pt idx="847">
                  <c:v>3.0777846479403188E-7</c:v>
                </c:pt>
                <c:pt idx="848">
                  <c:v>3.0134011673751066E-7</c:v>
                </c:pt>
                <c:pt idx="849">
                  <c:v>2.950063255319414E-7</c:v>
                </c:pt>
                <c:pt idx="850">
                  <c:v>2.8877580929981844E-7</c:v>
                </c:pt>
                <c:pt idx="851">
                  <c:v>2.8264729845258003E-7</c:v>
                </c:pt>
                <c:pt idx="852">
                  <c:v>2.7661953558221117E-7</c:v>
                </c:pt>
                <c:pt idx="853">
                  <c:v>2.7069127535390245E-7</c:v>
                </c:pt>
                <c:pt idx="854">
                  <c:v>2.6486128439959277E-7</c:v>
                </c:pt>
                <c:pt idx="855">
                  <c:v>2.5912834121252457E-7</c:v>
                </c:pt>
                <c:pt idx="856">
                  <c:v>2.5349123604274415E-7</c:v>
                </c:pt>
                <c:pt idx="857">
                  <c:v>2.4794877079355269E-7</c:v>
                </c:pt>
                <c:pt idx="858">
                  <c:v>2.4249975891884284E-7</c:v>
                </c:pt>
                <c:pt idx="859">
                  <c:v>2.371430253214345E-7</c:v>
                </c:pt>
                <c:pt idx="860">
                  <c:v>2.3187740625226581E-7</c:v>
                </c:pt>
                <c:pt idx="861">
                  <c:v>2.2670174921053497E-7</c:v>
                </c:pt>
                <c:pt idx="862">
                  <c:v>2.2161491284468057E-7</c:v>
                </c:pt>
                <c:pt idx="863">
                  <c:v>2.1661576685432911E-7</c:v>
                </c:pt>
                <c:pt idx="864">
                  <c:v>2.1170319189305725E-7</c:v>
                </c:pt>
                <c:pt idx="865">
                  <c:v>2.0687607947205247E-7</c:v>
                </c:pt>
                <c:pt idx="866">
                  <c:v>2.021333318646374E-7</c:v>
                </c:pt>
                <c:pt idx="867">
                  <c:v>1.9747386201164277E-7</c:v>
                </c:pt>
                <c:pt idx="868">
                  <c:v>1.9289659342763119E-7</c:v>
                </c:pt>
                <c:pt idx="869">
                  <c:v>1.8840046010794966E-7</c:v>
                </c:pt>
                <c:pt idx="870">
                  <c:v>1.8398440643662381E-7</c:v>
                </c:pt>
                <c:pt idx="871">
                  <c:v>1.7964738709505869E-7</c:v>
                </c:pt>
                <c:pt idx="872">
                  <c:v>1.7538836697157031E-7</c:v>
                </c:pt>
                <c:pt idx="873">
                  <c:v>1.7120632107170359E-7</c:v>
                </c:pt>
                <c:pt idx="874">
                  <c:v>1.6710023442936599E-7</c:v>
                </c:pt>
                <c:pt idx="875">
                  <c:v>1.6306910201873281E-7</c:v>
                </c:pt>
                <c:pt idx="876">
                  <c:v>1.5911192866694253E-7</c:v>
                </c:pt>
                <c:pt idx="877">
                  <c:v>1.5522772896757242E-7</c:v>
                </c:pt>
                <c:pt idx="878">
                  <c:v>1.5141552719486516E-7</c:v>
                </c:pt>
                <c:pt idx="879">
                  <c:v>1.4767435721872837E-7</c:v>
                </c:pt>
                <c:pt idx="880">
                  <c:v>1.4400326242047467E-7</c:v>
                </c:pt>
                <c:pt idx="881">
                  <c:v>1.4040129560931169E-7</c:v>
                </c:pt>
                <c:pt idx="882">
                  <c:v>1.3686751893955992E-7</c:v>
                </c:pt>
                <c:pt idx="883">
                  <c:v>1.3340100382861663E-7</c:v>
                </c:pt>
                <c:pt idx="884">
                  <c:v>1.3000083087561869E-7</c:v>
                </c:pt>
                <c:pt idx="885">
                  <c:v>1.2666608978083733E-7</c:v>
                </c:pt>
                <c:pt idx="886">
                  <c:v>1.233958792657692E-7</c:v>
                </c:pt>
                <c:pt idx="887">
                  <c:v>1.2018930699393521E-7</c:v>
                </c:pt>
                <c:pt idx="888">
                  <c:v>1.1704548949236654E-7</c:v>
                </c:pt>
                <c:pt idx="889">
                  <c:v>1.1396355207378061E-7</c:v>
                </c:pt>
                <c:pt idx="890">
                  <c:v>1.1094262875943163E-7</c:v>
                </c:pt>
                <c:pt idx="891">
                  <c:v>1.0798186220263775E-7</c:v>
                </c:pt>
                <c:pt idx="892">
                  <c:v>1.0508040361297403E-7</c:v>
                </c:pt>
                <c:pt idx="893">
                  <c:v>1.0223741268111364E-7</c:v>
                </c:pt>
                <c:pt idx="894">
                  <c:v>9.9452057504339065E-8</c:v>
                </c:pt>
                <c:pt idx="895">
                  <c:v>9.6723514512679698E-8</c:v>
                </c:pt>
                <c:pt idx="896">
                  <c:v>9.405096839570088E-8</c:v>
                </c:pt>
                <c:pt idx="897">
                  <c:v>9.1433612029917381E-8</c:v>
                </c:pt>
                <c:pt idx="898">
                  <c:v>8.8870646406832904E-8</c:v>
                </c:pt>
                <c:pt idx="899">
                  <c:v>8.6361280561604256E-8</c:v>
                </c:pt>
                <c:pt idx="900">
                  <c:v>8.3904731502310641E-8</c:v>
                </c:pt>
                <c:pt idx="901">
                  <c:v>8.1500224139826757E-8</c:v>
                </c:pt>
                <c:pt idx="902">
                  <c:v>7.914699121830794E-8</c:v>
                </c:pt>
                <c:pt idx="903">
                  <c:v>7.6844273246250974E-8</c:v>
                </c:pt>
                <c:pt idx="904">
                  <c:v>7.4591318428154096E-8</c:v>
                </c:pt>
                <c:pt idx="905">
                  <c:v>7.2387382596748139E-8</c:v>
                </c:pt>
                <c:pt idx="906">
                  <c:v>7.0231729145810157E-8</c:v>
                </c:pt>
                <c:pt idx="907">
                  <c:v>6.8123628963533603E-8</c:v>
                </c:pt>
                <c:pt idx="908">
                  <c:v>6.6062360366469753E-8</c:v>
                </c:pt>
                <c:pt idx="909">
                  <c:v>6.4047209034015025E-8</c:v>
                </c:pt>
                <c:pt idx="910">
                  <c:v>6.2077467943451946E-8</c:v>
                </c:pt>
                <c:pt idx="911">
                  <c:v>6.0152437305530242E-8</c:v>
                </c:pt>
                <c:pt idx="912">
                  <c:v>5.8271424500580857E-8</c:v>
                </c:pt>
                <c:pt idx="913">
                  <c:v>5.643374401516531E-8</c:v>
                </c:pt>
                <c:pt idx="914">
                  <c:v>5.4638717379241661E-8</c:v>
                </c:pt>
                <c:pt idx="915">
                  <c:v>5.2885673103848118E-8</c:v>
                </c:pt>
                <c:pt idx="916">
                  <c:v>5.1173946619300729E-8</c:v>
                </c:pt>
                <c:pt idx="917">
                  <c:v>4.9502880213891898E-8</c:v>
                </c:pt>
                <c:pt idx="918">
                  <c:v>4.7871822973083808E-8</c:v>
                </c:pt>
                <c:pt idx="919">
                  <c:v>4.628013071919752E-8</c:v>
                </c:pt>
                <c:pt idx="920">
                  <c:v>4.4727165951582605E-8</c:v>
                </c:pt>
                <c:pt idx="921">
                  <c:v>4.3212297787267628E-8</c:v>
                </c:pt>
                <c:pt idx="922">
                  <c:v>4.1734901902078966E-8</c:v>
                </c:pt>
                <c:pt idx="923">
                  <c:v>4.0294360472225552E-8</c:v>
                </c:pt>
                <c:pt idx="924">
                  <c:v>3.8890062116341285E-8</c:v>
                </c:pt>
                <c:pt idx="925">
                  <c:v>3.7521401837978782E-8</c:v>
                </c:pt>
                <c:pt idx="926">
                  <c:v>3.618778096854512E-8</c:v>
                </c:pt>
                <c:pt idx="927">
                  <c:v>3.4888607110680762E-8</c:v>
                </c:pt>
                <c:pt idx="928">
                  <c:v>3.3623294082057684E-8</c:v>
                </c:pt>
                <c:pt idx="929">
                  <c:v>3.2391261859611098E-8</c:v>
                </c:pt>
                <c:pt idx="930">
                  <c:v>3.1191936524181454E-8</c:v>
                </c:pt>
                <c:pt idx="931">
                  <c:v>3.0024750205564069E-8</c:v>
                </c:pt>
                <c:pt idx="932">
                  <c:v>2.8889141027959019E-8</c:v>
                </c:pt>
                <c:pt idx="933">
                  <c:v>2.7784553055817493E-8</c:v>
                </c:pt>
                <c:pt idx="934">
                  <c:v>2.6710436240065571E-8</c:v>
                </c:pt>
                <c:pt idx="935">
                  <c:v>2.5666246364710452E-8</c:v>
                </c:pt>
                <c:pt idx="936">
                  <c:v>2.4651444993810177E-8</c:v>
                </c:pt>
                <c:pt idx="937">
                  <c:v>2.3665499418804046E-8</c:v>
                </c:pt>
                <c:pt idx="938">
                  <c:v>2.2707882606192346E-8</c:v>
                </c:pt>
                <c:pt idx="939">
                  <c:v>2.1778073145557148E-8</c:v>
                </c:pt>
                <c:pt idx="940">
                  <c:v>2.0875555197912363E-8</c:v>
                </c:pt>
                <c:pt idx="941">
                  <c:v>1.9999818444376531E-8</c:v>
                </c:pt>
                <c:pt idx="942">
                  <c:v>1.9150358035154307E-8</c:v>
                </c:pt>
                <c:pt idx="943">
                  <c:v>1.8326674538818094E-8</c:v>
                </c:pt>
                <c:pt idx="944">
                  <c:v>1.7528273891877235E-8</c:v>
                </c:pt>
                <c:pt idx="945">
                  <c:v>1.6754667348623921E-8</c:v>
                </c:pt>
                <c:pt idx="946">
                  <c:v>1.6005371431240963E-8</c:v>
                </c:pt>
                <c:pt idx="947">
                  <c:v>1.5279907880162013E-8</c:v>
                </c:pt>
                <c:pt idx="948">
                  <c:v>1.4577803604666693E-8</c:v>
                </c:pt>
                <c:pt idx="949">
                  <c:v>1.389859063369748E-8</c:v>
                </c:pt>
                <c:pt idx="950">
                  <c:v>1.3241806066883543E-8</c:v>
                </c:pt>
                <c:pt idx="951">
                  <c:v>1.2606992025753361E-8</c:v>
                </c:pt>
                <c:pt idx="952">
                  <c:v>1.1993695605120015E-8</c:v>
                </c:pt>
                <c:pt idx="953">
                  <c:v>1.1401468824619154E-8</c:v>
                </c:pt>
                <c:pt idx="954">
                  <c:v>1.0829868580381059E-8</c:v>
                </c:pt>
                <c:pt idx="955">
                  <c:v>1.0278456596813868E-8</c:v>
                </c:pt>
                <c:pt idx="956">
                  <c:v>9.7467993784756836E-9</c:v>
                </c:pt>
                <c:pt idx="957">
                  <c:v>9.2344681620113355E-9</c:v>
                </c:pt>
                <c:pt idx="958">
                  <c:v>8.7410388681251769E-9</c:v>
                </c:pt>
                <c:pt idx="959">
                  <c:v>8.2660920535633466E-9</c:v>
                </c:pt>
                <c:pt idx="960">
                  <c:v>7.8092128630719218E-9</c:v>
                </c:pt>
                <c:pt idx="961">
                  <c:v>7.3699909812986528E-9</c:v>
                </c:pt>
                <c:pt idx="962">
                  <c:v>6.9480205845995037E-9</c:v>
                </c:pt>
                <c:pt idx="963">
                  <c:v>6.5429002927108281E-9</c:v>
                </c:pt>
                <c:pt idx="964">
                  <c:v>6.1542331202413072E-9</c:v>
                </c:pt>
                <c:pt idx="965">
                  <c:v>5.7816264279361302E-9</c:v>
                </c:pt>
                <c:pt idx="966">
                  <c:v>5.4246918736586245E-9</c:v>
                </c:pt>
                <c:pt idx="967">
                  <c:v>5.0830453630305806E-9</c:v>
                </c:pt>
                <c:pt idx="968">
                  <c:v>4.7563069996650795E-9</c:v>
                </c:pt>
                <c:pt idx="969">
                  <c:v>4.4441010349200465E-9</c:v>
                </c:pt>
                <c:pt idx="970">
                  <c:v>4.1460558170892131E-9</c:v>
                </c:pt>
                <c:pt idx="971">
                  <c:v>3.8618037399426918E-9</c:v>
                </c:pt>
                <c:pt idx="972">
                  <c:v>3.5909811905132578E-9</c:v>
                </c:pt>
                <c:pt idx="973">
                  <c:v>3.3332284960157804E-9</c:v>
                </c:pt>
                <c:pt idx="974">
                  <c:v>3.0881898697711476E-9</c:v>
                </c:pt>
                <c:pt idx="975">
                  <c:v>2.8555133559888849E-9</c:v>
                </c:pt>
                <c:pt idx="976">
                  <c:v>2.6348507732447696E-9</c:v>
                </c:pt>
                <c:pt idx="977">
                  <c:v>2.4258576564646785E-9</c:v>
                </c:pt>
                <c:pt idx="978">
                  <c:v>2.2281931972008011E-9</c:v>
                </c:pt>
                <c:pt idx="979">
                  <c:v>2.0415201819538306E-9</c:v>
                </c:pt>
                <c:pt idx="980">
                  <c:v>1.8655049282568021E-9</c:v>
                </c:pt>
                <c:pt idx="981">
                  <c:v>1.6998172181924276E-9</c:v>
                </c:pt>
                <c:pt idx="982">
                  <c:v>1.5441302289606679E-9</c:v>
                </c:pt>
                <c:pt idx="983">
                  <c:v>1.3981204600496258E-9</c:v>
                </c:pt>
                <c:pt idx="984">
                  <c:v>1.2614676564835449E-9</c:v>
                </c:pt>
                <c:pt idx="985">
                  <c:v>1.1338547275258928E-9</c:v>
                </c:pt>
                <c:pt idx="986">
                  <c:v>1.0149676600975242E-9</c:v>
                </c:pt>
                <c:pt idx="987">
                  <c:v>9.0449542602375276E-10</c:v>
                </c:pt>
                <c:pt idx="988">
                  <c:v>8.0212988204103516E-10</c:v>
                </c:pt>
                <c:pt idx="989">
                  <c:v>7.0756566126404558E-10</c:v>
                </c:pt>
                <c:pt idx="990">
                  <c:v>6.205000545203368E-10</c:v>
                </c:pt>
                <c:pt idx="991">
                  <c:v>5.406328795824678E-10</c:v>
                </c:pt>
                <c:pt idx="992">
                  <c:v>4.6766633583631559E-10</c:v>
                </c:pt>
                <c:pt idx="993">
                  <c:v>4.0130484127630546E-10</c:v>
                </c:pt>
                <c:pt idx="994">
                  <c:v>3.4125484785221068E-10</c:v>
                </c:pt>
                <c:pt idx="995">
                  <c:v>2.8722463001491992E-10</c:v>
                </c:pt>
                <c:pt idx="996">
                  <c:v>2.3892403968104385E-10</c:v>
                </c:pt>
                <c:pt idx="997">
                  <c:v>1.9606421854008743E-10</c:v>
                </c:pt>
                <c:pt idx="998">
                  <c:v>1.583572553153971E-10</c:v>
                </c:pt>
                <c:pt idx="999">
                  <c:v>1.2551577068546182E-10</c:v>
                </c:pt>
                <c:pt idx="1000">
                  <c:v>9.7252405089914247E-11</c:v>
                </c:pt>
                <c:pt idx="1001">
                  <c:v>7.327917282238434E-11</c:v>
                </c:pt>
                <c:pt idx="1002">
                  <c:v>5.3306626335439173E-11</c:v>
                </c:pt>
                <c:pt idx="1003">
                  <c:v>3.7042740928355019E-11</c:v>
                </c:pt>
                <c:pt idx="1004">
                  <c:v>2.4191367693732282E-11</c:v>
                </c:pt>
                <c:pt idx="1005">
                  <c:v>1.4449978003441618E-11</c:v>
                </c:pt>
                <c:pt idx="1006">
                  <c:v>7.5061453617976453E-12</c:v>
                </c:pt>
                <c:pt idx="1007">
                  <c:v>3.0314906293471811E-12</c:v>
                </c:pt>
                <c:pt idx="1008">
                  <c:v>6.6943530875192756E-13</c:v>
                </c:pt>
                <c:pt idx="100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125F-43EC-B357-D4E39330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76256"/>
        <c:axId val="153378176"/>
        <c:extLst>
          <c:ext xmlns:c15="http://schemas.microsoft.com/office/drawing/2012/chart" uri="{02D57815-91ED-43cb-92C2-25804820EDAC}">
            <c15:filteredScatterSeries>
              <c15:ser>
                <c:idx val="8"/>
                <c:order val="4"/>
                <c:tx>
                  <c:strRef>
                    <c:extLst>
                      <c:ext uri="{02D57815-91ED-43cb-92C2-25804820EDAC}">
                        <c15:formulaRef>
                          <c15:sqref>'Signal detection theory Exposur'!$AK$2</c15:sqref>
                        </c15:formulaRef>
                      </c:ext>
                    </c:extLst>
                    <c:strCache>
                      <c:ptCount val="1"/>
                      <c:pt idx="0">
                        <c:v>-0.5</c:v>
                      </c:pt>
                    </c:strCache>
                  </c:strRef>
                </c:tx>
                <c:spPr>
                  <a:ln w="9525">
                    <a:solidFill>
                      <a:sysClr val="windowText" lastClr="000000"/>
                    </a:solidFill>
                    <a:prstDash val="lgDash"/>
                  </a:ln>
                </c:spPr>
                <c:marker>
                  <c:symbol val="none"/>
                </c:marker>
                <c:trendline>
                  <c:spPr>
                    <a:ln>
                      <a:noFill/>
                    </a:ln>
                  </c:spPr>
                  <c:trendlineType val="linear"/>
                  <c:dispRSqr val="0"/>
                  <c:dispEq val="1"/>
                  <c:trendlineLbl>
                    <c:layout>
                      <c:manualLayout>
                        <c:x val="6.9991509841586773E-3"/>
                        <c:y val="7.2634031727945872E-2"/>
                      </c:manualLayout>
                    </c:layout>
                    <c:tx>
                      <c:rich>
                        <a:bodyPr/>
                        <a:lstStyle/>
                        <a:p>
                          <a:pPr>
                            <a:defRPr/>
                          </a:pPr>
                          <a:r>
                            <a:rPr lang="en-GB" sz="1200" baseline="0"/>
                            <a:t>c' = -0.5 </a:t>
                          </a:r>
                          <a:endParaRPr lang="en-GB" sz="1200"/>
                        </a:p>
                      </c:rich>
                    </c:tx>
                    <c:numFmt formatCode="General" sourceLinked="0"/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'Signal detection theory Exposur'!$AI$3:$AI$1012</c15:sqref>
                        </c15:formulaRef>
                      </c:ext>
                    </c:extLst>
                    <c:numCache>
                      <c:formatCode>0.0000</c:formatCode>
                      <c:ptCount val="1010"/>
                      <c:pt idx="0">
                        <c:v>0</c:v>
                      </c:pt>
                      <c:pt idx="1">
                        <c:v>9.9999999999999815E-5</c:v>
                      </c:pt>
                      <c:pt idx="2">
                        <c:v>1.9999999999999982E-4</c:v>
                      </c:pt>
                      <c:pt idx="3">
                        <c:v>2.9999999999999981E-4</c:v>
                      </c:pt>
                      <c:pt idx="4">
                        <c:v>3.999999999999998E-4</c:v>
                      </c:pt>
                      <c:pt idx="5">
                        <c:v>4.9999999999999979E-4</c:v>
                      </c:pt>
                      <c:pt idx="6">
                        <c:v>5.9999999999999984E-4</c:v>
                      </c:pt>
                      <c:pt idx="7">
                        <c:v>6.9999999999999988E-4</c:v>
                      </c:pt>
                      <c:pt idx="8">
                        <c:v>7.9999999999999993E-4</c:v>
                      </c:pt>
                      <c:pt idx="9">
                        <c:v>8.9999999999999998E-4</c:v>
                      </c:pt>
                      <c:pt idx="10">
                        <c:v>1E-3</c:v>
                      </c:pt>
                      <c:pt idx="11">
                        <c:v>2E-3</c:v>
                      </c:pt>
                      <c:pt idx="12">
                        <c:v>3.0000000000000001E-3</c:v>
                      </c:pt>
                      <c:pt idx="13">
                        <c:v>4.0000000000000001E-3</c:v>
                      </c:pt>
                      <c:pt idx="14">
                        <c:v>5.0000000000000001E-3</c:v>
                      </c:pt>
                      <c:pt idx="15">
                        <c:v>6.0000000000000001E-3</c:v>
                      </c:pt>
                      <c:pt idx="16">
                        <c:v>7.0000000000000001E-3</c:v>
                      </c:pt>
                      <c:pt idx="17">
                        <c:v>8.0000000000000002E-3</c:v>
                      </c:pt>
                      <c:pt idx="18">
                        <c:v>9.0000000000000011E-3</c:v>
                      </c:pt>
                      <c:pt idx="19">
                        <c:v>1.0000000000000002E-2</c:v>
                      </c:pt>
                      <c:pt idx="20">
                        <c:v>1.1000000000000003E-2</c:v>
                      </c:pt>
                      <c:pt idx="21">
                        <c:v>1.2000000000000004E-2</c:v>
                      </c:pt>
                      <c:pt idx="22">
                        <c:v>1.3000000000000005E-2</c:v>
                      </c:pt>
                      <c:pt idx="23">
                        <c:v>1.4000000000000005E-2</c:v>
                      </c:pt>
                      <c:pt idx="24">
                        <c:v>1.5000000000000006E-2</c:v>
                      </c:pt>
                      <c:pt idx="25">
                        <c:v>1.6000000000000007E-2</c:v>
                      </c:pt>
                      <c:pt idx="26">
                        <c:v>1.7000000000000008E-2</c:v>
                      </c:pt>
                      <c:pt idx="27">
                        <c:v>1.8000000000000009E-2</c:v>
                      </c:pt>
                      <c:pt idx="28">
                        <c:v>1.900000000000001E-2</c:v>
                      </c:pt>
                      <c:pt idx="29">
                        <c:v>2.0000000000000011E-2</c:v>
                      </c:pt>
                      <c:pt idx="30">
                        <c:v>2.1000000000000012E-2</c:v>
                      </c:pt>
                      <c:pt idx="31">
                        <c:v>2.2000000000000013E-2</c:v>
                      </c:pt>
                      <c:pt idx="32">
                        <c:v>2.3000000000000013E-2</c:v>
                      </c:pt>
                      <c:pt idx="33">
                        <c:v>2.4000000000000014E-2</c:v>
                      </c:pt>
                      <c:pt idx="34">
                        <c:v>2.5000000000000015E-2</c:v>
                      </c:pt>
                      <c:pt idx="35">
                        <c:v>2.6000000000000016E-2</c:v>
                      </c:pt>
                      <c:pt idx="36">
                        <c:v>2.7000000000000017E-2</c:v>
                      </c:pt>
                      <c:pt idx="37">
                        <c:v>2.8000000000000018E-2</c:v>
                      </c:pt>
                      <c:pt idx="38">
                        <c:v>2.9000000000000019E-2</c:v>
                      </c:pt>
                      <c:pt idx="39">
                        <c:v>3.000000000000002E-2</c:v>
                      </c:pt>
                      <c:pt idx="40">
                        <c:v>3.1000000000000021E-2</c:v>
                      </c:pt>
                      <c:pt idx="41">
                        <c:v>3.2000000000000021E-2</c:v>
                      </c:pt>
                      <c:pt idx="42">
                        <c:v>3.3000000000000022E-2</c:v>
                      </c:pt>
                      <c:pt idx="43">
                        <c:v>3.4000000000000023E-2</c:v>
                      </c:pt>
                      <c:pt idx="44">
                        <c:v>3.5000000000000024E-2</c:v>
                      </c:pt>
                      <c:pt idx="45">
                        <c:v>3.6000000000000025E-2</c:v>
                      </c:pt>
                      <c:pt idx="46">
                        <c:v>3.7000000000000026E-2</c:v>
                      </c:pt>
                      <c:pt idx="47">
                        <c:v>3.8000000000000027E-2</c:v>
                      </c:pt>
                      <c:pt idx="48">
                        <c:v>3.9000000000000028E-2</c:v>
                      </c:pt>
                      <c:pt idx="49">
                        <c:v>4.0000000000000029E-2</c:v>
                      </c:pt>
                      <c:pt idx="50">
                        <c:v>4.1000000000000029E-2</c:v>
                      </c:pt>
                      <c:pt idx="51">
                        <c:v>4.200000000000003E-2</c:v>
                      </c:pt>
                      <c:pt idx="52">
                        <c:v>4.3000000000000031E-2</c:v>
                      </c:pt>
                      <c:pt idx="53">
                        <c:v>4.4000000000000032E-2</c:v>
                      </c:pt>
                      <c:pt idx="54">
                        <c:v>4.5000000000000033E-2</c:v>
                      </c:pt>
                      <c:pt idx="55">
                        <c:v>4.6000000000000034E-2</c:v>
                      </c:pt>
                      <c:pt idx="56">
                        <c:v>4.7000000000000035E-2</c:v>
                      </c:pt>
                      <c:pt idx="57">
                        <c:v>4.8000000000000036E-2</c:v>
                      </c:pt>
                      <c:pt idx="58">
                        <c:v>4.9000000000000037E-2</c:v>
                      </c:pt>
                      <c:pt idx="59">
                        <c:v>5.0000000000000037E-2</c:v>
                      </c:pt>
                      <c:pt idx="60">
                        <c:v>5.1000000000000038E-2</c:v>
                      </c:pt>
                      <c:pt idx="61">
                        <c:v>5.2000000000000039E-2</c:v>
                      </c:pt>
                      <c:pt idx="62">
                        <c:v>5.300000000000004E-2</c:v>
                      </c:pt>
                      <c:pt idx="63">
                        <c:v>5.4000000000000041E-2</c:v>
                      </c:pt>
                      <c:pt idx="64">
                        <c:v>5.5000000000000042E-2</c:v>
                      </c:pt>
                      <c:pt idx="65">
                        <c:v>5.6000000000000043E-2</c:v>
                      </c:pt>
                      <c:pt idx="66">
                        <c:v>5.7000000000000044E-2</c:v>
                      </c:pt>
                      <c:pt idx="67">
                        <c:v>5.8000000000000045E-2</c:v>
                      </c:pt>
                      <c:pt idx="68">
                        <c:v>5.9000000000000045E-2</c:v>
                      </c:pt>
                      <c:pt idx="69">
                        <c:v>6.0000000000000046E-2</c:v>
                      </c:pt>
                      <c:pt idx="70">
                        <c:v>6.1000000000000047E-2</c:v>
                      </c:pt>
                      <c:pt idx="71">
                        <c:v>6.2000000000000048E-2</c:v>
                      </c:pt>
                      <c:pt idx="72">
                        <c:v>6.3000000000000042E-2</c:v>
                      </c:pt>
                      <c:pt idx="73">
                        <c:v>6.4000000000000043E-2</c:v>
                      </c:pt>
                      <c:pt idx="74">
                        <c:v>6.5000000000000044E-2</c:v>
                      </c:pt>
                      <c:pt idx="75">
                        <c:v>6.6000000000000045E-2</c:v>
                      </c:pt>
                      <c:pt idx="76">
                        <c:v>6.7000000000000046E-2</c:v>
                      </c:pt>
                      <c:pt idx="77">
                        <c:v>6.8000000000000047E-2</c:v>
                      </c:pt>
                      <c:pt idx="78">
                        <c:v>6.9000000000000047E-2</c:v>
                      </c:pt>
                      <c:pt idx="79">
                        <c:v>7.0000000000000048E-2</c:v>
                      </c:pt>
                      <c:pt idx="80">
                        <c:v>7.1000000000000049E-2</c:v>
                      </c:pt>
                      <c:pt idx="81">
                        <c:v>7.200000000000005E-2</c:v>
                      </c:pt>
                      <c:pt idx="82">
                        <c:v>7.3000000000000051E-2</c:v>
                      </c:pt>
                      <c:pt idx="83">
                        <c:v>7.4000000000000052E-2</c:v>
                      </c:pt>
                      <c:pt idx="84">
                        <c:v>7.5000000000000053E-2</c:v>
                      </c:pt>
                      <c:pt idx="85">
                        <c:v>7.6000000000000054E-2</c:v>
                      </c:pt>
                      <c:pt idx="86">
                        <c:v>7.7000000000000055E-2</c:v>
                      </c:pt>
                      <c:pt idx="87">
                        <c:v>7.8000000000000055E-2</c:v>
                      </c:pt>
                      <c:pt idx="88">
                        <c:v>7.9000000000000056E-2</c:v>
                      </c:pt>
                      <c:pt idx="89">
                        <c:v>8.0000000000000057E-2</c:v>
                      </c:pt>
                      <c:pt idx="90">
                        <c:v>8.1000000000000058E-2</c:v>
                      </c:pt>
                      <c:pt idx="91">
                        <c:v>8.2000000000000059E-2</c:v>
                      </c:pt>
                      <c:pt idx="92">
                        <c:v>8.300000000000006E-2</c:v>
                      </c:pt>
                      <c:pt idx="93">
                        <c:v>8.4000000000000061E-2</c:v>
                      </c:pt>
                      <c:pt idx="94">
                        <c:v>8.5000000000000062E-2</c:v>
                      </c:pt>
                      <c:pt idx="95">
                        <c:v>8.6000000000000063E-2</c:v>
                      </c:pt>
                      <c:pt idx="96">
                        <c:v>8.7000000000000063E-2</c:v>
                      </c:pt>
                      <c:pt idx="97">
                        <c:v>8.8000000000000064E-2</c:v>
                      </c:pt>
                      <c:pt idx="98">
                        <c:v>8.9000000000000065E-2</c:v>
                      </c:pt>
                      <c:pt idx="99">
                        <c:v>9.0000000000000066E-2</c:v>
                      </c:pt>
                      <c:pt idx="100">
                        <c:v>9.1000000000000067E-2</c:v>
                      </c:pt>
                      <c:pt idx="101">
                        <c:v>9.2000000000000068E-2</c:v>
                      </c:pt>
                      <c:pt idx="102">
                        <c:v>9.3000000000000069E-2</c:v>
                      </c:pt>
                      <c:pt idx="103">
                        <c:v>9.400000000000007E-2</c:v>
                      </c:pt>
                      <c:pt idx="104">
                        <c:v>9.500000000000007E-2</c:v>
                      </c:pt>
                      <c:pt idx="105">
                        <c:v>9.6000000000000071E-2</c:v>
                      </c:pt>
                      <c:pt idx="106">
                        <c:v>9.7000000000000072E-2</c:v>
                      </c:pt>
                      <c:pt idx="107">
                        <c:v>9.8000000000000073E-2</c:v>
                      </c:pt>
                      <c:pt idx="108">
                        <c:v>9.9000000000000074E-2</c:v>
                      </c:pt>
                      <c:pt idx="109">
                        <c:v>0.10000000000000007</c:v>
                      </c:pt>
                      <c:pt idx="110">
                        <c:v>0.10100000000000008</c:v>
                      </c:pt>
                      <c:pt idx="111">
                        <c:v>0.10200000000000008</c:v>
                      </c:pt>
                      <c:pt idx="112">
                        <c:v>0.10300000000000008</c:v>
                      </c:pt>
                      <c:pt idx="113">
                        <c:v>0.10400000000000008</c:v>
                      </c:pt>
                      <c:pt idx="114">
                        <c:v>0.10500000000000008</c:v>
                      </c:pt>
                      <c:pt idx="115">
                        <c:v>0.10600000000000008</c:v>
                      </c:pt>
                      <c:pt idx="116">
                        <c:v>0.10700000000000008</c:v>
                      </c:pt>
                      <c:pt idx="117">
                        <c:v>0.10800000000000008</c:v>
                      </c:pt>
                      <c:pt idx="118">
                        <c:v>0.10900000000000008</c:v>
                      </c:pt>
                      <c:pt idx="119">
                        <c:v>0.11000000000000008</c:v>
                      </c:pt>
                      <c:pt idx="120">
                        <c:v>0.11100000000000008</c:v>
                      </c:pt>
                      <c:pt idx="121">
                        <c:v>0.11200000000000009</c:v>
                      </c:pt>
                      <c:pt idx="122">
                        <c:v>0.11300000000000009</c:v>
                      </c:pt>
                      <c:pt idx="123">
                        <c:v>0.11400000000000009</c:v>
                      </c:pt>
                      <c:pt idx="124">
                        <c:v>0.11500000000000009</c:v>
                      </c:pt>
                      <c:pt idx="125">
                        <c:v>0.11600000000000009</c:v>
                      </c:pt>
                      <c:pt idx="126">
                        <c:v>0.11700000000000009</c:v>
                      </c:pt>
                      <c:pt idx="127">
                        <c:v>0.11800000000000009</c:v>
                      </c:pt>
                      <c:pt idx="128">
                        <c:v>0.11900000000000009</c:v>
                      </c:pt>
                      <c:pt idx="129">
                        <c:v>0.12000000000000009</c:v>
                      </c:pt>
                      <c:pt idx="130">
                        <c:v>0.12100000000000009</c:v>
                      </c:pt>
                      <c:pt idx="131">
                        <c:v>0.12200000000000009</c:v>
                      </c:pt>
                      <c:pt idx="132">
                        <c:v>0.1230000000000001</c:v>
                      </c:pt>
                      <c:pt idx="133">
                        <c:v>0.1240000000000001</c:v>
                      </c:pt>
                      <c:pt idx="134">
                        <c:v>0.12500000000000008</c:v>
                      </c:pt>
                      <c:pt idx="135">
                        <c:v>0.12600000000000008</c:v>
                      </c:pt>
                      <c:pt idx="136">
                        <c:v>0.12700000000000009</c:v>
                      </c:pt>
                      <c:pt idx="137">
                        <c:v>0.12800000000000009</c:v>
                      </c:pt>
                      <c:pt idx="138">
                        <c:v>0.12900000000000009</c:v>
                      </c:pt>
                      <c:pt idx="139">
                        <c:v>0.13000000000000009</c:v>
                      </c:pt>
                      <c:pt idx="140">
                        <c:v>0.13100000000000009</c:v>
                      </c:pt>
                      <c:pt idx="141">
                        <c:v>0.13200000000000009</c:v>
                      </c:pt>
                      <c:pt idx="142">
                        <c:v>0.13300000000000009</c:v>
                      </c:pt>
                      <c:pt idx="143">
                        <c:v>0.13400000000000009</c:v>
                      </c:pt>
                      <c:pt idx="144">
                        <c:v>0.13500000000000009</c:v>
                      </c:pt>
                      <c:pt idx="145">
                        <c:v>0.13600000000000009</c:v>
                      </c:pt>
                      <c:pt idx="146">
                        <c:v>0.13700000000000009</c:v>
                      </c:pt>
                      <c:pt idx="147">
                        <c:v>0.13800000000000009</c:v>
                      </c:pt>
                      <c:pt idx="148">
                        <c:v>0.1390000000000001</c:v>
                      </c:pt>
                      <c:pt idx="149">
                        <c:v>0.1400000000000001</c:v>
                      </c:pt>
                      <c:pt idx="150">
                        <c:v>0.1410000000000001</c:v>
                      </c:pt>
                      <c:pt idx="151">
                        <c:v>0.1420000000000001</c:v>
                      </c:pt>
                      <c:pt idx="152">
                        <c:v>0.1430000000000001</c:v>
                      </c:pt>
                      <c:pt idx="153">
                        <c:v>0.1440000000000001</c:v>
                      </c:pt>
                      <c:pt idx="154">
                        <c:v>0.1450000000000001</c:v>
                      </c:pt>
                      <c:pt idx="155">
                        <c:v>0.1460000000000001</c:v>
                      </c:pt>
                      <c:pt idx="156">
                        <c:v>0.1470000000000001</c:v>
                      </c:pt>
                      <c:pt idx="157">
                        <c:v>0.1480000000000001</c:v>
                      </c:pt>
                      <c:pt idx="158">
                        <c:v>0.1490000000000001</c:v>
                      </c:pt>
                      <c:pt idx="159">
                        <c:v>0.15000000000000011</c:v>
                      </c:pt>
                      <c:pt idx="160">
                        <c:v>0.15100000000000011</c:v>
                      </c:pt>
                      <c:pt idx="161">
                        <c:v>0.15200000000000011</c:v>
                      </c:pt>
                      <c:pt idx="162">
                        <c:v>0.15300000000000011</c:v>
                      </c:pt>
                      <c:pt idx="163">
                        <c:v>0.15400000000000011</c:v>
                      </c:pt>
                      <c:pt idx="164">
                        <c:v>0.15500000000000011</c:v>
                      </c:pt>
                      <c:pt idx="165">
                        <c:v>0.15600000000000011</c:v>
                      </c:pt>
                      <c:pt idx="166">
                        <c:v>0.15700000000000011</c:v>
                      </c:pt>
                      <c:pt idx="167">
                        <c:v>0.15800000000000011</c:v>
                      </c:pt>
                      <c:pt idx="168">
                        <c:v>0.15900000000000011</c:v>
                      </c:pt>
                      <c:pt idx="169">
                        <c:v>0.16000000000000011</c:v>
                      </c:pt>
                      <c:pt idx="170">
                        <c:v>0.16100000000000012</c:v>
                      </c:pt>
                      <c:pt idx="171">
                        <c:v>0.16200000000000012</c:v>
                      </c:pt>
                      <c:pt idx="172">
                        <c:v>0.16300000000000012</c:v>
                      </c:pt>
                      <c:pt idx="173">
                        <c:v>0.16400000000000012</c:v>
                      </c:pt>
                      <c:pt idx="174">
                        <c:v>0.16500000000000012</c:v>
                      </c:pt>
                      <c:pt idx="175">
                        <c:v>0.16600000000000012</c:v>
                      </c:pt>
                      <c:pt idx="176">
                        <c:v>0.16700000000000012</c:v>
                      </c:pt>
                      <c:pt idx="177">
                        <c:v>0.16800000000000012</c:v>
                      </c:pt>
                      <c:pt idx="178">
                        <c:v>0.16900000000000012</c:v>
                      </c:pt>
                      <c:pt idx="179">
                        <c:v>0.17000000000000012</c:v>
                      </c:pt>
                      <c:pt idx="180">
                        <c:v>0.17100000000000012</c:v>
                      </c:pt>
                      <c:pt idx="181">
                        <c:v>0.17200000000000013</c:v>
                      </c:pt>
                      <c:pt idx="182">
                        <c:v>0.17300000000000013</c:v>
                      </c:pt>
                      <c:pt idx="183">
                        <c:v>0.17400000000000013</c:v>
                      </c:pt>
                      <c:pt idx="184">
                        <c:v>0.17500000000000013</c:v>
                      </c:pt>
                      <c:pt idx="185">
                        <c:v>0.17600000000000013</c:v>
                      </c:pt>
                      <c:pt idx="186">
                        <c:v>0.17700000000000013</c:v>
                      </c:pt>
                      <c:pt idx="187">
                        <c:v>0.17800000000000013</c:v>
                      </c:pt>
                      <c:pt idx="188">
                        <c:v>0.17900000000000013</c:v>
                      </c:pt>
                      <c:pt idx="189">
                        <c:v>0.18000000000000013</c:v>
                      </c:pt>
                      <c:pt idx="190">
                        <c:v>0.18100000000000013</c:v>
                      </c:pt>
                      <c:pt idx="191">
                        <c:v>0.18200000000000013</c:v>
                      </c:pt>
                      <c:pt idx="192">
                        <c:v>0.18300000000000013</c:v>
                      </c:pt>
                      <c:pt idx="193">
                        <c:v>0.18400000000000014</c:v>
                      </c:pt>
                      <c:pt idx="194">
                        <c:v>0.18500000000000014</c:v>
                      </c:pt>
                      <c:pt idx="195">
                        <c:v>0.18600000000000014</c:v>
                      </c:pt>
                      <c:pt idx="196">
                        <c:v>0.18700000000000014</c:v>
                      </c:pt>
                      <c:pt idx="197">
                        <c:v>0.18800000000000014</c:v>
                      </c:pt>
                      <c:pt idx="198">
                        <c:v>0.18900000000000014</c:v>
                      </c:pt>
                      <c:pt idx="199">
                        <c:v>0.19000000000000014</c:v>
                      </c:pt>
                      <c:pt idx="200">
                        <c:v>0.19100000000000014</c:v>
                      </c:pt>
                      <c:pt idx="201">
                        <c:v>0.19200000000000014</c:v>
                      </c:pt>
                      <c:pt idx="202">
                        <c:v>0.19300000000000014</c:v>
                      </c:pt>
                      <c:pt idx="203">
                        <c:v>0.19400000000000014</c:v>
                      </c:pt>
                      <c:pt idx="204">
                        <c:v>0.19500000000000015</c:v>
                      </c:pt>
                      <c:pt idx="205">
                        <c:v>0.19600000000000015</c:v>
                      </c:pt>
                      <c:pt idx="206">
                        <c:v>0.19700000000000015</c:v>
                      </c:pt>
                      <c:pt idx="207">
                        <c:v>0.19800000000000015</c:v>
                      </c:pt>
                      <c:pt idx="208">
                        <c:v>0.19900000000000015</c:v>
                      </c:pt>
                      <c:pt idx="209">
                        <c:v>0.20000000000000015</c:v>
                      </c:pt>
                      <c:pt idx="210">
                        <c:v>0.20100000000000015</c:v>
                      </c:pt>
                      <c:pt idx="211">
                        <c:v>0.20200000000000015</c:v>
                      </c:pt>
                      <c:pt idx="212">
                        <c:v>0.20300000000000015</c:v>
                      </c:pt>
                      <c:pt idx="213">
                        <c:v>0.20400000000000015</c:v>
                      </c:pt>
                      <c:pt idx="214">
                        <c:v>0.20500000000000015</c:v>
                      </c:pt>
                      <c:pt idx="215">
                        <c:v>0.20600000000000016</c:v>
                      </c:pt>
                      <c:pt idx="216">
                        <c:v>0.20700000000000016</c:v>
                      </c:pt>
                      <c:pt idx="217">
                        <c:v>0.20800000000000016</c:v>
                      </c:pt>
                      <c:pt idx="218">
                        <c:v>0.20900000000000016</c:v>
                      </c:pt>
                      <c:pt idx="219">
                        <c:v>0.21000000000000016</c:v>
                      </c:pt>
                      <c:pt idx="220">
                        <c:v>0.21100000000000016</c:v>
                      </c:pt>
                      <c:pt idx="221">
                        <c:v>0.21200000000000016</c:v>
                      </c:pt>
                      <c:pt idx="222">
                        <c:v>0.21300000000000016</c:v>
                      </c:pt>
                      <c:pt idx="223">
                        <c:v>0.21400000000000016</c:v>
                      </c:pt>
                      <c:pt idx="224">
                        <c:v>0.21500000000000016</c:v>
                      </c:pt>
                      <c:pt idx="225">
                        <c:v>0.21600000000000016</c:v>
                      </c:pt>
                      <c:pt idx="226">
                        <c:v>0.21700000000000016</c:v>
                      </c:pt>
                      <c:pt idx="227">
                        <c:v>0.21800000000000017</c:v>
                      </c:pt>
                      <c:pt idx="228">
                        <c:v>0.21900000000000017</c:v>
                      </c:pt>
                      <c:pt idx="229">
                        <c:v>0.22000000000000017</c:v>
                      </c:pt>
                      <c:pt idx="230">
                        <c:v>0.22100000000000017</c:v>
                      </c:pt>
                      <c:pt idx="231">
                        <c:v>0.22200000000000017</c:v>
                      </c:pt>
                      <c:pt idx="232">
                        <c:v>0.22300000000000017</c:v>
                      </c:pt>
                      <c:pt idx="233">
                        <c:v>0.22400000000000017</c:v>
                      </c:pt>
                      <c:pt idx="234">
                        <c:v>0.22500000000000017</c:v>
                      </c:pt>
                      <c:pt idx="235">
                        <c:v>0.22600000000000017</c:v>
                      </c:pt>
                      <c:pt idx="236">
                        <c:v>0.22700000000000017</c:v>
                      </c:pt>
                      <c:pt idx="237">
                        <c:v>0.22800000000000017</c:v>
                      </c:pt>
                      <c:pt idx="238">
                        <c:v>0.22900000000000018</c:v>
                      </c:pt>
                      <c:pt idx="239">
                        <c:v>0.23000000000000018</c:v>
                      </c:pt>
                      <c:pt idx="240">
                        <c:v>0.23100000000000018</c:v>
                      </c:pt>
                      <c:pt idx="241">
                        <c:v>0.23200000000000018</c:v>
                      </c:pt>
                      <c:pt idx="242">
                        <c:v>0.23300000000000018</c:v>
                      </c:pt>
                      <c:pt idx="243">
                        <c:v>0.23400000000000018</c:v>
                      </c:pt>
                      <c:pt idx="244">
                        <c:v>0.23500000000000018</c:v>
                      </c:pt>
                      <c:pt idx="245">
                        <c:v>0.23600000000000018</c:v>
                      </c:pt>
                      <c:pt idx="246">
                        <c:v>0.23700000000000018</c:v>
                      </c:pt>
                      <c:pt idx="247">
                        <c:v>0.23800000000000018</c:v>
                      </c:pt>
                      <c:pt idx="248">
                        <c:v>0.23900000000000018</c:v>
                      </c:pt>
                      <c:pt idx="249">
                        <c:v>0.24000000000000019</c:v>
                      </c:pt>
                      <c:pt idx="250">
                        <c:v>0.24100000000000019</c:v>
                      </c:pt>
                      <c:pt idx="251">
                        <c:v>0.24200000000000019</c:v>
                      </c:pt>
                      <c:pt idx="252">
                        <c:v>0.24300000000000019</c:v>
                      </c:pt>
                      <c:pt idx="253">
                        <c:v>0.24400000000000019</c:v>
                      </c:pt>
                      <c:pt idx="254">
                        <c:v>0.24500000000000019</c:v>
                      </c:pt>
                      <c:pt idx="255">
                        <c:v>0.24600000000000019</c:v>
                      </c:pt>
                      <c:pt idx="256">
                        <c:v>0.24700000000000019</c:v>
                      </c:pt>
                      <c:pt idx="257">
                        <c:v>0.24800000000000019</c:v>
                      </c:pt>
                      <c:pt idx="258">
                        <c:v>0.24900000000000019</c:v>
                      </c:pt>
                      <c:pt idx="259">
                        <c:v>0.25000000000000017</c:v>
                      </c:pt>
                      <c:pt idx="260">
                        <c:v>0.25100000000000017</c:v>
                      </c:pt>
                      <c:pt idx="261">
                        <c:v>0.25200000000000017</c:v>
                      </c:pt>
                      <c:pt idx="262">
                        <c:v>0.25300000000000017</c:v>
                      </c:pt>
                      <c:pt idx="263">
                        <c:v>0.25400000000000017</c:v>
                      </c:pt>
                      <c:pt idx="264">
                        <c:v>0.25500000000000017</c:v>
                      </c:pt>
                      <c:pt idx="265">
                        <c:v>0.25600000000000017</c:v>
                      </c:pt>
                      <c:pt idx="266">
                        <c:v>0.25700000000000017</c:v>
                      </c:pt>
                      <c:pt idx="267">
                        <c:v>0.25800000000000017</c:v>
                      </c:pt>
                      <c:pt idx="268">
                        <c:v>0.25900000000000017</c:v>
                      </c:pt>
                      <c:pt idx="269">
                        <c:v>0.26000000000000018</c:v>
                      </c:pt>
                      <c:pt idx="270">
                        <c:v>0.26100000000000018</c:v>
                      </c:pt>
                      <c:pt idx="271">
                        <c:v>0.26200000000000018</c:v>
                      </c:pt>
                      <c:pt idx="272">
                        <c:v>0.26300000000000018</c:v>
                      </c:pt>
                      <c:pt idx="273">
                        <c:v>0.26400000000000018</c:v>
                      </c:pt>
                      <c:pt idx="274">
                        <c:v>0.26500000000000018</c:v>
                      </c:pt>
                      <c:pt idx="275">
                        <c:v>0.26600000000000018</c:v>
                      </c:pt>
                      <c:pt idx="276">
                        <c:v>0.26700000000000018</c:v>
                      </c:pt>
                      <c:pt idx="277">
                        <c:v>0.26800000000000018</c:v>
                      </c:pt>
                      <c:pt idx="278">
                        <c:v>0.26900000000000018</c:v>
                      </c:pt>
                      <c:pt idx="279">
                        <c:v>0.27000000000000018</c:v>
                      </c:pt>
                      <c:pt idx="280">
                        <c:v>0.27100000000000019</c:v>
                      </c:pt>
                      <c:pt idx="281">
                        <c:v>0.27200000000000019</c:v>
                      </c:pt>
                      <c:pt idx="282">
                        <c:v>0.27300000000000019</c:v>
                      </c:pt>
                      <c:pt idx="283">
                        <c:v>0.27400000000000019</c:v>
                      </c:pt>
                      <c:pt idx="284">
                        <c:v>0.27500000000000019</c:v>
                      </c:pt>
                      <c:pt idx="285">
                        <c:v>0.27600000000000019</c:v>
                      </c:pt>
                      <c:pt idx="286">
                        <c:v>0.27700000000000019</c:v>
                      </c:pt>
                      <c:pt idx="287">
                        <c:v>0.27800000000000019</c:v>
                      </c:pt>
                      <c:pt idx="288">
                        <c:v>0.27900000000000019</c:v>
                      </c:pt>
                      <c:pt idx="289">
                        <c:v>0.28000000000000019</c:v>
                      </c:pt>
                      <c:pt idx="290">
                        <c:v>0.28100000000000019</c:v>
                      </c:pt>
                      <c:pt idx="291">
                        <c:v>0.28200000000000019</c:v>
                      </c:pt>
                      <c:pt idx="292">
                        <c:v>0.2830000000000002</c:v>
                      </c:pt>
                      <c:pt idx="293">
                        <c:v>0.2840000000000002</c:v>
                      </c:pt>
                      <c:pt idx="294">
                        <c:v>0.2850000000000002</c:v>
                      </c:pt>
                      <c:pt idx="295">
                        <c:v>0.2860000000000002</c:v>
                      </c:pt>
                      <c:pt idx="296">
                        <c:v>0.2870000000000002</c:v>
                      </c:pt>
                      <c:pt idx="297">
                        <c:v>0.2880000000000002</c:v>
                      </c:pt>
                      <c:pt idx="298">
                        <c:v>0.2890000000000002</c:v>
                      </c:pt>
                      <c:pt idx="299">
                        <c:v>0.2900000000000002</c:v>
                      </c:pt>
                      <c:pt idx="300">
                        <c:v>0.2910000000000002</c:v>
                      </c:pt>
                      <c:pt idx="301">
                        <c:v>0.2920000000000002</c:v>
                      </c:pt>
                      <c:pt idx="302">
                        <c:v>0.2930000000000002</c:v>
                      </c:pt>
                      <c:pt idx="303">
                        <c:v>0.29400000000000021</c:v>
                      </c:pt>
                      <c:pt idx="304">
                        <c:v>0.29500000000000021</c:v>
                      </c:pt>
                      <c:pt idx="305">
                        <c:v>0.29600000000000021</c:v>
                      </c:pt>
                      <c:pt idx="306">
                        <c:v>0.29700000000000021</c:v>
                      </c:pt>
                      <c:pt idx="307">
                        <c:v>0.29800000000000021</c:v>
                      </c:pt>
                      <c:pt idx="308">
                        <c:v>0.29900000000000021</c:v>
                      </c:pt>
                      <c:pt idx="309">
                        <c:v>0.30000000000000021</c:v>
                      </c:pt>
                      <c:pt idx="310">
                        <c:v>0.30100000000000021</c:v>
                      </c:pt>
                      <c:pt idx="311">
                        <c:v>0.30200000000000021</c:v>
                      </c:pt>
                      <c:pt idx="312">
                        <c:v>0.30300000000000021</c:v>
                      </c:pt>
                      <c:pt idx="313">
                        <c:v>0.30400000000000021</c:v>
                      </c:pt>
                      <c:pt idx="314">
                        <c:v>0.30500000000000022</c:v>
                      </c:pt>
                      <c:pt idx="315">
                        <c:v>0.30600000000000022</c:v>
                      </c:pt>
                      <c:pt idx="316">
                        <c:v>0.30700000000000022</c:v>
                      </c:pt>
                      <c:pt idx="317">
                        <c:v>0.30800000000000022</c:v>
                      </c:pt>
                      <c:pt idx="318">
                        <c:v>0.30900000000000022</c:v>
                      </c:pt>
                      <c:pt idx="319">
                        <c:v>0.31000000000000022</c:v>
                      </c:pt>
                      <c:pt idx="320">
                        <c:v>0.31100000000000022</c:v>
                      </c:pt>
                      <c:pt idx="321">
                        <c:v>0.31200000000000022</c:v>
                      </c:pt>
                      <c:pt idx="322">
                        <c:v>0.31300000000000022</c:v>
                      </c:pt>
                      <c:pt idx="323">
                        <c:v>0.31400000000000022</c:v>
                      </c:pt>
                      <c:pt idx="324">
                        <c:v>0.31500000000000022</c:v>
                      </c:pt>
                      <c:pt idx="325">
                        <c:v>0.31600000000000023</c:v>
                      </c:pt>
                      <c:pt idx="326">
                        <c:v>0.31700000000000023</c:v>
                      </c:pt>
                      <c:pt idx="327">
                        <c:v>0.31800000000000023</c:v>
                      </c:pt>
                      <c:pt idx="328">
                        <c:v>0.31900000000000023</c:v>
                      </c:pt>
                      <c:pt idx="329">
                        <c:v>0.32000000000000023</c:v>
                      </c:pt>
                      <c:pt idx="330">
                        <c:v>0.32100000000000023</c:v>
                      </c:pt>
                      <c:pt idx="331">
                        <c:v>0.32200000000000023</c:v>
                      </c:pt>
                      <c:pt idx="332">
                        <c:v>0.32300000000000023</c:v>
                      </c:pt>
                      <c:pt idx="333">
                        <c:v>0.32400000000000023</c:v>
                      </c:pt>
                      <c:pt idx="334">
                        <c:v>0.32500000000000023</c:v>
                      </c:pt>
                      <c:pt idx="335">
                        <c:v>0.32600000000000023</c:v>
                      </c:pt>
                      <c:pt idx="336">
                        <c:v>0.32700000000000023</c:v>
                      </c:pt>
                      <c:pt idx="337">
                        <c:v>0.32800000000000024</c:v>
                      </c:pt>
                      <c:pt idx="338">
                        <c:v>0.32900000000000024</c:v>
                      </c:pt>
                      <c:pt idx="339">
                        <c:v>0.33000000000000024</c:v>
                      </c:pt>
                      <c:pt idx="340">
                        <c:v>0.33100000000000024</c:v>
                      </c:pt>
                      <c:pt idx="341">
                        <c:v>0.33200000000000024</c:v>
                      </c:pt>
                      <c:pt idx="342">
                        <c:v>0.33300000000000024</c:v>
                      </c:pt>
                      <c:pt idx="343">
                        <c:v>0.33400000000000024</c:v>
                      </c:pt>
                      <c:pt idx="344">
                        <c:v>0.33500000000000024</c:v>
                      </c:pt>
                      <c:pt idx="345">
                        <c:v>0.33600000000000024</c:v>
                      </c:pt>
                      <c:pt idx="346">
                        <c:v>0.33700000000000024</c:v>
                      </c:pt>
                      <c:pt idx="347">
                        <c:v>0.33800000000000024</c:v>
                      </c:pt>
                      <c:pt idx="348">
                        <c:v>0.33900000000000025</c:v>
                      </c:pt>
                      <c:pt idx="349">
                        <c:v>0.34000000000000025</c:v>
                      </c:pt>
                      <c:pt idx="350">
                        <c:v>0.34100000000000025</c:v>
                      </c:pt>
                      <c:pt idx="351">
                        <c:v>0.34200000000000025</c:v>
                      </c:pt>
                      <c:pt idx="352">
                        <c:v>0.34300000000000025</c:v>
                      </c:pt>
                      <c:pt idx="353">
                        <c:v>0.34400000000000025</c:v>
                      </c:pt>
                      <c:pt idx="354">
                        <c:v>0.34500000000000025</c:v>
                      </c:pt>
                      <c:pt idx="355">
                        <c:v>0.34600000000000025</c:v>
                      </c:pt>
                      <c:pt idx="356">
                        <c:v>0.34700000000000025</c:v>
                      </c:pt>
                      <c:pt idx="357">
                        <c:v>0.34800000000000025</c:v>
                      </c:pt>
                      <c:pt idx="358">
                        <c:v>0.34900000000000025</c:v>
                      </c:pt>
                      <c:pt idx="359">
                        <c:v>0.35000000000000026</c:v>
                      </c:pt>
                      <c:pt idx="360">
                        <c:v>0.35100000000000026</c:v>
                      </c:pt>
                      <c:pt idx="361">
                        <c:v>0.35200000000000026</c:v>
                      </c:pt>
                      <c:pt idx="362">
                        <c:v>0.35300000000000026</c:v>
                      </c:pt>
                      <c:pt idx="363">
                        <c:v>0.35400000000000026</c:v>
                      </c:pt>
                      <c:pt idx="364">
                        <c:v>0.35500000000000026</c:v>
                      </c:pt>
                      <c:pt idx="365">
                        <c:v>0.35600000000000026</c:v>
                      </c:pt>
                      <c:pt idx="366">
                        <c:v>0.35700000000000026</c:v>
                      </c:pt>
                      <c:pt idx="367">
                        <c:v>0.35800000000000026</c:v>
                      </c:pt>
                      <c:pt idx="368">
                        <c:v>0.35900000000000026</c:v>
                      </c:pt>
                      <c:pt idx="369">
                        <c:v>0.36000000000000026</c:v>
                      </c:pt>
                      <c:pt idx="370">
                        <c:v>0.36100000000000027</c:v>
                      </c:pt>
                      <c:pt idx="371">
                        <c:v>0.36200000000000027</c:v>
                      </c:pt>
                      <c:pt idx="372">
                        <c:v>0.36300000000000027</c:v>
                      </c:pt>
                      <c:pt idx="373">
                        <c:v>0.36400000000000027</c:v>
                      </c:pt>
                      <c:pt idx="374">
                        <c:v>0.36500000000000027</c:v>
                      </c:pt>
                      <c:pt idx="375">
                        <c:v>0.36600000000000027</c:v>
                      </c:pt>
                      <c:pt idx="376">
                        <c:v>0.36700000000000027</c:v>
                      </c:pt>
                      <c:pt idx="377">
                        <c:v>0.36800000000000027</c:v>
                      </c:pt>
                      <c:pt idx="378">
                        <c:v>0.36900000000000027</c:v>
                      </c:pt>
                      <c:pt idx="379">
                        <c:v>0.37000000000000027</c:v>
                      </c:pt>
                      <c:pt idx="380">
                        <c:v>0.37100000000000027</c:v>
                      </c:pt>
                      <c:pt idx="381">
                        <c:v>0.37200000000000027</c:v>
                      </c:pt>
                      <c:pt idx="382">
                        <c:v>0.37300000000000028</c:v>
                      </c:pt>
                      <c:pt idx="383">
                        <c:v>0.37400000000000028</c:v>
                      </c:pt>
                      <c:pt idx="384">
                        <c:v>0.37500000000000028</c:v>
                      </c:pt>
                      <c:pt idx="385">
                        <c:v>0.37600000000000028</c:v>
                      </c:pt>
                      <c:pt idx="386">
                        <c:v>0.37700000000000028</c:v>
                      </c:pt>
                      <c:pt idx="387">
                        <c:v>0.37800000000000028</c:v>
                      </c:pt>
                      <c:pt idx="388">
                        <c:v>0.37900000000000028</c:v>
                      </c:pt>
                      <c:pt idx="389">
                        <c:v>0.38000000000000028</c:v>
                      </c:pt>
                      <c:pt idx="390">
                        <c:v>0.38100000000000028</c:v>
                      </c:pt>
                      <c:pt idx="391">
                        <c:v>0.38200000000000028</c:v>
                      </c:pt>
                      <c:pt idx="392">
                        <c:v>0.38300000000000028</c:v>
                      </c:pt>
                      <c:pt idx="393">
                        <c:v>0.38400000000000029</c:v>
                      </c:pt>
                      <c:pt idx="394">
                        <c:v>0.38500000000000029</c:v>
                      </c:pt>
                      <c:pt idx="395">
                        <c:v>0.38600000000000029</c:v>
                      </c:pt>
                      <c:pt idx="396">
                        <c:v>0.38700000000000029</c:v>
                      </c:pt>
                      <c:pt idx="397">
                        <c:v>0.38800000000000029</c:v>
                      </c:pt>
                      <c:pt idx="398">
                        <c:v>0.38900000000000029</c:v>
                      </c:pt>
                      <c:pt idx="399">
                        <c:v>0.39000000000000029</c:v>
                      </c:pt>
                      <c:pt idx="400">
                        <c:v>0.39100000000000029</c:v>
                      </c:pt>
                      <c:pt idx="401">
                        <c:v>0.39200000000000029</c:v>
                      </c:pt>
                      <c:pt idx="402">
                        <c:v>0.39300000000000029</c:v>
                      </c:pt>
                      <c:pt idx="403">
                        <c:v>0.39400000000000029</c:v>
                      </c:pt>
                      <c:pt idx="404">
                        <c:v>0.3950000000000003</c:v>
                      </c:pt>
                      <c:pt idx="405">
                        <c:v>0.3960000000000003</c:v>
                      </c:pt>
                      <c:pt idx="406">
                        <c:v>0.3970000000000003</c:v>
                      </c:pt>
                      <c:pt idx="407">
                        <c:v>0.3980000000000003</c:v>
                      </c:pt>
                      <c:pt idx="408">
                        <c:v>0.3990000000000003</c:v>
                      </c:pt>
                      <c:pt idx="409">
                        <c:v>0.4000000000000003</c:v>
                      </c:pt>
                      <c:pt idx="410">
                        <c:v>0.4010000000000003</c:v>
                      </c:pt>
                      <c:pt idx="411">
                        <c:v>0.4020000000000003</c:v>
                      </c:pt>
                      <c:pt idx="412">
                        <c:v>0.4030000000000003</c:v>
                      </c:pt>
                      <c:pt idx="413">
                        <c:v>0.4040000000000003</c:v>
                      </c:pt>
                      <c:pt idx="414">
                        <c:v>0.4050000000000003</c:v>
                      </c:pt>
                      <c:pt idx="415">
                        <c:v>0.40600000000000031</c:v>
                      </c:pt>
                      <c:pt idx="416">
                        <c:v>0.40700000000000031</c:v>
                      </c:pt>
                      <c:pt idx="417">
                        <c:v>0.40800000000000031</c:v>
                      </c:pt>
                      <c:pt idx="418">
                        <c:v>0.40900000000000031</c:v>
                      </c:pt>
                      <c:pt idx="419">
                        <c:v>0.41000000000000031</c:v>
                      </c:pt>
                      <c:pt idx="420">
                        <c:v>0.41100000000000031</c:v>
                      </c:pt>
                      <c:pt idx="421">
                        <c:v>0.41200000000000031</c:v>
                      </c:pt>
                      <c:pt idx="422">
                        <c:v>0.41300000000000031</c:v>
                      </c:pt>
                      <c:pt idx="423">
                        <c:v>0.41400000000000031</c:v>
                      </c:pt>
                      <c:pt idx="424">
                        <c:v>0.41500000000000031</c:v>
                      </c:pt>
                      <c:pt idx="425">
                        <c:v>0.41600000000000031</c:v>
                      </c:pt>
                      <c:pt idx="426">
                        <c:v>0.41700000000000031</c:v>
                      </c:pt>
                      <c:pt idx="427">
                        <c:v>0.41800000000000032</c:v>
                      </c:pt>
                      <c:pt idx="428">
                        <c:v>0.41900000000000032</c:v>
                      </c:pt>
                      <c:pt idx="429">
                        <c:v>0.42000000000000032</c:v>
                      </c:pt>
                      <c:pt idx="430">
                        <c:v>0.42100000000000032</c:v>
                      </c:pt>
                      <c:pt idx="431">
                        <c:v>0.42200000000000032</c:v>
                      </c:pt>
                      <c:pt idx="432">
                        <c:v>0.42300000000000032</c:v>
                      </c:pt>
                      <c:pt idx="433">
                        <c:v>0.42400000000000032</c:v>
                      </c:pt>
                      <c:pt idx="434">
                        <c:v>0.42500000000000032</c:v>
                      </c:pt>
                      <c:pt idx="435">
                        <c:v>0.42600000000000032</c:v>
                      </c:pt>
                      <c:pt idx="436">
                        <c:v>0.42700000000000032</c:v>
                      </c:pt>
                      <c:pt idx="437">
                        <c:v>0.42800000000000032</c:v>
                      </c:pt>
                      <c:pt idx="438">
                        <c:v>0.42900000000000033</c:v>
                      </c:pt>
                      <c:pt idx="439">
                        <c:v>0.43000000000000033</c:v>
                      </c:pt>
                      <c:pt idx="440">
                        <c:v>0.43100000000000033</c:v>
                      </c:pt>
                      <c:pt idx="441">
                        <c:v>0.43200000000000033</c:v>
                      </c:pt>
                      <c:pt idx="442">
                        <c:v>0.43300000000000033</c:v>
                      </c:pt>
                      <c:pt idx="443">
                        <c:v>0.43400000000000033</c:v>
                      </c:pt>
                      <c:pt idx="444">
                        <c:v>0.43500000000000033</c:v>
                      </c:pt>
                      <c:pt idx="445">
                        <c:v>0.43600000000000033</c:v>
                      </c:pt>
                      <c:pt idx="446">
                        <c:v>0.43700000000000033</c:v>
                      </c:pt>
                      <c:pt idx="447">
                        <c:v>0.43800000000000033</c:v>
                      </c:pt>
                      <c:pt idx="448">
                        <c:v>0.43900000000000033</c:v>
                      </c:pt>
                      <c:pt idx="449">
                        <c:v>0.44000000000000034</c:v>
                      </c:pt>
                      <c:pt idx="450">
                        <c:v>0.44100000000000034</c:v>
                      </c:pt>
                      <c:pt idx="451">
                        <c:v>0.44200000000000034</c:v>
                      </c:pt>
                      <c:pt idx="452">
                        <c:v>0.44300000000000034</c:v>
                      </c:pt>
                      <c:pt idx="453">
                        <c:v>0.44400000000000034</c:v>
                      </c:pt>
                      <c:pt idx="454">
                        <c:v>0.44500000000000034</c:v>
                      </c:pt>
                      <c:pt idx="455">
                        <c:v>0.44600000000000034</c:v>
                      </c:pt>
                      <c:pt idx="456">
                        <c:v>0.44700000000000034</c:v>
                      </c:pt>
                      <c:pt idx="457">
                        <c:v>0.44800000000000034</c:v>
                      </c:pt>
                      <c:pt idx="458">
                        <c:v>0.44900000000000034</c:v>
                      </c:pt>
                      <c:pt idx="459">
                        <c:v>0.45000000000000034</c:v>
                      </c:pt>
                      <c:pt idx="460">
                        <c:v>0.45100000000000035</c:v>
                      </c:pt>
                      <c:pt idx="461">
                        <c:v>0.45200000000000035</c:v>
                      </c:pt>
                      <c:pt idx="462">
                        <c:v>0.45300000000000035</c:v>
                      </c:pt>
                      <c:pt idx="463">
                        <c:v>0.45400000000000035</c:v>
                      </c:pt>
                      <c:pt idx="464">
                        <c:v>0.45500000000000035</c:v>
                      </c:pt>
                      <c:pt idx="465">
                        <c:v>0.45600000000000035</c:v>
                      </c:pt>
                      <c:pt idx="466">
                        <c:v>0.45700000000000035</c:v>
                      </c:pt>
                      <c:pt idx="467">
                        <c:v>0.45800000000000035</c:v>
                      </c:pt>
                      <c:pt idx="468">
                        <c:v>0.45900000000000035</c:v>
                      </c:pt>
                      <c:pt idx="469">
                        <c:v>0.46000000000000035</c:v>
                      </c:pt>
                      <c:pt idx="470">
                        <c:v>0.46100000000000035</c:v>
                      </c:pt>
                      <c:pt idx="471">
                        <c:v>0.46200000000000035</c:v>
                      </c:pt>
                      <c:pt idx="472">
                        <c:v>0.46300000000000036</c:v>
                      </c:pt>
                      <c:pt idx="473">
                        <c:v>0.46400000000000036</c:v>
                      </c:pt>
                      <c:pt idx="474">
                        <c:v>0.46500000000000036</c:v>
                      </c:pt>
                      <c:pt idx="475">
                        <c:v>0.46600000000000036</c:v>
                      </c:pt>
                      <c:pt idx="476">
                        <c:v>0.46700000000000036</c:v>
                      </c:pt>
                      <c:pt idx="477">
                        <c:v>0.46800000000000036</c:v>
                      </c:pt>
                      <c:pt idx="478">
                        <c:v>0.46900000000000036</c:v>
                      </c:pt>
                      <c:pt idx="479">
                        <c:v>0.47000000000000036</c:v>
                      </c:pt>
                      <c:pt idx="480">
                        <c:v>0.47100000000000036</c:v>
                      </c:pt>
                      <c:pt idx="481">
                        <c:v>0.47200000000000036</c:v>
                      </c:pt>
                      <c:pt idx="482">
                        <c:v>0.47300000000000036</c:v>
                      </c:pt>
                      <c:pt idx="483">
                        <c:v>0.47400000000000037</c:v>
                      </c:pt>
                      <c:pt idx="484">
                        <c:v>0.47500000000000037</c:v>
                      </c:pt>
                      <c:pt idx="485">
                        <c:v>0.47600000000000037</c:v>
                      </c:pt>
                      <c:pt idx="486">
                        <c:v>0.47700000000000037</c:v>
                      </c:pt>
                      <c:pt idx="487">
                        <c:v>0.47800000000000037</c:v>
                      </c:pt>
                      <c:pt idx="488">
                        <c:v>0.47900000000000037</c:v>
                      </c:pt>
                      <c:pt idx="489">
                        <c:v>0.48000000000000037</c:v>
                      </c:pt>
                      <c:pt idx="490">
                        <c:v>0.48100000000000037</c:v>
                      </c:pt>
                      <c:pt idx="491">
                        <c:v>0.48200000000000037</c:v>
                      </c:pt>
                      <c:pt idx="492">
                        <c:v>0.48300000000000037</c:v>
                      </c:pt>
                      <c:pt idx="493">
                        <c:v>0.48400000000000037</c:v>
                      </c:pt>
                      <c:pt idx="494">
                        <c:v>0.48500000000000038</c:v>
                      </c:pt>
                      <c:pt idx="495">
                        <c:v>0.48600000000000038</c:v>
                      </c:pt>
                      <c:pt idx="496">
                        <c:v>0.48700000000000038</c:v>
                      </c:pt>
                      <c:pt idx="497">
                        <c:v>0.48800000000000038</c:v>
                      </c:pt>
                      <c:pt idx="498">
                        <c:v>0.48900000000000038</c:v>
                      </c:pt>
                      <c:pt idx="499">
                        <c:v>0.49000000000000038</c:v>
                      </c:pt>
                      <c:pt idx="500">
                        <c:v>0.49100000000000038</c:v>
                      </c:pt>
                      <c:pt idx="501">
                        <c:v>0.49200000000000038</c:v>
                      </c:pt>
                      <c:pt idx="502">
                        <c:v>0.49300000000000038</c:v>
                      </c:pt>
                      <c:pt idx="503">
                        <c:v>0.49400000000000038</c:v>
                      </c:pt>
                      <c:pt idx="504">
                        <c:v>0.49500000000000038</c:v>
                      </c:pt>
                      <c:pt idx="505">
                        <c:v>0.49600000000000039</c:v>
                      </c:pt>
                      <c:pt idx="506">
                        <c:v>0.49700000000000039</c:v>
                      </c:pt>
                      <c:pt idx="507">
                        <c:v>0.49800000000000039</c:v>
                      </c:pt>
                      <c:pt idx="508">
                        <c:v>0.49900000000000039</c:v>
                      </c:pt>
                      <c:pt idx="509">
                        <c:v>0.50000000000000033</c:v>
                      </c:pt>
                      <c:pt idx="510">
                        <c:v>0.50100000000000033</c:v>
                      </c:pt>
                      <c:pt idx="511">
                        <c:v>0.50200000000000033</c:v>
                      </c:pt>
                      <c:pt idx="512">
                        <c:v>0.50300000000000034</c:v>
                      </c:pt>
                      <c:pt idx="513">
                        <c:v>0.50400000000000034</c:v>
                      </c:pt>
                      <c:pt idx="514">
                        <c:v>0.50500000000000034</c:v>
                      </c:pt>
                      <c:pt idx="515">
                        <c:v>0.50600000000000034</c:v>
                      </c:pt>
                      <c:pt idx="516">
                        <c:v>0.50700000000000034</c:v>
                      </c:pt>
                      <c:pt idx="517">
                        <c:v>0.50800000000000034</c:v>
                      </c:pt>
                      <c:pt idx="518">
                        <c:v>0.50900000000000034</c:v>
                      </c:pt>
                      <c:pt idx="519">
                        <c:v>0.51000000000000034</c:v>
                      </c:pt>
                      <c:pt idx="520">
                        <c:v>0.51100000000000034</c:v>
                      </c:pt>
                      <c:pt idx="521">
                        <c:v>0.51200000000000034</c:v>
                      </c:pt>
                      <c:pt idx="522">
                        <c:v>0.51300000000000034</c:v>
                      </c:pt>
                      <c:pt idx="523">
                        <c:v>0.51400000000000035</c:v>
                      </c:pt>
                      <c:pt idx="524">
                        <c:v>0.51500000000000035</c:v>
                      </c:pt>
                      <c:pt idx="525">
                        <c:v>0.51600000000000035</c:v>
                      </c:pt>
                      <c:pt idx="526">
                        <c:v>0.51700000000000035</c:v>
                      </c:pt>
                      <c:pt idx="527">
                        <c:v>0.51800000000000035</c:v>
                      </c:pt>
                      <c:pt idx="528">
                        <c:v>0.51900000000000035</c:v>
                      </c:pt>
                      <c:pt idx="529">
                        <c:v>0.52000000000000035</c:v>
                      </c:pt>
                      <c:pt idx="530">
                        <c:v>0.52100000000000035</c:v>
                      </c:pt>
                      <c:pt idx="531">
                        <c:v>0.52200000000000035</c:v>
                      </c:pt>
                      <c:pt idx="532">
                        <c:v>0.52300000000000035</c:v>
                      </c:pt>
                      <c:pt idx="533">
                        <c:v>0.52400000000000035</c:v>
                      </c:pt>
                      <c:pt idx="534">
                        <c:v>0.52500000000000036</c:v>
                      </c:pt>
                      <c:pt idx="535">
                        <c:v>0.52600000000000036</c:v>
                      </c:pt>
                      <c:pt idx="536">
                        <c:v>0.52700000000000036</c:v>
                      </c:pt>
                      <c:pt idx="537">
                        <c:v>0.52800000000000036</c:v>
                      </c:pt>
                      <c:pt idx="538">
                        <c:v>0.52900000000000036</c:v>
                      </c:pt>
                      <c:pt idx="539">
                        <c:v>0.53000000000000036</c:v>
                      </c:pt>
                      <c:pt idx="540">
                        <c:v>0.53100000000000036</c:v>
                      </c:pt>
                      <c:pt idx="541">
                        <c:v>0.53200000000000036</c:v>
                      </c:pt>
                      <c:pt idx="542">
                        <c:v>0.53300000000000036</c:v>
                      </c:pt>
                      <c:pt idx="543">
                        <c:v>0.53400000000000036</c:v>
                      </c:pt>
                      <c:pt idx="544">
                        <c:v>0.53500000000000036</c:v>
                      </c:pt>
                      <c:pt idx="545">
                        <c:v>0.53600000000000037</c:v>
                      </c:pt>
                      <c:pt idx="546">
                        <c:v>0.53700000000000037</c:v>
                      </c:pt>
                      <c:pt idx="547">
                        <c:v>0.53800000000000037</c:v>
                      </c:pt>
                      <c:pt idx="548">
                        <c:v>0.53900000000000037</c:v>
                      </c:pt>
                      <c:pt idx="549">
                        <c:v>0.54000000000000037</c:v>
                      </c:pt>
                      <c:pt idx="550">
                        <c:v>0.54100000000000037</c:v>
                      </c:pt>
                      <c:pt idx="551">
                        <c:v>0.54200000000000037</c:v>
                      </c:pt>
                      <c:pt idx="552">
                        <c:v>0.54300000000000037</c:v>
                      </c:pt>
                      <c:pt idx="553">
                        <c:v>0.54400000000000037</c:v>
                      </c:pt>
                      <c:pt idx="554">
                        <c:v>0.54500000000000037</c:v>
                      </c:pt>
                      <c:pt idx="555">
                        <c:v>0.54600000000000037</c:v>
                      </c:pt>
                      <c:pt idx="556">
                        <c:v>0.54700000000000037</c:v>
                      </c:pt>
                      <c:pt idx="557">
                        <c:v>0.54800000000000038</c:v>
                      </c:pt>
                      <c:pt idx="558">
                        <c:v>0.54900000000000038</c:v>
                      </c:pt>
                      <c:pt idx="559">
                        <c:v>0.55000000000000038</c:v>
                      </c:pt>
                      <c:pt idx="560">
                        <c:v>0.55100000000000038</c:v>
                      </c:pt>
                      <c:pt idx="561">
                        <c:v>0.55200000000000038</c:v>
                      </c:pt>
                      <c:pt idx="562">
                        <c:v>0.55300000000000038</c:v>
                      </c:pt>
                      <c:pt idx="563">
                        <c:v>0.55400000000000038</c:v>
                      </c:pt>
                      <c:pt idx="564">
                        <c:v>0.55500000000000038</c:v>
                      </c:pt>
                      <c:pt idx="565">
                        <c:v>0.55600000000000038</c:v>
                      </c:pt>
                      <c:pt idx="566">
                        <c:v>0.55700000000000038</c:v>
                      </c:pt>
                      <c:pt idx="567">
                        <c:v>0.55800000000000038</c:v>
                      </c:pt>
                      <c:pt idx="568">
                        <c:v>0.55900000000000039</c:v>
                      </c:pt>
                      <c:pt idx="569">
                        <c:v>0.56000000000000039</c:v>
                      </c:pt>
                      <c:pt idx="570">
                        <c:v>0.56100000000000039</c:v>
                      </c:pt>
                      <c:pt idx="571">
                        <c:v>0.56200000000000039</c:v>
                      </c:pt>
                      <c:pt idx="572">
                        <c:v>0.56300000000000039</c:v>
                      </c:pt>
                      <c:pt idx="573">
                        <c:v>0.56400000000000039</c:v>
                      </c:pt>
                      <c:pt idx="574">
                        <c:v>0.56500000000000039</c:v>
                      </c:pt>
                      <c:pt idx="575">
                        <c:v>0.56600000000000039</c:v>
                      </c:pt>
                      <c:pt idx="576">
                        <c:v>0.56700000000000039</c:v>
                      </c:pt>
                      <c:pt idx="577">
                        <c:v>0.56800000000000039</c:v>
                      </c:pt>
                      <c:pt idx="578">
                        <c:v>0.56900000000000039</c:v>
                      </c:pt>
                      <c:pt idx="579">
                        <c:v>0.5700000000000004</c:v>
                      </c:pt>
                      <c:pt idx="580">
                        <c:v>0.5710000000000004</c:v>
                      </c:pt>
                      <c:pt idx="581">
                        <c:v>0.5720000000000004</c:v>
                      </c:pt>
                      <c:pt idx="582">
                        <c:v>0.5730000000000004</c:v>
                      </c:pt>
                      <c:pt idx="583">
                        <c:v>0.5740000000000004</c:v>
                      </c:pt>
                      <c:pt idx="584">
                        <c:v>0.5750000000000004</c:v>
                      </c:pt>
                      <c:pt idx="585">
                        <c:v>0.5760000000000004</c:v>
                      </c:pt>
                      <c:pt idx="586">
                        <c:v>0.5770000000000004</c:v>
                      </c:pt>
                      <c:pt idx="587">
                        <c:v>0.5780000000000004</c:v>
                      </c:pt>
                      <c:pt idx="588">
                        <c:v>0.5790000000000004</c:v>
                      </c:pt>
                      <c:pt idx="589">
                        <c:v>0.5800000000000004</c:v>
                      </c:pt>
                      <c:pt idx="590">
                        <c:v>0.58100000000000041</c:v>
                      </c:pt>
                      <c:pt idx="591">
                        <c:v>0.58200000000000041</c:v>
                      </c:pt>
                      <c:pt idx="592">
                        <c:v>0.58300000000000041</c:v>
                      </c:pt>
                      <c:pt idx="593">
                        <c:v>0.58400000000000041</c:v>
                      </c:pt>
                      <c:pt idx="594">
                        <c:v>0.58500000000000041</c:v>
                      </c:pt>
                      <c:pt idx="595">
                        <c:v>0.58600000000000041</c:v>
                      </c:pt>
                      <c:pt idx="596">
                        <c:v>0.58700000000000041</c:v>
                      </c:pt>
                      <c:pt idx="597">
                        <c:v>0.58800000000000041</c:v>
                      </c:pt>
                      <c:pt idx="598">
                        <c:v>0.58900000000000041</c:v>
                      </c:pt>
                      <c:pt idx="599">
                        <c:v>0.59000000000000041</c:v>
                      </c:pt>
                      <c:pt idx="600">
                        <c:v>0.59100000000000041</c:v>
                      </c:pt>
                      <c:pt idx="601">
                        <c:v>0.59200000000000041</c:v>
                      </c:pt>
                      <c:pt idx="602">
                        <c:v>0.59300000000000042</c:v>
                      </c:pt>
                      <c:pt idx="603">
                        <c:v>0.59400000000000042</c:v>
                      </c:pt>
                      <c:pt idx="604">
                        <c:v>0.59500000000000042</c:v>
                      </c:pt>
                      <c:pt idx="605">
                        <c:v>0.59600000000000042</c:v>
                      </c:pt>
                      <c:pt idx="606">
                        <c:v>0.59700000000000042</c:v>
                      </c:pt>
                      <c:pt idx="607">
                        <c:v>0.59800000000000042</c:v>
                      </c:pt>
                      <c:pt idx="608">
                        <c:v>0.59900000000000042</c:v>
                      </c:pt>
                      <c:pt idx="609">
                        <c:v>0.60000000000000042</c:v>
                      </c:pt>
                      <c:pt idx="610">
                        <c:v>0.60100000000000042</c:v>
                      </c:pt>
                      <c:pt idx="611">
                        <c:v>0.60200000000000042</c:v>
                      </c:pt>
                      <c:pt idx="612">
                        <c:v>0.60300000000000042</c:v>
                      </c:pt>
                      <c:pt idx="613">
                        <c:v>0.60400000000000043</c:v>
                      </c:pt>
                      <c:pt idx="614">
                        <c:v>0.60500000000000043</c:v>
                      </c:pt>
                      <c:pt idx="615">
                        <c:v>0.60600000000000043</c:v>
                      </c:pt>
                      <c:pt idx="616">
                        <c:v>0.60700000000000043</c:v>
                      </c:pt>
                      <c:pt idx="617">
                        <c:v>0.60800000000000043</c:v>
                      </c:pt>
                      <c:pt idx="618">
                        <c:v>0.60900000000000043</c:v>
                      </c:pt>
                      <c:pt idx="619">
                        <c:v>0.61000000000000043</c:v>
                      </c:pt>
                      <c:pt idx="620">
                        <c:v>0.61100000000000043</c:v>
                      </c:pt>
                      <c:pt idx="621">
                        <c:v>0.61200000000000043</c:v>
                      </c:pt>
                      <c:pt idx="622">
                        <c:v>0.61300000000000043</c:v>
                      </c:pt>
                      <c:pt idx="623">
                        <c:v>0.61400000000000043</c:v>
                      </c:pt>
                      <c:pt idx="624">
                        <c:v>0.61500000000000044</c:v>
                      </c:pt>
                      <c:pt idx="625">
                        <c:v>0.61600000000000044</c:v>
                      </c:pt>
                      <c:pt idx="626">
                        <c:v>0.61700000000000044</c:v>
                      </c:pt>
                      <c:pt idx="627">
                        <c:v>0.61800000000000044</c:v>
                      </c:pt>
                      <c:pt idx="628">
                        <c:v>0.61900000000000044</c:v>
                      </c:pt>
                      <c:pt idx="629">
                        <c:v>0.62000000000000044</c:v>
                      </c:pt>
                      <c:pt idx="630">
                        <c:v>0.62100000000000044</c:v>
                      </c:pt>
                      <c:pt idx="631">
                        <c:v>0.62200000000000044</c:v>
                      </c:pt>
                      <c:pt idx="632">
                        <c:v>0.62300000000000044</c:v>
                      </c:pt>
                      <c:pt idx="633">
                        <c:v>0.62400000000000044</c:v>
                      </c:pt>
                      <c:pt idx="634">
                        <c:v>0.62500000000000044</c:v>
                      </c:pt>
                      <c:pt idx="635">
                        <c:v>0.62600000000000044</c:v>
                      </c:pt>
                      <c:pt idx="636">
                        <c:v>0.62700000000000045</c:v>
                      </c:pt>
                      <c:pt idx="637">
                        <c:v>0.62800000000000045</c:v>
                      </c:pt>
                      <c:pt idx="638">
                        <c:v>0.62900000000000045</c:v>
                      </c:pt>
                      <c:pt idx="639">
                        <c:v>0.63000000000000045</c:v>
                      </c:pt>
                      <c:pt idx="640">
                        <c:v>0.63100000000000045</c:v>
                      </c:pt>
                      <c:pt idx="641">
                        <c:v>0.63200000000000045</c:v>
                      </c:pt>
                      <c:pt idx="642">
                        <c:v>0.63300000000000045</c:v>
                      </c:pt>
                      <c:pt idx="643">
                        <c:v>0.63400000000000045</c:v>
                      </c:pt>
                      <c:pt idx="644">
                        <c:v>0.63500000000000045</c:v>
                      </c:pt>
                      <c:pt idx="645">
                        <c:v>0.63600000000000045</c:v>
                      </c:pt>
                      <c:pt idx="646">
                        <c:v>0.63700000000000045</c:v>
                      </c:pt>
                      <c:pt idx="647">
                        <c:v>0.63800000000000046</c:v>
                      </c:pt>
                      <c:pt idx="648">
                        <c:v>0.63900000000000046</c:v>
                      </c:pt>
                      <c:pt idx="649">
                        <c:v>0.64000000000000046</c:v>
                      </c:pt>
                      <c:pt idx="650">
                        <c:v>0.64100000000000046</c:v>
                      </c:pt>
                      <c:pt idx="651">
                        <c:v>0.64200000000000046</c:v>
                      </c:pt>
                      <c:pt idx="652">
                        <c:v>0.64300000000000046</c:v>
                      </c:pt>
                      <c:pt idx="653">
                        <c:v>0.64400000000000046</c:v>
                      </c:pt>
                      <c:pt idx="654">
                        <c:v>0.64500000000000046</c:v>
                      </c:pt>
                      <c:pt idx="655">
                        <c:v>0.64600000000000046</c:v>
                      </c:pt>
                      <c:pt idx="656">
                        <c:v>0.64700000000000046</c:v>
                      </c:pt>
                      <c:pt idx="657">
                        <c:v>0.64800000000000046</c:v>
                      </c:pt>
                      <c:pt idx="658">
                        <c:v>0.64900000000000047</c:v>
                      </c:pt>
                      <c:pt idx="659">
                        <c:v>0.65000000000000047</c:v>
                      </c:pt>
                      <c:pt idx="660">
                        <c:v>0.65100000000000047</c:v>
                      </c:pt>
                      <c:pt idx="661">
                        <c:v>0.65200000000000047</c:v>
                      </c:pt>
                      <c:pt idx="662">
                        <c:v>0.65300000000000047</c:v>
                      </c:pt>
                      <c:pt idx="663">
                        <c:v>0.65400000000000047</c:v>
                      </c:pt>
                      <c:pt idx="664">
                        <c:v>0.65500000000000047</c:v>
                      </c:pt>
                      <c:pt idx="665">
                        <c:v>0.65600000000000047</c:v>
                      </c:pt>
                      <c:pt idx="666">
                        <c:v>0.65700000000000047</c:v>
                      </c:pt>
                      <c:pt idx="667">
                        <c:v>0.65800000000000047</c:v>
                      </c:pt>
                      <c:pt idx="668">
                        <c:v>0.65900000000000047</c:v>
                      </c:pt>
                      <c:pt idx="669">
                        <c:v>0.66000000000000048</c:v>
                      </c:pt>
                      <c:pt idx="670">
                        <c:v>0.66100000000000048</c:v>
                      </c:pt>
                      <c:pt idx="671">
                        <c:v>0.66200000000000048</c:v>
                      </c:pt>
                      <c:pt idx="672">
                        <c:v>0.66300000000000048</c:v>
                      </c:pt>
                      <c:pt idx="673">
                        <c:v>0.66400000000000048</c:v>
                      </c:pt>
                      <c:pt idx="674">
                        <c:v>0.66500000000000048</c:v>
                      </c:pt>
                      <c:pt idx="675">
                        <c:v>0.66600000000000048</c:v>
                      </c:pt>
                      <c:pt idx="676">
                        <c:v>0.66700000000000048</c:v>
                      </c:pt>
                      <c:pt idx="677">
                        <c:v>0.66800000000000048</c:v>
                      </c:pt>
                      <c:pt idx="678">
                        <c:v>0.66900000000000048</c:v>
                      </c:pt>
                      <c:pt idx="679">
                        <c:v>0.67000000000000048</c:v>
                      </c:pt>
                      <c:pt idx="680">
                        <c:v>0.67100000000000048</c:v>
                      </c:pt>
                      <c:pt idx="681">
                        <c:v>0.67200000000000049</c:v>
                      </c:pt>
                      <c:pt idx="682">
                        <c:v>0.67300000000000049</c:v>
                      </c:pt>
                      <c:pt idx="683">
                        <c:v>0.67400000000000049</c:v>
                      </c:pt>
                      <c:pt idx="684">
                        <c:v>0.67500000000000049</c:v>
                      </c:pt>
                      <c:pt idx="685">
                        <c:v>0.67600000000000049</c:v>
                      </c:pt>
                      <c:pt idx="686">
                        <c:v>0.67700000000000049</c:v>
                      </c:pt>
                      <c:pt idx="687">
                        <c:v>0.67800000000000049</c:v>
                      </c:pt>
                      <c:pt idx="688">
                        <c:v>0.67900000000000049</c:v>
                      </c:pt>
                      <c:pt idx="689">
                        <c:v>0.68000000000000049</c:v>
                      </c:pt>
                      <c:pt idx="690">
                        <c:v>0.68100000000000049</c:v>
                      </c:pt>
                      <c:pt idx="691">
                        <c:v>0.68200000000000049</c:v>
                      </c:pt>
                      <c:pt idx="692">
                        <c:v>0.6830000000000005</c:v>
                      </c:pt>
                      <c:pt idx="693">
                        <c:v>0.6840000000000005</c:v>
                      </c:pt>
                      <c:pt idx="694">
                        <c:v>0.6850000000000005</c:v>
                      </c:pt>
                      <c:pt idx="695">
                        <c:v>0.6860000000000005</c:v>
                      </c:pt>
                      <c:pt idx="696">
                        <c:v>0.6870000000000005</c:v>
                      </c:pt>
                      <c:pt idx="697">
                        <c:v>0.6880000000000005</c:v>
                      </c:pt>
                      <c:pt idx="698">
                        <c:v>0.6890000000000005</c:v>
                      </c:pt>
                      <c:pt idx="699">
                        <c:v>0.6900000000000005</c:v>
                      </c:pt>
                      <c:pt idx="700">
                        <c:v>0.6910000000000005</c:v>
                      </c:pt>
                      <c:pt idx="701">
                        <c:v>0.6920000000000005</c:v>
                      </c:pt>
                      <c:pt idx="702">
                        <c:v>0.6930000000000005</c:v>
                      </c:pt>
                      <c:pt idx="703">
                        <c:v>0.69400000000000051</c:v>
                      </c:pt>
                      <c:pt idx="704">
                        <c:v>0.69500000000000051</c:v>
                      </c:pt>
                      <c:pt idx="705">
                        <c:v>0.69600000000000051</c:v>
                      </c:pt>
                      <c:pt idx="706">
                        <c:v>0.69700000000000051</c:v>
                      </c:pt>
                      <c:pt idx="707">
                        <c:v>0.69800000000000051</c:v>
                      </c:pt>
                      <c:pt idx="708">
                        <c:v>0.69900000000000051</c:v>
                      </c:pt>
                      <c:pt idx="709">
                        <c:v>0.70000000000000051</c:v>
                      </c:pt>
                      <c:pt idx="710">
                        <c:v>0.70100000000000051</c:v>
                      </c:pt>
                      <c:pt idx="711">
                        <c:v>0.70200000000000051</c:v>
                      </c:pt>
                      <c:pt idx="712">
                        <c:v>0.70300000000000051</c:v>
                      </c:pt>
                      <c:pt idx="713">
                        <c:v>0.70400000000000051</c:v>
                      </c:pt>
                      <c:pt idx="714">
                        <c:v>0.70500000000000052</c:v>
                      </c:pt>
                      <c:pt idx="715">
                        <c:v>0.70600000000000052</c:v>
                      </c:pt>
                      <c:pt idx="716">
                        <c:v>0.70700000000000052</c:v>
                      </c:pt>
                      <c:pt idx="717">
                        <c:v>0.70800000000000052</c:v>
                      </c:pt>
                      <c:pt idx="718">
                        <c:v>0.70900000000000052</c:v>
                      </c:pt>
                      <c:pt idx="719">
                        <c:v>0.71000000000000052</c:v>
                      </c:pt>
                      <c:pt idx="720">
                        <c:v>0.71100000000000052</c:v>
                      </c:pt>
                      <c:pt idx="721">
                        <c:v>0.71200000000000052</c:v>
                      </c:pt>
                      <c:pt idx="722">
                        <c:v>0.71300000000000052</c:v>
                      </c:pt>
                      <c:pt idx="723">
                        <c:v>0.71400000000000052</c:v>
                      </c:pt>
                      <c:pt idx="724">
                        <c:v>0.71500000000000052</c:v>
                      </c:pt>
                      <c:pt idx="725">
                        <c:v>0.71600000000000052</c:v>
                      </c:pt>
                      <c:pt idx="726">
                        <c:v>0.71700000000000053</c:v>
                      </c:pt>
                      <c:pt idx="727">
                        <c:v>0.71800000000000053</c:v>
                      </c:pt>
                      <c:pt idx="728">
                        <c:v>0.71900000000000053</c:v>
                      </c:pt>
                      <c:pt idx="729">
                        <c:v>0.72000000000000053</c:v>
                      </c:pt>
                      <c:pt idx="730">
                        <c:v>0.72100000000000053</c:v>
                      </c:pt>
                      <c:pt idx="731">
                        <c:v>0.72200000000000053</c:v>
                      </c:pt>
                      <c:pt idx="732">
                        <c:v>0.72300000000000053</c:v>
                      </c:pt>
                      <c:pt idx="733">
                        <c:v>0.72400000000000053</c:v>
                      </c:pt>
                      <c:pt idx="734">
                        <c:v>0.72500000000000053</c:v>
                      </c:pt>
                      <c:pt idx="735">
                        <c:v>0.72600000000000053</c:v>
                      </c:pt>
                      <c:pt idx="736">
                        <c:v>0.72700000000000053</c:v>
                      </c:pt>
                      <c:pt idx="737">
                        <c:v>0.72800000000000054</c:v>
                      </c:pt>
                      <c:pt idx="738">
                        <c:v>0.72900000000000054</c:v>
                      </c:pt>
                      <c:pt idx="739">
                        <c:v>0.73000000000000054</c:v>
                      </c:pt>
                      <c:pt idx="740">
                        <c:v>0.73100000000000054</c:v>
                      </c:pt>
                      <c:pt idx="741">
                        <c:v>0.73200000000000054</c:v>
                      </c:pt>
                      <c:pt idx="742">
                        <c:v>0.73300000000000054</c:v>
                      </c:pt>
                      <c:pt idx="743">
                        <c:v>0.73400000000000054</c:v>
                      </c:pt>
                      <c:pt idx="744">
                        <c:v>0.73500000000000054</c:v>
                      </c:pt>
                      <c:pt idx="745">
                        <c:v>0.73600000000000054</c:v>
                      </c:pt>
                      <c:pt idx="746">
                        <c:v>0.73700000000000054</c:v>
                      </c:pt>
                      <c:pt idx="747">
                        <c:v>0.73800000000000054</c:v>
                      </c:pt>
                      <c:pt idx="748">
                        <c:v>0.73900000000000055</c:v>
                      </c:pt>
                      <c:pt idx="749">
                        <c:v>0.74000000000000055</c:v>
                      </c:pt>
                      <c:pt idx="750">
                        <c:v>0.74100000000000055</c:v>
                      </c:pt>
                      <c:pt idx="751">
                        <c:v>0.74200000000000055</c:v>
                      </c:pt>
                      <c:pt idx="752">
                        <c:v>0.74300000000000055</c:v>
                      </c:pt>
                      <c:pt idx="753">
                        <c:v>0.74400000000000055</c:v>
                      </c:pt>
                      <c:pt idx="754">
                        <c:v>0.74500000000000055</c:v>
                      </c:pt>
                      <c:pt idx="755">
                        <c:v>0.74600000000000055</c:v>
                      </c:pt>
                      <c:pt idx="756">
                        <c:v>0.74700000000000055</c:v>
                      </c:pt>
                      <c:pt idx="757">
                        <c:v>0.74800000000000055</c:v>
                      </c:pt>
                      <c:pt idx="758">
                        <c:v>0.74900000000000055</c:v>
                      </c:pt>
                      <c:pt idx="759">
                        <c:v>0.75000000000000056</c:v>
                      </c:pt>
                      <c:pt idx="760">
                        <c:v>0.75100000000000056</c:v>
                      </c:pt>
                      <c:pt idx="761">
                        <c:v>0.75200000000000056</c:v>
                      </c:pt>
                      <c:pt idx="762">
                        <c:v>0.75300000000000056</c:v>
                      </c:pt>
                      <c:pt idx="763">
                        <c:v>0.75400000000000056</c:v>
                      </c:pt>
                      <c:pt idx="764">
                        <c:v>0.75500000000000056</c:v>
                      </c:pt>
                      <c:pt idx="765">
                        <c:v>0.75600000000000056</c:v>
                      </c:pt>
                      <c:pt idx="766">
                        <c:v>0.75700000000000056</c:v>
                      </c:pt>
                      <c:pt idx="767">
                        <c:v>0.75800000000000056</c:v>
                      </c:pt>
                      <c:pt idx="768">
                        <c:v>0.75900000000000056</c:v>
                      </c:pt>
                      <c:pt idx="769">
                        <c:v>0.76000000000000056</c:v>
                      </c:pt>
                      <c:pt idx="770">
                        <c:v>0.76100000000000056</c:v>
                      </c:pt>
                      <c:pt idx="771">
                        <c:v>0.76200000000000057</c:v>
                      </c:pt>
                      <c:pt idx="772">
                        <c:v>0.76300000000000057</c:v>
                      </c:pt>
                      <c:pt idx="773">
                        <c:v>0.76400000000000057</c:v>
                      </c:pt>
                      <c:pt idx="774">
                        <c:v>0.76500000000000057</c:v>
                      </c:pt>
                      <c:pt idx="775">
                        <c:v>0.76600000000000057</c:v>
                      </c:pt>
                      <c:pt idx="776">
                        <c:v>0.76700000000000057</c:v>
                      </c:pt>
                      <c:pt idx="777">
                        <c:v>0.76800000000000057</c:v>
                      </c:pt>
                      <c:pt idx="778">
                        <c:v>0.76900000000000057</c:v>
                      </c:pt>
                      <c:pt idx="779">
                        <c:v>0.77000000000000057</c:v>
                      </c:pt>
                      <c:pt idx="780">
                        <c:v>0.77100000000000057</c:v>
                      </c:pt>
                      <c:pt idx="781">
                        <c:v>0.77200000000000057</c:v>
                      </c:pt>
                      <c:pt idx="782">
                        <c:v>0.77300000000000058</c:v>
                      </c:pt>
                      <c:pt idx="783">
                        <c:v>0.77400000000000058</c:v>
                      </c:pt>
                      <c:pt idx="784">
                        <c:v>0.77500000000000058</c:v>
                      </c:pt>
                      <c:pt idx="785">
                        <c:v>0.77600000000000058</c:v>
                      </c:pt>
                      <c:pt idx="786">
                        <c:v>0.77700000000000058</c:v>
                      </c:pt>
                      <c:pt idx="787">
                        <c:v>0.77800000000000058</c:v>
                      </c:pt>
                      <c:pt idx="788">
                        <c:v>0.77900000000000058</c:v>
                      </c:pt>
                      <c:pt idx="789">
                        <c:v>0.78000000000000058</c:v>
                      </c:pt>
                      <c:pt idx="790">
                        <c:v>0.78100000000000058</c:v>
                      </c:pt>
                      <c:pt idx="791">
                        <c:v>0.78200000000000058</c:v>
                      </c:pt>
                      <c:pt idx="792">
                        <c:v>0.78300000000000058</c:v>
                      </c:pt>
                      <c:pt idx="793">
                        <c:v>0.78400000000000059</c:v>
                      </c:pt>
                      <c:pt idx="794">
                        <c:v>0.78500000000000059</c:v>
                      </c:pt>
                      <c:pt idx="795">
                        <c:v>0.78600000000000059</c:v>
                      </c:pt>
                      <c:pt idx="796">
                        <c:v>0.78700000000000059</c:v>
                      </c:pt>
                      <c:pt idx="797">
                        <c:v>0.78800000000000059</c:v>
                      </c:pt>
                      <c:pt idx="798">
                        <c:v>0.78900000000000059</c:v>
                      </c:pt>
                      <c:pt idx="799">
                        <c:v>0.79000000000000059</c:v>
                      </c:pt>
                      <c:pt idx="800">
                        <c:v>0.79100000000000059</c:v>
                      </c:pt>
                      <c:pt idx="801">
                        <c:v>0.79200000000000059</c:v>
                      </c:pt>
                      <c:pt idx="802">
                        <c:v>0.79300000000000059</c:v>
                      </c:pt>
                      <c:pt idx="803">
                        <c:v>0.79400000000000059</c:v>
                      </c:pt>
                      <c:pt idx="804">
                        <c:v>0.7950000000000006</c:v>
                      </c:pt>
                      <c:pt idx="805">
                        <c:v>0.7960000000000006</c:v>
                      </c:pt>
                      <c:pt idx="806">
                        <c:v>0.7970000000000006</c:v>
                      </c:pt>
                      <c:pt idx="807">
                        <c:v>0.7980000000000006</c:v>
                      </c:pt>
                      <c:pt idx="808">
                        <c:v>0.7990000000000006</c:v>
                      </c:pt>
                      <c:pt idx="809">
                        <c:v>0.8000000000000006</c:v>
                      </c:pt>
                      <c:pt idx="810">
                        <c:v>0.8010000000000006</c:v>
                      </c:pt>
                      <c:pt idx="811">
                        <c:v>0.8020000000000006</c:v>
                      </c:pt>
                      <c:pt idx="812">
                        <c:v>0.8030000000000006</c:v>
                      </c:pt>
                      <c:pt idx="813">
                        <c:v>0.8040000000000006</c:v>
                      </c:pt>
                      <c:pt idx="814">
                        <c:v>0.8050000000000006</c:v>
                      </c:pt>
                      <c:pt idx="815">
                        <c:v>0.8060000000000006</c:v>
                      </c:pt>
                      <c:pt idx="816">
                        <c:v>0.80700000000000061</c:v>
                      </c:pt>
                      <c:pt idx="817">
                        <c:v>0.80800000000000061</c:v>
                      </c:pt>
                      <c:pt idx="818">
                        <c:v>0.80900000000000061</c:v>
                      </c:pt>
                      <c:pt idx="819">
                        <c:v>0.81000000000000061</c:v>
                      </c:pt>
                      <c:pt idx="820">
                        <c:v>0.81100000000000061</c:v>
                      </c:pt>
                      <c:pt idx="821">
                        <c:v>0.81200000000000061</c:v>
                      </c:pt>
                      <c:pt idx="822">
                        <c:v>0.81300000000000061</c:v>
                      </c:pt>
                      <c:pt idx="823">
                        <c:v>0.81400000000000061</c:v>
                      </c:pt>
                      <c:pt idx="824">
                        <c:v>0.81500000000000061</c:v>
                      </c:pt>
                      <c:pt idx="825">
                        <c:v>0.81600000000000061</c:v>
                      </c:pt>
                      <c:pt idx="826">
                        <c:v>0.81700000000000061</c:v>
                      </c:pt>
                      <c:pt idx="827">
                        <c:v>0.81800000000000062</c:v>
                      </c:pt>
                      <c:pt idx="828">
                        <c:v>0.81900000000000062</c:v>
                      </c:pt>
                      <c:pt idx="829">
                        <c:v>0.82000000000000062</c:v>
                      </c:pt>
                      <c:pt idx="830">
                        <c:v>0.82100000000000062</c:v>
                      </c:pt>
                      <c:pt idx="831">
                        <c:v>0.82200000000000062</c:v>
                      </c:pt>
                      <c:pt idx="832">
                        <c:v>0.82300000000000062</c:v>
                      </c:pt>
                      <c:pt idx="833">
                        <c:v>0.82400000000000062</c:v>
                      </c:pt>
                      <c:pt idx="834">
                        <c:v>0.82500000000000062</c:v>
                      </c:pt>
                      <c:pt idx="835">
                        <c:v>0.82600000000000062</c:v>
                      </c:pt>
                      <c:pt idx="836">
                        <c:v>0.82700000000000062</c:v>
                      </c:pt>
                      <c:pt idx="837">
                        <c:v>0.82800000000000062</c:v>
                      </c:pt>
                      <c:pt idx="838">
                        <c:v>0.82900000000000063</c:v>
                      </c:pt>
                      <c:pt idx="839">
                        <c:v>0.83000000000000063</c:v>
                      </c:pt>
                      <c:pt idx="840">
                        <c:v>0.83100000000000063</c:v>
                      </c:pt>
                      <c:pt idx="841">
                        <c:v>0.83200000000000063</c:v>
                      </c:pt>
                      <c:pt idx="842">
                        <c:v>0.83300000000000063</c:v>
                      </c:pt>
                      <c:pt idx="843">
                        <c:v>0.83400000000000063</c:v>
                      </c:pt>
                      <c:pt idx="844">
                        <c:v>0.83500000000000063</c:v>
                      </c:pt>
                      <c:pt idx="845">
                        <c:v>0.83600000000000063</c:v>
                      </c:pt>
                      <c:pt idx="846">
                        <c:v>0.83700000000000063</c:v>
                      </c:pt>
                      <c:pt idx="847">
                        <c:v>0.83800000000000063</c:v>
                      </c:pt>
                      <c:pt idx="848">
                        <c:v>0.83900000000000063</c:v>
                      </c:pt>
                      <c:pt idx="849">
                        <c:v>0.84000000000000064</c:v>
                      </c:pt>
                      <c:pt idx="850">
                        <c:v>0.84100000000000064</c:v>
                      </c:pt>
                      <c:pt idx="851">
                        <c:v>0.84200000000000064</c:v>
                      </c:pt>
                      <c:pt idx="852">
                        <c:v>0.84300000000000064</c:v>
                      </c:pt>
                      <c:pt idx="853">
                        <c:v>0.84400000000000064</c:v>
                      </c:pt>
                      <c:pt idx="854">
                        <c:v>0.84500000000000064</c:v>
                      </c:pt>
                      <c:pt idx="855">
                        <c:v>0.84600000000000064</c:v>
                      </c:pt>
                      <c:pt idx="856">
                        <c:v>0.84700000000000064</c:v>
                      </c:pt>
                      <c:pt idx="857">
                        <c:v>0.84800000000000064</c:v>
                      </c:pt>
                      <c:pt idx="858">
                        <c:v>0.84900000000000064</c:v>
                      </c:pt>
                      <c:pt idx="859">
                        <c:v>0.85000000000000064</c:v>
                      </c:pt>
                      <c:pt idx="860">
                        <c:v>0.85100000000000064</c:v>
                      </c:pt>
                      <c:pt idx="861">
                        <c:v>0.85200000000000065</c:v>
                      </c:pt>
                      <c:pt idx="862">
                        <c:v>0.85300000000000065</c:v>
                      </c:pt>
                      <c:pt idx="863">
                        <c:v>0.85400000000000065</c:v>
                      </c:pt>
                      <c:pt idx="864">
                        <c:v>0.85500000000000065</c:v>
                      </c:pt>
                      <c:pt idx="865">
                        <c:v>0.85600000000000065</c:v>
                      </c:pt>
                      <c:pt idx="866">
                        <c:v>0.85700000000000065</c:v>
                      </c:pt>
                      <c:pt idx="867">
                        <c:v>0.85800000000000065</c:v>
                      </c:pt>
                      <c:pt idx="868">
                        <c:v>0.85900000000000065</c:v>
                      </c:pt>
                      <c:pt idx="869">
                        <c:v>0.86000000000000065</c:v>
                      </c:pt>
                      <c:pt idx="870">
                        <c:v>0.86100000000000065</c:v>
                      </c:pt>
                      <c:pt idx="871">
                        <c:v>0.86200000000000065</c:v>
                      </c:pt>
                      <c:pt idx="872">
                        <c:v>0.86300000000000066</c:v>
                      </c:pt>
                      <c:pt idx="873">
                        <c:v>0.86400000000000066</c:v>
                      </c:pt>
                      <c:pt idx="874">
                        <c:v>0.86500000000000066</c:v>
                      </c:pt>
                      <c:pt idx="875">
                        <c:v>0.86600000000000066</c:v>
                      </c:pt>
                      <c:pt idx="876">
                        <c:v>0.86700000000000066</c:v>
                      </c:pt>
                      <c:pt idx="877">
                        <c:v>0.86800000000000066</c:v>
                      </c:pt>
                      <c:pt idx="878">
                        <c:v>0.86900000000000066</c:v>
                      </c:pt>
                      <c:pt idx="879">
                        <c:v>0.87000000000000066</c:v>
                      </c:pt>
                      <c:pt idx="880">
                        <c:v>0.87100000000000066</c:v>
                      </c:pt>
                      <c:pt idx="881">
                        <c:v>0.87200000000000066</c:v>
                      </c:pt>
                      <c:pt idx="882">
                        <c:v>0.87300000000000066</c:v>
                      </c:pt>
                      <c:pt idx="883">
                        <c:v>0.87400000000000067</c:v>
                      </c:pt>
                      <c:pt idx="884">
                        <c:v>0.87500000000000067</c:v>
                      </c:pt>
                      <c:pt idx="885">
                        <c:v>0.87600000000000067</c:v>
                      </c:pt>
                      <c:pt idx="886">
                        <c:v>0.87700000000000067</c:v>
                      </c:pt>
                      <c:pt idx="887">
                        <c:v>0.87800000000000067</c:v>
                      </c:pt>
                      <c:pt idx="888">
                        <c:v>0.87900000000000067</c:v>
                      </c:pt>
                      <c:pt idx="889">
                        <c:v>0.88000000000000067</c:v>
                      </c:pt>
                      <c:pt idx="890">
                        <c:v>0.88100000000000067</c:v>
                      </c:pt>
                      <c:pt idx="891">
                        <c:v>0.88200000000000067</c:v>
                      </c:pt>
                      <c:pt idx="892">
                        <c:v>0.88300000000000067</c:v>
                      </c:pt>
                      <c:pt idx="893">
                        <c:v>0.88400000000000067</c:v>
                      </c:pt>
                      <c:pt idx="894">
                        <c:v>0.88500000000000068</c:v>
                      </c:pt>
                      <c:pt idx="895">
                        <c:v>0.88600000000000068</c:v>
                      </c:pt>
                      <c:pt idx="896">
                        <c:v>0.88700000000000068</c:v>
                      </c:pt>
                      <c:pt idx="897">
                        <c:v>0.88800000000000068</c:v>
                      </c:pt>
                      <c:pt idx="898">
                        <c:v>0.88900000000000068</c:v>
                      </c:pt>
                      <c:pt idx="899">
                        <c:v>0.89000000000000068</c:v>
                      </c:pt>
                      <c:pt idx="900">
                        <c:v>0.89100000000000068</c:v>
                      </c:pt>
                      <c:pt idx="901">
                        <c:v>0.89200000000000068</c:v>
                      </c:pt>
                      <c:pt idx="902">
                        <c:v>0.89300000000000068</c:v>
                      </c:pt>
                      <c:pt idx="903">
                        <c:v>0.89400000000000068</c:v>
                      </c:pt>
                      <c:pt idx="904">
                        <c:v>0.89500000000000068</c:v>
                      </c:pt>
                      <c:pt idx="905">
                        <c:v>0.89600000000000068</c:v>
                      </c:pt>
                      <c:pt idx="906">
                        <c:v>0.89700000000000069</c:v>
                      </c:pt>
                      <c:pt idx="907">
                        <c:v>0.89800000000000069</c:v>
                      </c:pt>
                      <c:pt idx="908">
                        <c:v>0.89900000000000069</c:v>
                      </c:pt>
                      <c:pt idx="909">
                        <c:v>0.90000000000000069</c:v>
                      </c:pt>
                      <c:pt idx="910">
                        <c:v>0.90100000000000069</c:v>
                      </c:pt>
                      <c:pt idx="911">
                        <c:v>0.90200000000000069</c:v>
                      </c:pt>
                      <c:pt idx="912">
                        <c:v>0.90300000000000069</c:v>
                      </c:pt>
                      <c:pt idx="913">
                        <c:v>0.90400000000000069</c:v>
                      </c:pt>
                      <c:pt idx="914">
                        <c:v>0.90500000000000069</c:v>
                      </c:pt>
                      <c:pt idx="915">
                        <c:v>0.90600000000000069</c:v>
                      </c:pt>
                      <c:pt idx="916">
                        <c:v>0.90700000000000069</c:v>
                      </c:pt>
                      <c:pt idx="917">
                        <c:v>0.9080000000000007</c:v>
                      </c:pt>
                      <c:pt idx="918">
                        <c:v>0.9090000000000007</c:v>
                      </c:pt>
                      <c:pt idx="919">
                        <c:v>0.9100000000000007</c:v>
                      </c:pt>
                      <c:pt idx="920">
                        <c:v>0.9110000000000007</c:v>
                      </c:pt>
                      <c:pt idx="921">
                        <c:v>0.9120000000000007</c:v>
                      </c:pt>
                      <c:pt idx="922">
                        <c:v>0.9130000000000007</c:v>
                      </c:pt>
                      <c:pt idx="923">
                        <c:v>0.9140000000000007</c:v>
                      </c:pt>
                      <c:pt idx="924">
                        <c:v>0.9150000000000007</c:v>
                      </c:pt>
                      <c:pt idx="925">
                        <c:v>0.9160000000000007</c:v>
                      </c:pt>
                      <c:pt idx="926">
                        <c:v>0.9170000000000007</c:v>
                      </c:pt>
                      <c:pt idx="927">
                        <c:v>0.9180000000000007</c:v>
                      </c:pt>
                      <c:pt idx="928">
                        <c:v>0.91900000000000071</c:v>
                      </c:pt>
                      <c:pt idx="929">
                        <c:v>0.92000000000000071</c:v>
                      </c:pt>
                      <c:pt idx="930">
                        <c:v>0.92100000000000071</c:v>
                      </c:pt>
                      <c:pt idx="931">
                        <c:v>0.92200000000000071</c:v>
                      </c:pt>
                      <c:pt idx="932">
                        <c:v>0.92300000000000071</c:v>
                      </c:pt>
                      <c:pt idx="933">
                        <c:v>0.92400000000000071</c:v>
                      </c:pt>
                      <c:pt idx="934">
                        <c:v>0.92500000000000071</c:v>
                      </c:pt>
                      <c:pt idx="935">
                        <c:v>0.92600000000000071</c:v>
                      </c:pt>
                      <c:pt idx="936">
                        <c:v>0.92700000000000071</c:v>
                      </c:pt>
                      <c:pt idx="937">
                        <c:v>0.92800000000000071</c:v>
                      </c:pt>
                      <c:pt idx="938">
                        <c:v>0.92900000000000071</c:v>
                      </c:pt>
                      <c:pt idx="939">
                        <c:v>0.93000000000000071</c:v>
                      </c:pt>
                      <c:pt idx="940">
                        <c:v>0.93100000000000072</c:v>
                      </c:pt>
                      <c:pt idx="941">
                        <c:v>0.93200000000000072</c:v>
                      </c:pt>
                      <c:pt idx="942">
                        <c:v>0.93300000000000072</c:v>
                      </c:pt>
                      <c:pt idx="943">
                        <c:v>0.93400000000000072</c:v>
                      </c:pt>
                      <c:pt idx="944">
                        <c:v>0.93500000000000072</c:v>
                      </c:pt>
                      <c:pt idx="945">
                        <c:v>0.93600000000000072</c:v>
                      </c:pt>
                      <c:pt idx="946">
                        <c:v>0.93700000000000072</c:v>
                      </c:pt>
                      <c:pt idx="947">
                        <c:v>0.93800000000000072</c:v>
                      </c:pt>
                      <c:pt idx="948">
                        <c:v>0.93900000000000072</c:v>
                      </c:pt>
                      <c:pt idx="949">
                        <c:v>0.94000000000000072</c:v>
                      </c:pt>
                      <c:pt idx="950">
                        <c:v>0.94100000000000072</c:v>
                      </c:pt>
                      <c:pt idx="951">
                        <c:v>0.94200000000000073</c:v>
                      </c:pt>
                      <c:pt idx="952">
                        <c:v>0.94300000000000073</c:v>
                      </c:pt>
                      <c:pt idx="953">
                        <c:v>0.94400000000000073</c:v>
                      </c:pt>
                      <c:pt idx="954">
                        <c:v>0.94500000000000073</c:v>
                      </c:pt>
                      <c:pt idx="955">
                        <c:v>0.94600000000000073</c:v>
                      </c:pt>
                      <c:pt idx="956">
                        <c:v>0.94700000000000073</c:v>
                      </c:pt>
                      <c:pt idx="957">
                        <c:v>0.94800000000000073</c:v>
                      </c:pt>
                      <c:pt idx="958">
                        <c:v>0.94900000000000073</c:v>
                      </c:pt>
                      <c:pt idx="959">
                        <c:v>0.95000000000000073</c:v>
                      </c:pt>
                      <c:pt idx="960">
                        <c:v>0.95100000000000073</c:v>
                      </c:pt>
                      <c:pt idx="961">
                        <c:v>0.95200000000000073</c:v>
                      </c:pt>
                      <c:pt idx="962">
                        <c:v>0.95300000000000074</c:v>
                      </c:pt>
                      <c:pt idx="963">
                        <c:v>0.95400000000000074</c:v>
                      </c:pt>
                      <c:pt idx="964">
                        <c:v>0.95500000000000074</c:v>
                      </c:pt>
                      <c:pt idx="965">
                        <c:v>0.95600000000000074</c:v>
                      </c:pt>
                      <c:pt idx="966">
                        <c:v>0.95700000000000074</c:v>
                      </c:pt>
                      <c:pt idx="967">
                        <c:v>0.95800000000000074</c:v>
                      </c:pt>
                      <c:pt idx="968">
                        <c:v>0.95900000000000074</c:v>
                      </c:pt>
                      <c:pt idx="969">
                        <c:v>0.96000000000000074</c:v>
                      </c:pt>
                      <c:pt idx="970">
                        <c:v>0.96100000000000074</c:v>
                      </c:pt>
                      <c:pt idx="971">
                        <c:v>0.96200000000000074</c:v>
                      </c:pt>
                      <c:pt idx="972">
                        <c:v>0.96300000000000074</c:v>
                      </c:pt>
                      <c:pt idx="973">
                        <c:v>0.96400000000000075</c:v>
                      </c:pt>
                      <c:pt idx="974">
                        <c:v>0.96500000000000075</c:v>
                      </c:pt>
                      <c:pt idx="975">
                        <c:v>0.96600000000000075</c:v>
                      </c:pt>
                      <c:pt idx="976">
                        <c:v>0.96700000000000075</c:v>
                      </c:pt>
                      <c:pt idx="977">
                        <c:v>0.96800000000000075</c:v>
                      </c:pt>
                      <c:pt idx="978">
                        <c:v>0.96900000000000075</c:v>
                      </c:pt>
                      <c:pt idx="979">
                        <c:v>0.97000000000000075</c:v>
                      </c:pt>
                      <c:pt idx="980">
                        <c:v>0.97100000000000075</c:v>
                      </c:pt>
                      <c:pt idx="981">
                        <c:v>0.97200000000000075</c:v>
                      </c:pt>
                      <c:pt idx="982">
                        <c:v>0.97300000000000075</c:v>
                      </c:pt>
                      <c:pt idx="983">
                        <c:v>0.97400000000000075</c:v>
                      </c:pt>
                      <c:pt idx="984">
                        <c:v>0.97500000000000075</c:v>
                      </c:pt>
                      <c:pt idx="985">
                        <c:v>0.97600000000000076</c:v>
                      </c:pt>
                      <c:pt idx="986">
                        <c:v>0.97700000000000076</c:v>
                      </c:pt>
                      <c:pt idx="987">
                        <c:v>0.97800000000000076</c:v>
                      </c:pt>
                      <c:pt idx="988">
                        <c:v>0.97900000000000076</c:v>
                      </c:pt>
                      <c:pt idx="989">
                        <c:v>0.98000000000000076</c:v>
                      </c:pt>
                      <c:pt idx="990">
                        <c:v>0.98100000000000076</c:v>
                      </c:pt>
                      <c:pt idx="991">
                        <c:v>0.98200000000000076</c:v>
                      </c:pt>
                      <c:pt idx="992">
                        <c:v>0.98300000000000076</c:v>
                      </c:pt>
                      <c:pt idx="993">
                        <c:v>0.98400000000000076</c:v>
                      </c:pt>
                      <c:pt idx="994">
                        <c:v>0.98500000000000076</c:v>
                      </c:pt>
                      <c:pt idx="995">
                        <c:v>0.98600000000000076</c:v>
                      </c:pt>
                      <c:pt idx="996">
                        <c:v>0.98700000000000077</c:v>
                      </c:pt>
                      <c:pt idx="997">
                        <c:v>0.98800000000000077</c:v>
                      </c:pt>
                      <c:pt idx="998">
                        <c:v>0.98900000000000077</c:v>
                      </c:pt>
                      <c:pt idx="999">
                        <c:v>0.99000000000000077</c:v>
                      </c:pt>
                      <c:pt idx="1000">
                        <c:v>0.99100000000000077</c:v>
                      </c:pt>
                      <c:pt idx="1001">
                        <c:v>0.99200000000000077</c:v>
                      </c:pt>
                      <c:pt idx="1002">
                        <c:v>0.99300000000000077</c:v>
                      </c:pt>
                      <c:pt idx="1003">
                        <c:v>0.99400000000000077</c:v>
                      </c:pt>
                      <c:pt idx="1004">
                        <c:v>0.99500000000000077</c:v>
                      </c:pt>
                      <c:pt idx="1005">
                        <c:v>0.99600000000000077</c:v>
                      </c:pt>
                      <c:pt idx="1006">
                        <c:v>0.99700000000000077</c:v>
                      </c:pt>
                      <c:pt idx="1007">
                        <c:v>0.99800000000000078</c:v>
                      </c:pt>
                      <c:pt idx="1008">
                        <c:v>0.99900000000000078</c:v>
                      </c:pt>
                      <c:pt idx="1009">
                        <c:v>1.0000000000000007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'Signal detection theory Exposur'!$AK$3:$AK$1012</c15:sqref>
                        </c15:formulaRef>
                      </c:ext>
                    </c:extLst>
                    <c:numCache>
                      <c:formatCode>0.00</c:formatCode>
                      <c:ptCount val="1010"/>
                      <c:pt idx="0">
                        <c:v>1</c:v>
                      </c:pt>
                      <c:pt idx="1">
                        <c:v>0.99999881506191657</c:v>
                      </c:pt>
                      <c:pt idx="2">
                        <c:v>0.99999718840626262</c:v>
                      </c:pt>
                      <c:pt idx="3">
                        <c:v>0.99999532349168019</c:v>
                      </c:pt>
                      <c:pt idx="4">
                        <c:v>0.99999327935199211</c:v>
                      </c:pt>
                      <c:pt idx="5">
                        <c:v>0.99999108750864518</c:v>
                      </c:pt>
                      <c:pt idx="6">
                        <c:v>0.99998876812153759</c:v>
                      </c:pt>
                      <c:pt idx="7">
                        <c:v>0.9999863354010321</c:v>
                      </c:pt>
                      <c:pt idx="8">
                        <c:v>0.99998380000246079</c:v>
                      </c:pt>
                      <c:pt idx="9">
                        <c:v>0.99998117026662581</c:v>
                      </c:pt>
                      <c:pt idx="10">
                        <c:v>0.99997845293309218</c:v>
                      </c:pt>
                      <c:pt idx="11">
                        <c:v>0.9999473756307331</c:v>
                      </c:pt>
                      <c:pt idx="12">
                        <c:v>0.99991079717830544</c:v>
                      </c:pt>
                      <c:pt idx="13">
                        <c:v>0.99986993242823274</c:v>
                      </c:pt>
                      <c:pt idx="14">
                        <c:v>0.99982544029779352</c:v>
                      </c:pt>
                      <c:pt idx="15">
                        <c:v>0.99977774673322772</c:v>
                      </c:pt>
                      <c:pt idx="16">
                        <c:v>0.99972715439528692</c:v>
                      </c:pt>
                      <c:pt idx="17">
                        <c:v>0.99967389166116905</c:v>
                      </c:pt>
                      <c:pt idx="18">
                        <c:v>0.9996181382079975</c:v>
                      </c:pt>
                      <c:pt idx="19">
                        <c:v>0.99956003981952624</c:v>
                      </c:pt>
                      <c:pt idx="20">
                        <c:v>0.99949971761305445</c:v>
                      </c:pt>
                      <c:pt idx="21">
                        <c:v>0.99943727411964089</c:v>
                      </c:pt>
                      <c:pt idx="22">
                        <c:v>0.99937279747028362</c:v>
                      </c:pt>
                      <c:pt idx="23">
                        <c:v>0.99930636438182663</c:v>
                      </c:pt>
                      <c:pt idx="24">
                        <c:v>0.99923804234976965</c:v>
                      </c:pt>
                      <c:pt idx="25">
                        <c:v>0.99916789129854933</c:v>
                      </c:pt>
                      <c:pt idx="26">
                        <c:v>0.9990959648496911</c:v>
                      </c:pt>
                      <c:pt idx="27">
                        <c:v>0.99902231131399488</c:v>
                      </c:pt>
                      <c:pt idx="28">
                        <c:v>0.99894697448006697</c:v>
                      </c:pt>
                      <c:pt idx="29">
                        <c:v>0.99886999424969347</c:v>
                      </c:pt>
                      <c:pt idx="30">
                        <c:v>0.99879140715609183</c:v>
                      </c:pt>
                      <c:pt idx="31">
                        <c:v>0.99871124679126366</c:v>
                      </c:pt>
                      <c:pt idx="32">
                        <c:v>0.99862954416185645</c:v>
                      </c:pt>
                      <c:pt idx="33">
                        <c:v>0.99854632798812515</c:v>
                      </c:pt>
                      <c:pt idx="34">
                        <c:v>0.99846162495711499</c:v>
                      </c:pt>
                      <c:pt idx="35">
                        <c:v>0.99837545993864829</c:v>
                      </c:pt>
                      <c:pt idx="36">
                        <c:v>0.99828785617081783</c:v>
                      </c:pt>
                      <c:pt idx="37">
                        <c:v>0.99819883542027621</c:v>
                      </c:pt>
                      <c:pt idx="38">
                        <c:v>0.99810841812153173</c:v>
                      </c:pt>
                      <c:pt idx="39">
                        <c:v>0.99801662349864007</c:v>
                      </c:pt>
                      <c:pt idx="40">
                        <c:v>0.9979234696720326</c:v>
                      </c:pt>
                      <c:pt idx="41">
                        <c:v>0.99782897375272461</c:v>
                      </c:pt>
                      <c:pt idx="42">
                        <c:v>0.99773315192574497</c:v>
                      </c:pt>
                      <c:pt idx="43">
                        <c:v>0.99763601952431313</c:v>
                      </c:pt>
                      <c:pt idx="44">
                        <c:v>0.99753759109603413</c:v>
                      </c:pt>
                      <c:pt idx="45">
                        <c:v>0.99743788046217552</c:v>
                      </c:pt>
                      <c:pt idx="46">
                        <c:v>0.99733690077092374</c:v>
                      </c:pt>
                      <c:pt idx="47">
                        <c:v>0.99723466454537868</c:v>
                      </c:pt>
                      <c:pt idx="48">
                        <c:v>0.99713118372693144</c:v>
                      </c:pt>
                      <c:pt idx="49">
                        <c:v>0.99702646971457909</c:v>
                      </c:pt>
                      <c:pt idx="50">
                        <c:v>0.99692053340064757</c:v>
                      </c:pt>
                      <c:pt idx="51">
                        <c:v>0.99681338520333274</c:v>
                      </c:pt>
                      <c:pt idx="52">
                        <c:v>0.9967050350964124</c:v>
                      </c:pt>
                      <c:pt idx="53">
                        <c:v>0.99659549263643443</c:v>
                      </c:pt>
                      <c:pt idx="54">
                        <c:v>0.99648476698765009</c:v>
                      </c:pt>
                      <c:pt idx="55">
                        <c:v>0.99637286694492411</c:v>
                      </c:pt>
                      <c:pt idx="56">
                        <c:v>0.99625980095482758</c:v>
                      </c:pt>
                      <c:pt idx="57">
                        <c:v>0.99614557713509311</c:v>
                      </c:pt>
                      <c:pt idx="58">
                        <c:v>0.99603020329259095</c:v>
                      </c:pt>
                      <c:pt idx="59">
                        <c:v>0.99591368693996674</c:v>
                      </c:pt>
                      <c:pt idx="60">
                        <c:v>0.9957960353110652</c:v>
                      </c:pt>
                      <c:pt idx="61">
                        <c:v>0.99567725537525098</c:v>
                      </c:pt>
                      <c:pt idx="62">
                        <c:v>0.99555735385072497</c:v>
                      </c:pt>
                      <c:pt idx="63">
                        <c:v>0.99543633721692404</c:v>
                      </c:pt>
                      <c:pt idx="64">
                        <c:v>0.99531421172608348</c:v>
                      </c:pt>
                      <c:pt idx="65">
                        <c:v>0.99519098341403278</c:v>
                      </c:pt>
                      <c:pt idx="66">
                        <c:v>0.9950666581102886</c:v>
                      </c:pt>
                      <c:pt idx="67">
                        <c:v>0.99494124144750207</c:v>
                      </c:pt>
                      <c:pt idx="68">
                        <c:v>0.99481473887031158</c:v>
                      </c:pt>
                      <c:pt idx="69">
                        <c:v>0.99468715564364951</c:v>
                      </c:pt>
                      <c:pt idx="70">
                        <c:v>0.99455849686054332</c:v>
                      </c:pt>
                      <c:pt idx="71">
                        <c:v>0.9944287674494503</c:v>
                      </c:pt>
                      <c:pt idx="72">
                        <c:v>0.994297972181162</c:v>
                      </c:pt>
                      <c:pt idx="73">
                        <c:v>0.99416611567530799</c:v>
                      </c:pt>
                      <c:pt idx="74">
                        <c:v>0.9940332024064894</c:v>
                      </c:pt>
                      <c:pt idx="75">
                        <c:v>0.99389923671006863</c:v>
                      </c:pt>
                      <c:pt idx="76">
                        <c:v>0.9937642227876391</c:v>
                      </c:pt>
                      <c:pt idx="77">
                        <c:v>0.99362816471219684</c:v>
                      </c:pt>
                      <c:pt idx="78">
                        <c:v>0.99349106643303564</c:v>
                      </c:pt>
                      <c:pt idx="79">
                        <c:v>0.99335293178038275</c:v>
                      </c:pt>
                      <c:pt idx="80">
                        <c:v>0.99321376446979293</c:v>
                      </c:pt>
                      <c:pt idx="81">
                        <c:v>0.99307356810631764</c:v>
                      </c:pt>
                      <c:pt idx="82">
                        <c:v>0.99293234618846227</c:v>
                      </c:pt>
                      <c:pt idx="83">
                        <c:v>0.99279010211194574</c:v>
                      </c:pt>
                      <c:pt idx="84">
                        <c:v>0.9926468391732749</c:v>
                      </c:pt>
                      <c:pt idx="85">
                        <c:v>0.9925025605731449</c:v>
                      </c:pt>
                      <c:pt idx="86">
                        <c:v>0.9923572694196765</c:v>
                      </c:pt>
                      <c:pt idx="87">
                        <c:v>0.99221096873149972</c:v>
                      </c:pt>
                      <c:pt idx="88">
                        <c:v>0.99206366144069313</c:v>
                      </c:pt>
                      <c:pt idx="89">
                        <c:v>0.99191535039558787</c:v>
                      </c:pt>
                      <c:pt idx="90">
                        <c:v>0.99176603836344257</c:v>
                      </c:pt>
                      <c:pt idx="91">
                        <c:v>0.99161572803299924</c:v>
                      </c:pt>
                      <c:pt idx="92">
                        <c:v>0.99146442201692409</c:v>
                      </c:pt>
                      <c:pt idx="93">
                        <c:v>0.99131212285414083</c:v>
                      </c:pt>
                      <c:pt idx="94">
                        <c:v>0.99115883301206398</c:v>
                      </c:pt>
                      <c:pt idx="95">
                        <c:v>0.99100455488873418</c:v>
                      </c:pt>
                      <c:pt idx="96">
                        <c:v>0.99084929081486439</c:v>
                      </c:pt>
                      <c:pt idx="97">
                        <c:v>0.99069304305579908</c:v>
                      </c:pt>
                      <c:pt idx="98">
                        <c:v>0.99053581381339262</c:v>
                      </c:pt>
                      <c:pt idx="99">
                        <c:v>0.9903776052278096</c:v>
                      </c:pt>
                      <c:pt idx="100">
                        <c:v>0.9902184193792537</c:v>
                      </c:pt>
                      <c:pt idx="101">
                        <c:v>0.9900582582896249</c:v>
                      </c:pt>
                      <c:pt idx="102">
                        <c:v>0.989897123924112</c:v>
                      </c:pt>
                      <c:pt idx="103">
                        <c:v>0.98973501819272269</c:v>
                      </c:pt>
                      <c:pt idx="104">
                        <c:v>0.98957194295175299</c:v>
                      </c:pt>
                      <c:pt idx="105">
                        <c:v>0.98940790000520096</c:v>
                      </c:pt>
                      <c:pt idx="106">
                        <c:v>0.98924289110612562</c:v>
                      </c:pt>
                      <c:pt idx="107">
                        <c:v>0.98907691795795516</c:v>
                      </c:pt>
                      <c:pt idx="108">
                        <c:v>0.988909982215746</c:v>
                      </c:pt>
                      <c:pt idx="109">
                        <c:v>0.98874208548739517</c:v>
                      </c:pt>
                      <c:pt idx="110">
                        <c:v>0.98857322933480807</c:v>
                      </c:pt>
                      <c:pt idx="111">
                        <c:v>0.98840341527502373</c:v>
                      </c:pt>
                      <c:pt idx="112">
                        <c:v>0.98823264478130013</c:v>
                      </c:pt>
                      <c:pt idx="113">
                        <c:v>0.98806091928415973</c:v>
                      </c:pt>
                      <c:pt idx="114">
                        <c:v>0.98788824017239951</c:v>
                      </c:pt>
                      <c:pt idx="115">
                        <c:v>0.98771460879406414</c:v>
                      </c:pt>
                      <c:pt idx="116">
                        <c:v>0.98754002645738603</c:v>
                      </c:pt>
                      <c:pt idx="117">
                        <c:v>0.98736449443169372</c:v>
                      </c:pt>
                      <c:pt idx="118">
                        <c:v>0.98718801394828759</c:v>
                      </c:pt>
                      <c:pt idx="119">
                        <c:v>0.98701058620128779</c:v>
                      </c:pt>
                      <c:pt idx="120">
                        <c:v>0.98683221234845264</c:v>
                      </c:pt>
                      <c:pt idx="121">
                        <c:v>0.98665289351196994</c:v>
                      </c:pt>
                      <c:pt idx="122">
                        <c:v>0.98647263077922287</c:v>
                      </c:pt>
                      <c:pt idx="123">
                        <c:v>0.98629142520352964</c:v>
                      </c:pt>
                      <c:pt idx="124">
                        <c:v>0.98610927780486057</c:v>
                      </c:pt>
                      <c:pt idx="125">
                        <c:v>0.98592618957053113</c:v>
                      </c:pt>
                      <c:pt idx="126">
                        <c:v>0.98574216145587279</c:v>
                      </c:pt>
                      <c:pt idx="127">
                        <c:v>0.98555719438488387</c:v>
                      </c:pt>
                      <c:pt idx="128">
                        <c:v>0.98537128925085837</c:v>
                      </c:pt>
                      <c:pt idx="129">
                        <c:v>0.9851844469169958</c:v>
                      </c:pt>
                      <c:pt idx="130">
                        <c:v>0.98499666821699317</c:v>
                      </c:pt>
                      <c:pt idx="131">
                        <c:v>0.98480795395561704</c:v>
                      </c:pt>
                      <c:pt idx="132">
                        <c:v>0.98461830490925906</c:v>
                      </c:pt>
                      <c:pt idx="133">
                        <c:v>0.9844277218264752</c:v>
                      </c:pt>
                      <c:pt idx="134">
                        <c:v>0.98423620542850787</c:v>
                      </c:pt>
                      <c:pt idx="135">
                        <c:v>0.98404375640979258</c:v>
                      </c:pt>
                      <c:pt idx="136">
                        <c:v>0.98385037543845066</c:v>
                      </c:pt>
                      <c:pt idx="137">
                        <c:v>0.98365606315676557</c:v>
                      </c:pt>
                      <c:pt idx="138">
                        <c:v>0.9834608201816476</c:v>
                      </c:pt>
                      <c:pt idx="139">
                        <c:v>0.98326464710508299</c:v>
                      </c:pt>
                      <c:pt idx="140">
                        <c:v>0.98306754449457179</c:v>
                      </c:pt>
                      <c:pt idx="141">
                        <c:v>0.98286951289355173</c:v>
                      </c:pt>
                      <c:pt idx="142">
                        <c:v>0.98267055282181126</c:v>
                      </c:pt>
                      <c:pt idx="143">
                        <c:v>0.9824706647758904</c:v>
                      </c:pt>
                      <c:pt idx="144">
                        <c:v>0.98226984922947014</c:v>
                      </c:pt>
                      <c:pt idx="145">
                        <c:v>0.98206810663375121</c:v>
                      </c:pt>
                      <c:pt idx="146">
                        <c:v>0.98186543741782262</c:v>
                      </c:pt>
                      <c:pt idx="147">
                        <c:v>0.9816618419890194</c:v>
                      </c:pt>
                      <c:pt idx="148">
                        <c:v>0.9814573207332713</c:v>
                      </c:pt>
                      <c:pt idx="149">
                        <c:v>0.98125187401544112</c:v>
                      </c:pt>
                      <c:pt idx="150">
                        <c:v>0.98104550217965503</c:v>
                      </c:pt>
                      <c:pt idx="151">
                        <c:v>0.98083820554962253</c:v>
                      </c:pt>
                      <c:pt idx="152">
                        <c:v>0.98062998442894955</c:v>
                      </c:pt>
                      <c:pt idx="153">
                        <c:v>0.9804208391014414</c:v>
                      </c:pt>
                      <c:pt idx="154">
                        <c:v>0.98021076983139954</c:v>
                      </c:pt>
                      <c:pt idx="155">
                        <c:v>0.97999977686390882</c:v>
                      </c:pt>
                      <c:pt idx="156">
                        <c:v>0.97978786042511845</c:v>
                      </c:pt>
                      <c:pt idx="157">
                        <c:v>0.97957502072251579</c:v>
                      </c:pt>
                      <c:pt idx="158">
                        <c:v>0.97936125794519036</c:v>
                      </c:pt>
                      <c:pt idx="159">
                        <c:v>0.97914657226409596</c:v>
                      </c:pt>
                      <c:pt idx="160">
                        <c:v>0.97893096383230105</c:v>
                      </c:pt>
                      <c:pt idx="161">
                        <c:v>0.97871443278523618</c:v>
                      </c:pt>
                      <c:pt idx="162">
                        <c:v>0.97849697924093304</c:v>
                      </c:pt>
                      <c:pt idx="163">
                        <c:v>0.97827860330025906</c:v>
                      </c:pt>
                      <c:pt idx="164">
                        <c:v>0.97805930504714467</c:v>
                      </c:pt>
                      <c:pt idx="165">
                        <c:v>0.9778390845488063</c:v>
                      </c:pt>
                      <c:pt idx="166">
                        <c:v>0.97761794185596218</c:v>
                      </c:pt>
                      <c:pt idx="167">
                        <c:v>0.97739587700304409</c:v>
                      </c:pt>
                      <c:pt idx="168">
                        <c:v>0.97717289000840346</c:v>
                      </c:pt>
                      <c:pt idx="169">
                        <c:v>0.97694898087451276</c:v>
                      </c:pt>
                      <c:pt idx="170">
                        <c:v>0.97672414958816001</c:v>
                      </c:pt>
                      <c:pt idx="171">
                        <c:v>0.97649839612064226</c:v>
                      </c:pt>
                      <c:pt idx="172">
                        <c:v>0.97627172042795018</c:v>
                      </c:pt>
                      <c:pt idx="173">
                        <c:v>0.97604412245095173</c:v>
                      </c:pt>
                      <c:pt idx="174">
                        <c:v>0.97581560211556828</c:v>
                      </c:pt>
                      <c:pt idx="175">
                        <c:v>0.97558615933294934</c:v>
                      </c:pt>
                      <c:pt idx="176">
                        <c:v>0.97535579399964079</c:v>
                      </c:pt>
                      <c:pt idx="177">
                        <c:v>0.9751245059977508</c:v>
                      </c:pt>
                      <c:pt idx="178">
                        <c:v>0.97489229519511045</c:v>
                      </c:pt>
                      <c:pt idx="179">
                        <c:v>0.97465916144543141</c:v>
                      </c:pt>
                      <c:pt idx="180">
                        <c:v>0.97442510458845955</c:v>
                      </c:pt>
                      <c:pt idx="181">
                        <c:v>0.97419012445012476</c:v>
                      </c:pt>
                      <c:pt idx="182">
                        <c:v>0.97395422084268768</c:v>
                      </c:pt>
                      <c:pt idx="183">
                        <c:v>0.97371739356488263</c:v>
                      </c:pt>
                      <c:pt idx="184">
                        <c:v>0.97347964240205709</c:v>
                      </c:pt>
                      <c:pt idx="185">
                        <c:v>0.97324096712630837</c:v>
                      </c:pt>
                      <c:pt idx="186">
                        <c:v>0.97300136749661648</c:v>
                      </c:pt>
                      <c:pt idx="187">
                        <c:v>0.97276084325897483</c:v>
                      </c:pt>
                      <c:pt idx="188">
                        <c:v>0.97251939414651634</c:v>
                      </c:pt>
                      <c:pt idx="189">
                        <c:v>0.97227701987963833</c:v>
                      </c:pt>
                      <c:pt idx="190">
                        <c:v>0.97203372016612355</c:v>
                      </c:pt>
                      <c:pt idx="191">
                        <c:v>0.97178949470125842</c:v>
                      </c:pt>
                      <c:pt idx="192">
                        <c:v>0.97154434316794902</c:v>
                      </c:pt>
                      <c:pt idx="193">
                        <c:v>0.97129826523683371</c:v>
                      </c:pt>
                      <c:pt idx="194">
                        <c:v>0.97105126056639401</c:v>
                      </c:pt>
                      <c:pt idx="195">
                        <c:v>0.97080332880306219</c:v>
                      </c:pt>
                      <c:pt idx="196">
                        <c:v>0.9705544695813263</c:v>
                      </c:pt>
                      <c:pt idx="197">
                        <c:v>0.97030468252383384</c:v>
                      </c:pt>
                      <c:pt idx="198">
                        <c:v>0.9700539672414924</c:v>
                      </c:pt>
                      <c:pt idx="199">
                        <c:v>0.96980232333356664</c:v>
                      </c:pt>
                      <c:pt idx="200">
                        <c:v>0.96954975038777613</c:v>
                      </c:pt>
                      <c:pt idx="201">
                        <c:v>0.9692962479803876</c:v>
                      </c:pt>
                      <c:pt idx="202">
                        <c:v>0.96904181567630765</c:v>
                      </c:pt>
                      <c:pt idx="203">
                        <c:v>0.96878645302917199</c:v>
                      </c:pt>
                      <c:pt idx="204">
                        <c:v>0.96853015958143274</c:v>
                      </c:pt>
                      <c:pt idx="205">
                        <c:v>0.96827293486444388</c:v>
                      </c:pt>
                      <c:pt idx="206">
                        <c:v>0.96801477839854566</c:v>
                      </c:pt>
                      <c:pt idx="207">
                        <c:v>0.96775568969314474</c:v>
                      </c:pt>
                      <c:pt idx="208">
                        <c:v>0.96749566824679534</c:v>
                      </c:pt>
                      <c:pt idx="209">
                        <c:v>0.96723471354727619</c:v>
                      </c:pt>
                      <c:pt idx="210">
                        <c:v>0.96697282507166693</c:v>
                      </c:pt>
                      <c:pt idx="211">
                        <c:v>0.96671000228642268</c:v>
                      </c:pt>
                      <c:pt idx="212">
                        <c:v>0.96644624464744644</c:v>
                      </c:pt>
                      <c:pt idx="213">
                        <c:v>0.9661815516001595</c:v>
                      </c:pt>
                      <c:pt idx="214">
                        <c:v>0.96591592257957193</c:v>
                      </c:pt>
                      <c:pt idx="215">
                        <c:v>0.96564935701034926</c:v>
                      </c:pt>
                      <c:pt idx="216">
                        <c:v>0.96538185430687884</c:v>
                      </c:pt>
                      <c:pt idx="217">
                        <c:v>0.96511341387333438</c:v>
                      </c:pt>
                      <c:pt idx="218">
                        <c:v>0.96484403510373928</c:v>
                      </c:pt>
                      <c:pt idx="219">
                        <c:v>0.96457371738202735</c:v>
                      </c:pt>
                      <c:pt idx="220">
                        <c:v>0.96430246008210418</c:v>
                      </c:pt>
                      <c:pt idx="221">
                        <c:v>0.96403026256790447</c:v>
                      </c:pt>
                      <c:pt idx="222">
                        <c:v>0.96375712419345039</c:v>
                      </c:pt>
                      <c:pt idx="223">
                        <c:v>0.96348304430290654</c:v>
                      </c:pt>
                      <c:pt idx="224">
                        <c:v>0.96320802223063529</c:v>
                      </c:pt>
                      <c:pt idx="225">
                        <c:v>0.96293205730124942</c:v>
                      </c:pt>
                      <c:pt idx="226">
                        <c:v>0.96265514882966463</c:v>
                      </c:pt>
                      <c:pt idx="227">
                        <c:v>0.96237729612114975</c:v>
                      </c:pt>
                      <c:pt idx="228">
                        <c:v>0.96209849847137652</c:v>
                      </c:pt>
                      <c:pt idx="229">
                        <c:v>0.96181875516646742</c:v>
                      </c:pt>
                      <c:pt idx="230">
                        <c:v>0.96153806548304321</c:v>
                      </c:pt>
                      <c:pt idx="231">
                        <c:v>0.96125642868826866</c:v>
                      </c:pt>
                      <c:pt idx="232">
                        <c:v>0.96097384403989672</c:v>
                      </c:pt>
                      <c:pt idx="233">
                        <c:v>0.96069031078631306</c:v>
                      </c:pt>
                      <c:pt idx="234">
                        <c:v>0.9604058281665776</c:v>
                      </c:pt>
                      <c:pt idx="235">
                        <c:v>0.96012039541046645</c:v>
                      </c:pt>
                      <c:pt idx="236">
                        <c:v>0.95983401173851224</c:v>
                      </c:pt>
                      <c:pt idx="237">
                        <c:v>0.95954667636204327</c:v>
                      </c:pt>
                      <c:pt idx="238">
                        <c:v>0.95925838848322142</c:v>
                      </c:pt>
                      <c:pt idx="239">
                        <c:v>0.95896914729507998</c:v>
                      </c:pt>
                      <c:pt idx="240">
                        <c:v>0.95867895198155961</c:v>
                      </c:pt>
                      <c:pt idx="241">
                        <c:v>0.95838780171754345</c:v>
                      </c:pt>
                      <c:pt idx="242">
                        <c:v>0.95809569566889141</c:v>
                      </c:pt>
                      <c:pt idx="243">
                        <c:v>0.95780263299247403</c:v>
                      </c:pt>
                      <c:pt idx="244">
                        <c:v>0.95750861283620425</c:v>
                      </c:pt>
                      <c:pt idx="245">
                        <c:v>0.95721363433906903</c:v>
                      </c:pt>
                      <c:pt idx="246">
                        <c:v>0.95691769663116055</c:v>
                      </c:pt>
                      <c:pt idx="247">
                        <c:v>0.9566207988337051</c:v>
                      </c:pt>
                      <c:pt idx="248">
                        <c:v>0.95632294005909224</c:v>
                      </c:pt>
                      <c:pt idx="249">
                        <c:v>0.95602411941090326</c:v>
                      </c:pt>
                      <c:pt idx="250">
                        <c:v>0.95572433598393769</c:v>
                      </c:pt>
                      <c:pt idx="251">
                        <c:v>0.95542358886423984</c:v>
                      </c:pt>
                      <c:pt idx="252">
                        <c:v>0.95512187712912444</c:v>
                      </c:pt>
                      <c:pt idx="253">
                        <c:v>0.95481919984720098</c:v>
                      </c:pt>
                      <c:pt idx="254">
                        <c:v>0.95451555607839844</c:v>
                      </c:pt>
                      <c:pt idx="255">
                        <c:v>0.95421094487398717</c:v>
                      </c:pt>
                      <c:pt idx="256">
                        <c:v>0.9539053652766023</c:v>
                      </c:pt>
                      <c:pt idx="257">
                        <c:v>0.953598816320265</c:v>
                      </c:pt>
                      <c:pt idx="258">
                        <c:v>0.95329129703040349</c:v>
                      </c:pt>
                      <c:pt idx="259">
                        <c:v>0.95298280642387245</c:v>
                      </c:pt>
                      <c:pt idx="260">
                        <c:v>0.95267334350897359</c:v>
                      </c:pt>
                      <c:pt idx="261">
                        <c:v>0.95236290728547357</c:v>
                      </c:pt>
                      <c:pt idx="262">
                        <c:v>0.95205149674462186</c:v>
                      </c:pt>
                      <c:pt idx="263">
                        <c:v>0.95173911086916874</c:v>
                      </c:pt>
                      <c:pt idx="264">
                        <c:v>0.95142574863338125</c:v>
                      </c:pt>
                      <c:pt idx="265">
                        <c:v>0.95111140900305946</c:v>
                      </c:pt>
                      <c:pt idx="266">
                        <c:v>0.95079609093555162</c:v>
                      </c:pt>
                      <c:pt idx="267">
                        <c:v>0.95047979337976896</c:v>
                      </c:pt>
                      <c:pt idx="268">
                        <c:v>0.95016251527619922</c:v>
                      </c:pt>
                      <c:pt idx="269">
                        <c:v>0.94984425555692042</c:v>
                      </c:pt>
                      <c:pt idx="270">
                        <c:v>0.94952501314561355</c:v>
                      </c:pt>
                      <c:pt idx="271">
                        <c:v>0.94920478695757415</c:v>
                      </c:pt>
                      <c:pt idx="272">
                        <c:v>0.94888357589972427</c:v>
                      </c:pt>
                      <c:pt idx="273">
                        <c:v>0.9485613788706232</c:v>
                      </c:pt>
                      <c:pt idx="274">
                        <c:v>0.94823819476047744</c:v>
                      </c:pt>
                      <c:pt idx="275">
                        <c:v>0.94791402245115064</c:v>
                      </c:pt>
                      <c:pt idx="276">
                        <c:v>0.94758886081617277</c:v>
                      </c:pt>
                      <c:pt idx="277">
                        <c:v>0.94726270872074803</c:v>
                      </c:pt>
                      <c:pt idx="278">
                        <c:v>0.94693556502176346</c:v>
                      </c:pt>
                      <c:pt idx="279">
                        <c:v>0.94660742856779578</c:v>
                      </c:pt>
                      <c:pt idx="280">
                        <c:v>0.94627829819911857</c:v>
                      </c:pt>
                      <c:pt idx="281">
                        <c:v>0.94594817274770782</c:v>
                      </c:pt>
                      <c:pt idx="282">
                        <c:v>0.94561705103724858</c:v>
                      </c:pt>
                      <c:pt idx="283">
                        <c:v>0.94528493188313933</c:v>
                      </c:pt>
                      <c:pt idx="284">
                        <c:v>0.94495181409249684</c:v>
                      </c:pt>
                      <c:pt idx="285">
                        <c:v>0.94461769646416027</c:v>
                      </c:pt>
                      <c:pt idx="286">
                        <c:v>0.94428257778869462</c:v>
                      </c:pt>
                      <c:pt idx="287">
                        <c:v>0.94394645684839384</c:v>
                      </c:pt>
                      <c:pt idx="288">
                        <c:v>0.94360933241728351</c:v>
                      </c:pt>
                      <c:pt idx="289">
                        <c:v>0.94327120326112213</c:v>
                      </c:pt>
                      <c:pt idx="290">
                        <c:v>0.9429320681374036</c:v>
                      </c:pt>
                      <c:pt idx="291">
                        <c:v>0.94259192579535755</c:v>
                      </c:pt>
                      <c:pt idx="292">
                        <c:v>0.94225077497595011</c:v>
                      </c:pt>
                      <c:pt idx="293">
                        <c:v>0.94190861441188356</c:v>
                      </c:pt>
                      <c:pt idx="294">
                        <c:v>0.94156544282759636</c:v>
                      </c:pt>
                      <c:pt idx="295">
                        <c:v>0.9412212589392619</c:v>
                      </c:pt>
                      <c:pt idx="296">
                        <c:v>0.94087606145478697</c:v>
                      </c:pt>
                      <c:pt idx="297">
                        <c:v>0.9405298490738101</c:v>
                      </c:pt>
                      <c:pt idx="298">
                        <c:v>0.94018262048769885</c:v>
                      </c:pt>
                      <c:pt idx="299">
                        <c:v>0.93983437437954731</c:v>
                      </c:pt>
                      <c:pt idx="300">
                        <c:v>0.93948510942417252</c:v>
                      </c:pt>
                      <c:pt idx="301">
                        <c:v>0.93913482428811101</c:v>
                      </c:pt>
                      <c:pt idx="302">
                        <c:v>0.93878351762961365</c:v>
                      </c:pt>
                      <c:pt idx="303">
                        <c:v>0.93843118809864268</c:v>
                      </c:pt>
                      <c:pt idx="304">
                        <c:v>0.93807783433686442</c:v>
                      </c:pt>
                      <c:pt idx="305">
                        <c:v>0.93772345497764575</c:v>
                      </c:pt>
                      <c:pt idx="306">
                        <c:v>0.93736804864604673</c:v>
                      </c:pt>
                      <c:pt idx="307">
                        <c:v>0.93701161395881427</c:v>
                      </c:pt>
                      <c:pt idx="308">
                        <c:v>0.93665414952437587</c:v>
                      </c:pt>
                      <c:pt idx="309">
                        <c:v>0.93629565394283198</c:v>
                      </c:pt>
                      <c:pt idx="310">
                        <c:v>0.93593612580594787</c:v>
                      </c:pt>
                      <c:pt idx="311">
                        <c:v>0.93557556369714578</c:v>
                      </c:pt>
                      <c:pt idx="312">
                        <c:v>0.93521396619149633</c:v>
                      </c:pt>
                      <c:pt idx="313">
                        <c:v>0.93485133185570946</c:v>
                      </c:pt>
                      <c:pt idx="314">
                        <c:v>0.93448765924812438</c:v>
                      </c:pt>
                      <c:pt idx="315">
                        <c:v>0.93412294691870079</c:v>
                      </c:pt>
                      <c:pt idx="316">
                        <c:v>0.93375719340900765</c:v>
                      </c:pt>
                      <c:pt idx="317">
                        <c:v>0.93339039725221262</c:v>
                      </c:pt>
                      <c:pt idx="318">
                        <c:v>0.93302255697307146</c:v>
                      </c:pt>
                      <c:pt idx="319">
                        <c:v>0.93265367108791564</c:v>
                      </c:pt>
                      <c:pt idx="320">
                        <c:v>0.93228373810464094</c:v>
                      </c:pt>
                      <c:pt idx="321">
                        <c:v>0.93191275652269534</c:v>
                      </c:pt>
                      <c:pt idx="322">
                        <c:v>0.93154072483306538</c:v>
                      </c:pt>
                      <c:pt idx="323">
                        <c:v>0.93116764151826359</c:v>
                      </c:pt>
                      <c:pt idx="324">
                        <c:v>0.93079350505231528</c:v>
                      </c:pt>
                      <c:pt idx="325">
                        <c:v>0.93041831390074337</c:v>
                      </c:pt>
                      <c:pt idx="326">
                        <c:v>0.93004206652055521</c:v>
                      </c:pt>
                      <c:pt idx="327">
                        <c:v>0.92966476136022724</c:v>
                      </c:pt>
                      <c:pt idx="328">
                        <c:v>0.92928639685968994</c:v>
                      </c:pt>
                      <c:pt idx="329">
                        <c:v>0.92890697145031209</c:v>
                      </c:pt>
                      <c:pt idx="330">
                        <c:v>0.9285264835548851</c:v>
                      </c:pt>
                      <c:pt idx="331">
                        <c:v>0.92814493158760658</c:v>
                      </c:pt>
                      <c:pt idx="332">
                        <c:v>0.9277623139540635</c:v>
                      </c:pt>
                      <c:pt idx="333">
                        <c:v>0.92737862905121493</c:v>
                      </c:pt>
                      <c:pt idx="334">
                        <c:v>0.92699387526737487</c:v>
                      </c:pt>
                      <c:pt idx="335">
                        <c:v>0.92660805098219412</c:v>
                      </c:pt>
                      <c:pt idx="336">
                        <c:v>0.926221154566642</c:v>
                      </c:pt>
                      <c:pt idx="337">
                        <c:v>0.92583318438298767</c:v>
                      </c:pt>
                      <c:pt idx="338">
                        <c:v>0.92544413878478105</c:v>
                      </c:pt>
                      <c:pt idx="339">
                        <c:v>0.92505401611683336</c:v>
                      </c:pt>
                      <c:pt idx="340">
                        <c:v>0.9246628147151974</c:v>
                      </c:pt>
                      <c:pt idx="341">
                        <c:v>0.92427053290714722</c:v>
                      </c:pt>
                      <c:pt idx="342">
                        <c:v>0.92387716901115724</c:v>
                      </c:pt>
                      <c:pt idx="343">
                        <c:v>0.92348272133688192</c:v>
                      </c:pt>
                      <c:pt idx="344">
                        <c:v>0.92308718818513358</c:v>
                      </c:pt>
                      <c:pt idx="345">
                        <c:v>0.92269056784786141</c:v>
                      </c:pt>
                      <c:pt idx="346">
                        <c:v>0.9222928586081286</c:v>
                      </c:pt>
                      <c:pt idx="347">
                        <c:v>0.92189405874009056</c:v>
                      </c:pt>
                      <c:pt idx="348">
                        <c:v>0.92149416650897131</c:v>
                      </c:pt>
                      <c:pt idx="349">
                        <c:v>0.92109318017104058</c:v>
                      </c:pt>
                      <c:pt idx="350">
                        <c:v>0.92069109797359006</c:v>
                      </c:pt>
                      <c:pt idx="351">
                        <c:v>0.92028791815490951</c:v>
                      </c:pt>
                      <c:pt idx="352">
                        <c:v>0.91988363894426195</c:v>
                      </c:pt>
                      <c:pt idx="353">
                        <c:v>0.91947825856185905</c:v>
                      </c:pt>
                      <c:pt idx="354">
                        <c:v>0.9190717752188361</c:v>
                      </c:pt>
                      <c:pt idx="355">
                        <c:v>0.91866418711722608</c:v>
                      </c:pt>
                      <c:pt idx="356">
                        <c:v>0.91825549244993421</c:v>
                      </c:pt>
                      <c:pt idx="357">
                        <c:v>0.91784568940071076</c:v>
                      </c:pt>
                      <c:pt idx="358">
                        <c:v>0.91743477614412516</c:v>
                      </c:pt>
                      <c:pt idx="359">
                        <c:v>0.91702275084553864</c:v>
                      </c:pt>
                      <c:pt idx="360">
                        <c:v>0.91660961166107635</c:v>
                      </c:pt>
                      <c:pt idx="361">
                        <c:v>0.9161953567376</c:v>
                      </c:pt>
                      <c:pt idx="362">
                        <c:v>0.91577998421267937</c:v>
                      </c:pt>
                      <c:pt idx="363">
                        <c:v>0.91536349221456348</c:v>
                      </c:pt>
                      <c:pt idx="364">
                        <c:v>0.91494587886215184</c:v>
                      </c:pt>
                      <c:pt idx="365">
                        <c:v>0.91452714226496512</c:v>
                      </c:pt>
                      <c:pt idx="366">
                        <c:v>0.91410728052311474</c:v>
                      </c:pt>
                      <c:pt idx="367">
                        <c:v>0.91368629172727334</c:v>
                      </c:pt>
                      <c:pt idx="368">
                        <c:v>0.9132641739586439</c:v>
                      </c:pt>
                      <c:pt idx="369">
                        <c:v>0.91284092528892868</c:v>
                      </c:pt>
                      <c:pt idx="370">
                        <c:v>0.91241654378029791</c:v>
                      </c:pt>
                      <c:pt idx="371">
                        <c:v>0.91199102748535832</c:v>
                      </c:pt>
                      <c:pt idx="372">
                        <c:v>0.91156437444712046</c:v>
                      </c:pt>
                      <c:pt idx="373">
                        <c:v>0.91113658269896669</c:v>
                      </c:pt>
                      <c:pt idx="374">
                        <c:v>0.91070765026461775</c:v>
                      </c:pt>
                      <c:pt idx="375">
                        <c:v>0.91027757515809971</c:v>
                      </c:pt>
                      <c:pt idx="376">
                        <c:v>0.90984635538371028</c:v>
                      </c:pt>
                      <c:pt idx="377">
                        <c:v>0.90941398893598446</c:v>
                      </c:pt>
                      <c:pt idx="378">
                        <c:v>0.90898047379966029</c:v>
                      </c:pt>
                      <c:pt idx="379">
                        <c:v>0.90854580794964368</c:v>
                      </c:pt>
                      <c:pt idx="380">
                        <c:v>0.90810998935097298</c:v>
                      </c:pt>
                      <c:pt idx="381">
                        <c:v>0.9076730159587838</c:v>
                      </c:pt>
                      <c:pt idx="382">
                        <c:v>0.90723488571827215</c:v>
                      </c:pt>
                      <c:pt idx="383">
                        <c:v>0.90679559656465847</c:v>
                      </c:pt>
                      <c:pt idx="384">
                        <c:v>0.90635514642315018</c:v>
                      </c:pt>
                      <c:pt idx="385">
                        <c:v>0.905913533208905</c:v>
                      </c:pt>
                      <c:pt idx="386">
                        <c:v>0.90547075482699224</c:v>
                      </c:pt>
                      <c:pt idx="387">
                        <c:v>0.90502680917235567</c:v>
                      </c:pt>
                      <c:pt idx="388">
                        <c:v>0.90458169412977396</c:v>
                      </c:pt>
                      <c:pt idx="389">
                        <c:v>0.90413540757382227</c:v>
                      </c:pt>
                      <c:pt idx="390">
                        <c:v>0.90368794736883273</c:v>
                      </c:pt>
                      <c:pt idx="391">
                        <c:v>0.90323931136885416</c:v>
                      </c:pt>
                      <c:pt idx="392">
                        <c:v>0.90278949741761261</c:v>
                      </c:pt>
                      <c:pt idx="393">
                        <c:v>0.90233850334846966</c:v>
                      </c:pt>
                      <c:pt idx="394">
                        <c:v>0.90188632698438242</c:v>
                      </c:pt>
                      <c:pt idx="395">
                        <c:v>0.90143296613786073</c:v>
                      </c:pt>
                      <c:pt idx="396">
                        <c:v>0.90097841861092642</c:v>
                      </c:pt>
                      <c:pt idx="397">
                        <c:v>0.90052268219507003</c:v>
                      </c:pt>
                      <c:pt idx="398">
                        <c:v>0.9000657546712082</c:v>
                      </c:pt>
                      <c:pt idx="399">
                        <c:v>0.89960763380964071</c:v>
                      </c:pt>
                      <c:pt idx="400">
                        <c:v>0.89914831737000633</c:v>
                      </c:pt>
                      <c:pt idx="401">
                        <c:v>0.89868780310123897</c:v>
                      </c:pt>
                      <c:pt idx="402">
                        <c:v>0.89822608874152265</c:v>
                      </c:pt>
                      <c:pt idx="403">
                        <c:v>0.89776317201824729</c:v>
                      </c:pt>
                      <c:pt idx="404">
                        <c:v>0.89729905064796223</c:v>
                      </c:pt>
                      <c:pt idx="405">
                        <c:v>0.89683372233633107</c:v>
                      </c:pt>
                      <c:pt idx="406">
                        <c:v>0.89636718477808486</c:v>
                      </c:pt>
                      <c:pt idx="407">
                        <c:v>0.89589943565697538</c:v>
                      </c:pt>
                      <c:pt idx="408">
                        <c:v>0.89543047264572784</c:v>
                      </c:pt>
                      <c:pt idx="409">
                        <c:v>0.89496029340599315</c:v>
                      </c:pt>
                      <c:pt idx="410">
                        <c:v>0.8944888955882998</c:v>
                      </c:pt>
                      <c:pt idx="411">
                        <c:v>0.89401627683200457</c:v>
                      </c:pt>
                      <c:pt idx="412">
                        <c:v>0.89354243476524453</c:v>
                      </c:pt>
                      <c:pt idx="413">
                        <c:v>0.89306736700488609</c:v>
                      </c:pt>
                      <c:pt idx="414">
                        <c:v>0.89259107115647607</c:v>
                      </c:pt>
                      <c:pt idx="415">
                        <c:v>0.89211354481419025</c:v>
                      </c:pt>
                      <c:pt idx="416">
                        <c:v>0.89163478556078291</c:v>
                      </c:pt>
                      <c:pt idx="417">
                        <c:v>0.8911547909675348</c:v>
                      </c:pt>
                      <c:pt idx="418">
                        <c:v>0.8906735585942015</c:v>
                      </c:pt>
                      <c:pt idx="419">
                        <c:v>0.89019108598896102</c:v>
                      </c:pt>
                      <c:pt idx="420">
                        <c:v>0.88970737068836014</c:v>
                      </c:pt>
                      <c:pt idx="421">
                        <c:v>0.88922241021726156</c:v>
                      </c:pt>
                      <c:pt idx="422">
                        <c:v>0.88873620208878978</c:v>
                      </c:pt>
                      <c:pt idx="423">
                        <c:v>0.88824874380427632</c:v>
                      </c:pt>
                      <c:pt idx="424">
                        <c:v>0.88776003285320504</c:v>
                      </c:pt>
                      <c:pt idx="425">
                        <c:v>0.88727006671315611</c:v>
                      </c:pt>
                      <c:pt idx="426">
                        <c:v>0.88677884284975117</c:v>
                      </c:pt>
                      <c:pt idx="427">
                        <c:v>0.88628635871659533</c:v>
                      </c:pt>
                      <c:pt idx="428">
                        <c:v>0.88579261175522095</c:v>
                      </c:pt>
                      <c:pt idx="429">
                        <c:v>0.88529759939503005</c:v>
                      </c:pt>
                      <c:pt idx="430">
                        <c:v>0.88480131905323589</c:v>
                      </c:pt>
                      <c:pt idx="431">
                        <c:v>0.8843037681348046</c:v>
                      </c:pt>
                      <c:pt idx="432">
                        <c:v>0.88380494403239584</c:v>
                      </c:pt>
                      <c:pt idx="433">
                        <c:v>0.88330484412630339</c:v>
                      </c:pt>
                      <c:pt idx="434">
                        <c:v>0.88280346578439439</c:v>
                      </c:pt>
                      <c:pt idx="435">
                        <c:v>0.88230080636204911</c:v>
                      </c:pt>
                      <c:pt idx="436">
                        <c:v>0.88179686320209916</c:v>
                      </c:pt>
                      <c:pt idx="437">
                        <c:v>0.88129163363476581</c:v>
                      </c:pt>
                      <c:pt idx="438">
                        <c:v>0.88078511497759782</c:v>
                      </c:pt>
                      <c:pt idx="439">
                        <c:v>0.88027730453540753</c:v>
                      </c:pt>
                      <c:pt idx="440">
                        <c:v>0.87976819960020858</c:v>
                      </c:pt>
                      <c:pt idx="441">
                        <c:v>0.87925779745115051</c:v>
                      </c:pt>
                      <c:pt idx="442">
                        <c:v>0.8787460953544548</c:v>
                      </c:pt>
                      <c:pt idx="443">
                        <c:v>0.87823309056334931</c:v>
                      </c:pt>
                      <c:pt idx="444">
                        <c:v>0.87771878031800254</c:v>
                      </c:pt>
                      <c:pt idx="445">
                        <c:v>0.87720316184545677</c:v>
                      </c:pt>
                      <c:pt idx="446">
                        <c:v>0.87668623235956156</c:v>
                      </c:pt>
                      <c:pt idx="447">
                        <c:v>0.87616798906090576</c:v>
                      </c:pt>
                      <c:pt idx="448">
                        <c:v>0.87564842913674901</c:v>
                      </c:pt>
                      <c:pt idx="449">
                        <c:v>0.87512754976095342</c:v>
                      </c:pt>
                      <c:pt idx="450">
                        <c:v>0.87460534809391377</c:v>
                      </c:pt>
                      <c:pt idx="451">
                        <c:v>0.87408182128248724</c:v>
                      </c:pt>
                      <c:pt idx="452">
                        <c:v>0.87355696645992298</c:v>
                      </c:pt>
                      <c:pt idx="453">
                        <c:v>0.87303078074579066</c:v>
                      </c:pt>
                      <c:pt idx="454">
                        <c:v>0.8725032612459086</c:v>
                      </c:pt>
                      <c:pt idx="455">
                        <c:v>0.87197440505227064</c:v>
                      </c:pt>
                      <c:pt idx="456">
                        <c:v>0.87144420924297372</c:v>
                      </c:pt>
                      <c:pt idx="457">
                        <c:v>0.87091267088214308</c:v>
                      </c:pt>
                      <c:pt idx="458">
                        <c:v>0.87037978701985852</c:v>
                      </c:pt>
                      <c:pt idx="459">
                        <c:v>0.86984555469207847</c:v>
                      </c:pt>
                      <c:pt idx="460">
                        <c:v>0.86930997092056461</c:v>
                      </c:pt>
                      <c:pt idx="461">
                        <c:v>0.8687730327128047</c:v>
                      </c:pt>
                      <c:pt idx="462">
                        <c:v>0.86823473706193632</c:v>
                      </c:pt>
                      <c:pt idx="463">
                        <c:v>0.86769508094666814</c:v>
                      </c:pt>
                      <c:pt idx="464">
                        <c:v>0.86715406133120121</c:v>
                      </c:pt>
                      <c:pt idx="465">
                        <c:v>0.86661167516515059</c:v>
                      </c:pt>
                      <c:pt idx="466">
                        <c:v>0.86606791938346428</c:v>
                      </c:pt>
                      <c:pt idx="467">
                        <c:v>0.86552279090634321</c:v>
                      </c:pt>
                      <c:pt idx="468">
                        <c:v>0.86497628663915971</c:v>
                      </c:pt>
                      <c:pt idx="469">
                        <c:v>0.86442840347237482</c:v>
                      </c:pt>
                      <c:pt idx="470">
                        <c:v>0.86387913828145657</c:v>
                      </c:pt>
                      <c:pt idx="471">
                        <c:v>0.86332848792679528</c:v>
                      </c:pt>
                      <c:pt idx="472">
                        <c:v>0.86277644925361952</c:v>
                      </c:pt>
                      <c:pt idx="473">
                        <c:v>0.86222301909191168</c:v>
                      </c:pt>
                      <c:pt idx="474">
                        <c:v>0.86166819425632113</c:v>
                      </c:pt>
                      <c:pt idx="475">
                        <c:v>0.86111197154607844</c:v>
                      </c:pt>
                      <c:pt idx="476">
                        <c:v>0.8605543477449078</c:v>
                      </c:pt>
                      <c:pt idx="477">
                        <c:v>0.85999531962093889</c:v>
                      </c:pt>
                      <c:pt idx="478">
                        <c:v>0.8594348839266176</c:v>
                      </c:pt>
                      <c:pt idx="479">
                        <c:v>0.85887303739861687</c:v>
                      </c:pt>
                      <c:pt idx="480">
                        <c:v>0.85830977675774645</c:v>
                      </c:pt>
                      <c:pt idx="481">
                        <c:v>0.85774509870886073</c:v>
                      </c:pt>
                      <c:pt idx="482">
                        <c:v>0.85717899994076729</c:v>
                      </c:pt>
                      <c:pt idx="483">
                        <c:v>0.85661147712613406</c:v>
                      </c:pt>
                      <c:pt idx="484">
                        <c:v>0.85604252692139537</c:v>
                      </c:pt>
                      <c:pt idx="485">
                        <c:v>0.85547214596665733</c:v>
                      </c:pt>
                      <c:pt idx="486">
                        <c:v>0.85490033088560269</c:v>
                      </c:pt>
                      <c:pt idx="487">
                        <c:v>0.85432707828539445</c:v>
                      </c:pt>
                      <c:pt idx="488">
                        <c:v>0.853752384756579</c:v>
                      </c:pt>
                      <c:pt idx="489">
                        <c:v>0.85317624687298776</c:v>
                      </c:pt>
                      <c:pt idx="490">
                        <c:v>0.85259866119163863</c:v>
                      </c:pt>
                      <c:pt idx="491">
                        <c:v>0.85201962425263622</c:v>
                      </c:pt>
                      <c:pt idx="492">
                        <c:v>0.85143913257907189</c:v>
                      </c:pt>
                      <c:pt idx="493">
                        <c:v>0.8508571826769209</c:v>
                      </c:pt>
                      <c:pt idx="494">
                        <c:v>0.85027377103494117</c:v>
                      </c:pt>
                      <c:pt idx="495">
                        <c:v>0.84968889412456983</c:v>
                      </c:pt>
                      <c:pt idx="496">
                        <c:v>0.84910254839981858</c:v>
                      </c:pt>
                      <c:pt idx="497">
                        <c:v>0.84851473029716895</c:v>
                      </c:pt>
                      <c:pt idx="498">
                        <c:v>0.84792543623546579</c:v>
                      </c:pt>
                      <c:pt idx="499">
                        <c:v>0.84733466261581081</c:v>
                      </c:pt>
                      <c:pt idx="500">
                        <c:v>0.8467424058214541</c:v>
                      </c:pt>
                      <c:pt idx="501">
                        <c:v>0.84614866221768537</c:v>
                      </c:pt>
                      <c:pt idx="502">
                        <c:v>0.84555342815172396</c:v>
                      </c:pt>
                      <c:pt idx="503">
                        <c:v>0.84495669995260803</c:v>
                      </c:pt>
                      <c:pt idx="504">
                        <c:v>0.84435847393108243</c:v>
                      </c:pt>
                      <c:pt idx="505">
                        <c:v>0.843758746379486</c:v>
                      </c:pt>
                      <c:pt idx="506">
                        <c:v>0.84315751357163737</c:v>
                      </c:pt>
                      <c:pt idx="507">
                        <c:v>0.84255477176272031</c:v>
                      </c:pt>
                      <c:pt idx="508">
                        <c:v>0.84195051718916714</c:v>
                      </c:pt>
                      <c:pt idx="509">
                        <c:v>0.8413447460685427</c:v>
                      </c:pt>
                      <c:pt idx="510">
                        <c:v>0.84073745459942506</c:v>
                      </c:pt>
                      <c:pt idx="511">
                        <c:v>0.8401286389612872</c:v>
                      </c:pt>
                      <c:pt idx="512">
                        <c:v>0.83951829531437583</c:v>
                      </c:pt>
                      <c:pt idx="513">
                        <c:v>0.83890641979959168</c:v>
                      </c:pt>
                      <c:pt idx="514">
                        <c:v>0.83829300853836475</c:v>
                      </c:pt>
                      <c:pt idx="515">
                        <c:v>0.83767805763253289</c:v>
                      </c:pt>
                      <c:pt idx="516">
                        <c:v>0.83706156316421554</c:v>
                      </c:pt>
                      <c:pt idx="517">
                        <c:v>0.83644352119568888</c:v>
                      </c:pt>
                      <c:pt idx="518">
                        <c:v>0.83582392776925851</c:v>
                      </c:pt>
                      <c:pt idx="519">
                        <c:v>0.83520277890713079</c:v>
                      </c:pt>
                      <c:pt idx="520">
                        <c:v>0.83458007061128447</c:v>
                      </c:pt>
                      <c:pt idx="521">
                        <c:v>0.8339557988633397</c:v>
                      </c:pt>
                      <c:pt idx="522">
                        <c:v>0.83332995962442591</c:v>
                      </c:pt>
                      <c:pt idx="523">
                        <c:v>0.83270254883504968</c:v>
                      </c:pt>
                      <c:pt idx="524">
                        <c:v>0.83207356241496011</c:v>
                      </c:pt>
                      <c:pt idx="525">
                        <c:v>0.83144299626301355</c:v>
                      </c:pt>
                      <c:pt idx="526">
                        <c:v>0.83081084625703716</c:v>
                      </c:pt>
                      <c:pt idx="527">
                        <c:v>0.83017710825369062</c:v>
                      </c:pt>
                      <c:pt idx="528">
                        <c:v>0.82954177808832741</c:v>
                      </c:pt>
                      <c:pt idx="529">
                        <c:v>0.82890485157485405</c:v>
                      </c:pt>
                      <c:pt idx="530">
                        <c:v>0.82826632450558824</c:v>
                      </c:pt>
                      <c:pt idx="531">
                        <c:v>0.82762619265111659</c:v>
                      </c:pt>
                      <c:pt idx="532">
                        <c:v>0.8269844517601489</c:v>
                      </c:pt>
                      <c:pt idx="533">
                        <c:v>0.82634109755937368</c:v>
                      </c:pt>
                      <c:pt idx="534">
                        <c:v>0.82569612575331042</c:v>
                      </c:pt>
                      <c:pt idx="535">
                        <c:v>0.82504953202416076</c:v>
                      </c:pt>
                      <c:pt idx="536">
                        <c:v>0.82440131203165956</c:v>
                      </c:pt>
                      <c:pt idx="537">
                        <c:v>0.82375146141292266</c:v>
                      </c:pt>
                      <c:pt idx="538">
                        <c:v>0.82309997578229488</c:v>
                      </c:pt>
                      <c:pt idx="539">
                        <c:v>0.8224468507311955</c:v>
                      </c:pt>
                      <c:pt idx="540">
                        <c:v>0.82179208182796271</c:v>
                      </c:pt>
                      <c:pt idx="541">
                        <c:v>0.8211356646176966</c:v>
                      </c:pt>
                      <c:pt idx="542">
                        <c:v>0.82047759462210079</c:v>
                      </c:pt>
                      <c:pt idx="543">
                        <c:v>0.81981786733932194</c:v>
                      </c:pt>
                      <c:pt idx="544">
                        <c:v>0.8191564782437889</c:v>
                      </c:pt>
                      <c:pt idx="545">
                        <c:v>0.81849342278604864</c:v>
                      </c:pt>
                      <c:pt idx="546">
                        <c:v>0.81782869639260225</c:v>
                      </c:pt>
                      <c:pt idx="547">
                        <c:v>0.81716229446573907</c:v>
                      </c:pt>
                      <c:pt idx="548">
                        <c:v>0.81649421238336761</c:v>
                      </c:pt>
                      <c:pt idx="549">
                        <c:v>0.81582444549884758</c:v>
                      </c:pt>
                      <c:pt idx="550">
                        <c:v>0.8151529891408178</c:v>
                      </c:pt>
                      <c:pt idx="551">
                        <c:v>0.81447983861302409</c:v>
                      </c:pt>
                      <c:pt idx="552">
                        <c:v>0.81380498919414479</c:v>
                      </c:pt>
                      <c:pt idx="553">
                        <c:v>0.81312843613761476</c:v>
                      </c:pt>
                      <c:pt idx="554">
                        <c:v>0.8124501746714472</c:v>
                      </c:pt>
                      <c:pt idx="555">
                        <c:v>0.81177019999805511</c:v>
                      </c:pt>
                      <c:pt idx="556">
                        <c:v>0.81108850729406945</c:v>
                      </c:pt>
                      <c:pt idx="557">
                        <c:v>0.8104050917101564</c:v>
                      </c:pt>
                      <c:pt idx="558">
                        <c:v>0.8097199483708325</c:v>
                      </c:pt>
                      <c:pt idx="559">
                        <c:v>0.80903307237427846</c:v>
                      </c:pt>
                      <c:pt idx="560">
                        <c:v>0.80834445879215089</c:v>
                      </c:pt>
                      <c:pt idx="561">
                        <c:v>0.80765410266939142</c:v>
                      </c:pt>
                      <c:pt idx="562">
                        <c:v>0.80696199902403543</c:v>
                      </c:pt>
                      <c:pt idx="563">
                        <c:v>0.80626814284701787</c:v>
                      </c:pt>
                      <c:pt idx="564">
                        <c:v>0.80557252910197741</c:v>
                      </c:pt>
                      <c:pt idx="565">
                        <c:v>0.80487515272505872</c:v>
                      </c:pt>
                      <c:pt idx="566">
                        <c:v>0.80417600862471283</c:v>
                      </c:pt>
                      <c:pt idx="567">
                        <c:v>0.80347509168149545</c:v>
                      </c:pt>
                      <c:pt idx="568">
                        <c:v>0.80277239674786305</c:v>
                      </c:pt>
                      <c:pt idx="569">
                        <c:v>0.80206791864796778</c:v>
                      </c:pt>
                      <c:pt idx="570">
                        <c:v>0.80136165217744892</c:v>
                      </c:pt>
                      <c:pt idx="571">
                        <c:v>0.80065359210322407</c:v>
                      </c:pt>
                      <c:pt idx="572">
                        <c:v>0.79994373316327616</c:v>
                      </c:pt>
                      <c:pt idx="573">
                        <c:v>0.79923207006644015</c:v>
                      </c:pt>
                      <c:pt idx="574">
                        <c:v>0.79851859749218679</c:v>
                      </c:pt>
                      <c:pt idx="575">
                        <c:v>0.79780331009040428</c:v>
                      </c:pt>
                      <c:pt idx="576">
                        <c:v>0.79708620248117756</c:v>
                      </c:pt>
                      <c:pt idx="577">
                        <c:v>0.79636726925456536</c:v>
                      </c:pt>
                      <c:pt idx="578">
                        <c:v>0.79564650497037626</c:v>
                      </c:pt>
                      <c:pt idx="579">
                        <c:v>0.7949239041579399</c:v>
                      </c:pt>
                      <c:pt idx="580">
                        <c:v>0.79419946131587882</c:v>
                      </c:pt>
                      <c:pt idx="581">
                        <c:v>0.79347317091187541</c:v>
                      </c:pt>
                      <c:pt idx="582">
                        <c:v>0.79274502738243857</c:v>
                      </c:pt>
                      <c:pt idx="583">
                        <c:v>0.79201502513266608</c:v>
                      </c:pt>
                      <c:pt idx="584">
                        <c:v>0.7912831585360065</c:v>
                      </c:pt>
                      <c:pt idx="585">
                        <c:v>0.79054942193401712</c:v>
                      </c:pt>
                      <c:pt idx="586">
                        <c:v>0.78981380963611947</c:v>
                      </c:pt>
                      <c:pt idx="587">
                        <c:v>0.78907631591935434</c:v>
                      </c:pt>
                      <c:pt idx="588">
                        <c:v>0.78833693502813085</c:v>
                      </c:pt>
                      <c:pt idx="589">
                        <c:v>0.78759566117397573</c:v>
                      </c:pt>
                      <c:pt idx="590">
                        <c:v>0.78685248853527934</c:v>
                      </c:pt>
                      <c:pt idx="591">
                        <c:v>0.7861074112570382</c:v>
                      </c:pt>
                      <c:pt idx="592">
                        <c:v>0.78536042345059576</c:v>
                      </c:pt>
                      <c:pt idx="593">
                        <c:v>0.78461151919338001</c:v>
                      </c:pt>
                      <c:pt idx="594">
                        <c:v>0.78386069252863844</c:v>
                      </c:pt>
                      <c:pt idx="595">
                        <c:v>0.78310793746517027</c:v>
                      </c:pt>
                      <c:pt idx="596">
                        <c:v>0.78235324797705608</c:v>
                      </c:pt>
                      <c:pt idx="597">
                        <c:v>0.78159661800338409</c:v>
                      </c:pt>
                      <c:pt idx="598">
                        <c:v>0.78083804144797386</c:v>
                      </c:pt>
                      <c:pt idx="599">
                        <c:v>0.78007751217909715</c:v>
                      </c:pt>
                      <c:pt idx="600">
                        <c:v>0.77931502402919584</c:v>
                      </c:pt>
                      <c:pt idx="601">
                        <c:v>0.77855057079459644</c:v>
                      </c:pt>
                      <c:pt idx="602">
                        <c:v>0.77778414623522218</c:v>
                      </c:pt>
                      <c:pt idx="603">
                        <c:v>0.7770157440743013</c:v>
                      </c:pt>
                      <c:pt idx="604">
                        <c:v>0.77624535799807326</c:v>
                      </c:pt>
                      <c:pt idx="605">
                        <c:v>0.77547298165549061</c:v>
                      </c:pt>
                      <c:pt idx="606">
                        <c:v>0.77469860865791818</c:v>
                      </c:pt>
                      <c:pt idx="607">
                        <c:v>0.77392223257882986</c:v>
                      </c:pt>
                      <c:pt idx="608">
                        <c:v>0.77314384695350058</c:v>
                      </c:pt>
                      <c:pt idx="609">
                        <c:v>0.77236344527869583</c:v>
                      </c:pt>
                      <c:pt idx="610">
                        <c:v>0.77158102101235815</c:v>
                      </c:pt>
                      <c:pt idx="611">
                        <c:v>0.77079656757328907</c:v>
                      </c:pt>
                      <c:pt idx="612">
                        <c:v>0.77001007834082902</c:v>
                      </c:pt>
                      <c:pt idx="613">
                        <c:v>0.76922154665453246</c:v>
                      </c:pt>
                      <c:pt idx="614">
                        <c:v>0.76843096581384029</c:v>
                      </c:pt>
                      <c:pt idx="615">
                        <c:v>0.7676383290777482</c:v>
                      </c:pt>
                      <c:pt idx="616">
                        <c:v>0.76684362966447206</c:v>
                      </c:pt>
                      <c:pt idx="617">
                        <c:v>0.76604686075110828</c:v>
                      </c:pt>
                      <c:pt idx="618">
                        <c:v>0.76524801547329213</c:v>
                      </c:pt>
                      <c:pt idx="619">
                        <c:v>0.76444708692485097</c:v>
                      </c:pt>
                      <c:pt idx="620">
                        <c:v>0.76364406815745389</c:v>
                      </c:pt>
                      <c:pt idx="621">
                        <c:v>0.76283895218025843</c:v>
                      </c:pt>
                      <c:pt idx="622">
                        <c:v>0.76203173195955176</c:v>
                      </c:pt>
                      <c:pt idx="623">
                        <c:v>0.76122240041838873</c:v>
                      </c:pt>
                      <c:pt idx="624">
                        <c:v>0.76041095043622686</c:v>
                      </c:pt>
                      <c:pt idx="625">
                        <c:v>0.75959737484855461</c:v>
                      </c:pt>
                      <c:pt idx="626">
                        <c:v>0.75878166644651812</c:v>
                      </c:pt>
                      <c:pt idx="627">
                        <c:v>0.75796381797654244</c:v>
                      </c:pt>
                      <c:pt idx="628">
                        <c:v>0.75714382213994846</c:v>
                      </c:pt>
                      <c:pt idx="629">
                        <c:v>0.7563216715925658</c:v>
                      </c:pt>
                      <c:pt idx="630">
                        <c:v>0.75549735894434145</c:v>
                      </c:pt>
                      <c:pt idx="631">
                        <c:v>0.75467087675894318</c:v>
                      </c:pt>
                      <c:pt idx="632">
                        <c:v>0.75384221755335989</c:v>
                      </c:pt>
                      <c:pt idx="633">
                        <c:v>0.75301137379749528</c:v>
                      </c:pt>
                      <c:pt idx="634">
                        <c:v>0.75217833791375877</c:v>
                      </c:pt>
                      <c:pt idx="635">
                        <c:v>0.75134310227665113</c:v>
                      </c:pt>
                      <c:pt idx="636">
                        <c:v>0.75050565921234447</c:v>
                      </c:pt>
                      <c:pt idx="637">
                        <c:v>0.74966600099825831</c:v>
                      </c:pt>
                      <c:pt idx="638">
                        <c:v>0.74882411986263109</c:v>
                      </c:pt>
                      <c:pt idx="639">
                        <c:v>0.74798000798408504</c:v>
                      </c:pt>
                      <c:pt idx="640">
                        <c:v>0.74713365749118787</c:v>
                      </c:pt>
                      <c:pt idx="641">
                        <c:v>0.74628506046200793</c:v>
                      </c:pt>
                      <c:pt idx="642">
                        <c:v>0.74543420892366508</c:v>
                      </c:pt>
                      <c:pt idx="643">
                        <c:v>0.74458109485187551</c:v>
                      </c:pt>
                      <c:pt idx="644">
                        <c:v>0.74372571017049216</c:v>
                      </c:pt>
                      <c:pt idx="645">
                        <c:v>0.74286804675103846</c:v>
                      </c:pt>
                      <c:pt idx="646">
                        <c:v>0.74200809641223786</c:v>
                      </c:pt>
                      <c:pt idx="647">
                        <c:v>0.74114585091953655</c:v>
                      </c:pt>
                      <c:pt idx="648">
                        <c:v>0.74028130198462161</c:v>
                      </c:pt>
                      <c:pt idx="649">
                        <c:v>0.7394144412649325</c:v>
                      </c:pt>
                      <c:pt idx="650">
                        <c:v>0.73854526036316703</c:v>
                      </c:pt>
                      <c:pt idx="651">
                        <c:v>0.73767375082678188</c:v>
                      </c:pt>
                      <c:pt idx="652">
                        <c:v>0.7367999041474862</c:v>
                      </c:pt>
                      <c:pt idx="653">
                        <c:v>0.73592371176072979</c:v>
                      </c:pt>
                      <c:pt idx="654">
                        <c:v>0.73504516504518469</c:v>
                      </c:pt>
                      <c:pt idx="655">
                        <c:v>0.73416425532222107</c:v>
                      </c:pt>
                      <c:pt idx="656">
                        <c:v>0.73328097385537561</c:v>
                      </c:pt>
                      <c:pt idx="657">
                        <c:v>0.73239531184981477</c:v>
                      </c:pt>
                      <c:pt idx="658">
                        <c:v>0.73150726045179015</c:v>
                      </c:pt>
                      <c:pt idx="659">
                        <c:v>0.7306168107480886</c:v>
                      </c:pt>
                      <c:pt idx="660">
                        <c:v>0.72972395376547383</c:v>
                      </c:pt>
                      <c:pt idx="661">
                        <c:v>0.7288286804701235</c:v>
                      </c:pt>
                      <c:pt idx="662">
                        <c:v>0.72793098176705628</c:v>
                      </c:pt>
                      <c:pt idx="663">
                        <c:v>0.72703084849955435</c:v>
                      </c:pt>
                      <c:pt idx="664">
                        <c:v>0.72612827144857783</c:v>
                      </c:pt>
                      <c:pt idx="665">
                        <c:v>0.72522324133217186</c:v>
                      </c:pt>
                      <c:pt idx="666">
                        <c:v>0.72431574880486593</c:v>
                      </c:pt>
                      <c:pt idx="667">
                        <c:v>0.72340578445706616</c:v>
                      </c:pt>
                      <c:pt idx="668">
                        <c:v>0.72249333881444011</c:v>
                      </c:pt>
                      <c:pt idx="669">
                        <c:v>0.7215784023372932</c:v>
                      </c:pt>
                      <c:pt idx="670">
                        <c:v>0.72066096541993763</c:v>
                      </c:pt>
                      <c:pt idx="671">
                        <c:v>0.71974101839005278</c:v>
                      </c:pt>
                      <c:pt idx="672">
                        <c:v>0.71881855150803897</c:v>
                      </c:pt>
                      <c:pt idx="673">
                        <c:v>0.71789355496636054</c:v>
                      </c:pt>
                      <c:pt idx="674">
                        <c:v>0.71696601888888278</c:v>
                      </c:pt>
                      <c:pt idx="675">
                        <c:v>0.7160359333301991</c:v>
                      </c:pt>
                      <c:pt idx="676">
                        <c:v>0.71510328827494996</c:v>
                      </c:pt>
                      <c:pt idx="677">
                        <c:v>0.71416807363713242</c:v>
                      </c:pt>
                      <c:pt idx="678">
                        <c:v>0.71323027925940208</c:v>
                      </c:pt>
                      <c:pt idx="679">
                        <c:v>0.71228989491236416</c:v>
                      </c:pt>
                      <c:pt idx="680">
                        <c:v>0.71134691029385699</c:v>
                      </c:pt>
                      <c:pt idx="681">
                        <c:v>0.71040131502822501</c:v>
                      </c:pt>
                      <c:pt idx="682">
                        <c:v>0.7094530986655827</c:v>
                      </c:pt>
                      <c:pt idx="683">
                        <c:v>0.70850225068106853</c:v>
                      </c:pt>
                      <c:pt idx="684">
                        <c:v>0.7075487604740901</c:v>
                      </c:pt>
                      <c:pt idx="685">
                        <c:v>0.70659261736755741</c:v>
                      </c:pt>
                      <c:pt idx="686">
                        <c:v>0.7056338106071075</c:v>
                      </c:pt>
                      <c:pt idx="687">
                        <c:v>0.70467232936031865</c:v>
                      </c:pt>
                      <c:pt idx="688">
                        <c:v>0.70370816271591341</c:v>
                      </c:pt>
                      <c:pt idx="689">
                        <c:v>0.70274129968295074</c:v>
                      </c:pt>
                      <c:pt idx="690">
                        <c:v>0.70177172919000907</c:v>
                      </c:pt>
                      <c:pt idx="691">
                        <c:v>0.70079944008435602</c:v>
                      </c:pt>
                      <c:pt idx="692">
                        <c:v>0.69982442113110843</c:v>
                      </c:pt>
                      <c:pt idx="693">
                        <c:v>0.69884666101238047</c:v>
                      </c:pt>
                      <c:pt idx="694">
                        <c:v>0.69786614832642047</c:v>
                      </c:pt>
                      <c:pt idx="695">
                        <c:v>0.69688287158673523</c:v>
                      </c:pt>
                      <c:pt idx="696">
                        <c:v>0.69589681922120361</c:v>
                      </c:pt>
                      <c:pt idx="697">
                        <c:v>0.69490797957117689</c:v>
                      </c:pt>
                      <c:pt idx="698">
                        <c:v>0.69391634089056642</c:v>
                      </c:pt>
                      <c:pt idx="699">
                        <c:v>0.69292189134492033</c:v>
                      </c:pt>
                      <c:pt idx="700">
                        <c:v>0.69192461901048585</c:v>
                      </c:pt>
                      <c:pt idx="701">
                        <c:v>0.69092451187325921</c:v>
                      </c:pt>
                      <c:pt idx="702">
                        <c:v>0.68992155782802222</c:v>
                      </c:pt>
                      <c:pt idx="703">
                        <c:v>0.6889157446773656</c:v>
                      </c:pt>
                      <c:pt idx="704">
                        <c:v>0.68790706013069802</c:v>
                      </c:pt>
                      <c:pt idx="705">
                        <c:v>0.68689549180324172</c:v>
                      </c:pt>
                      <c:pt idx="706">
                        <c:v>0.68588102721501409</c:v>
                      </c:pt>
                      <c:pt idx="707">
                        <c:v>0.68486365378979364</c:v>
                      </c:pt>
                      <c:pt idx="708">
                        <c:v>0.68384335885407288</c:v>
                      </c:pt>
                      <c:pt idx="709">
                        <c:v>0.68282012963599525</c:v>
                      </c:pt>
                      <c:pt idx="710">
                        <c:v>0.68179395326427683</c:v>
                      </c:pt>
                      <c:pt idx="711">
                        <c:v>0.68076481676711298</c:v>
                      </c:pt>
                      <c:pt idx="712">
                        <c:v>0.67973270707106925</c:v>
                      </c:pt>
                      <c:pt idx="713">
                        <c:v>0.67869761099995551</c:v>
                      </c:pt>
                      <c:pt idx="714">
                        <c:v>0.67765951527368473</c:v>
                      </c:pt>
                      <c:pt idx="715">
                        <c:v>0.67661840650711436</c:v>
                      </c:pt>
                      <c:pt idx="716">
                        <c:v>0.67557427120887159</c:v>
                      </c:pt>
                      <c:pt idx="717">
                        <c:v>0.67452709578016035</c:v>
                      </c:pt>
                      <c:pt idx="718">
                        <c:v>0.67347686651355165</c:v>
                      </c:pt>
                      <c:pt idx="719">
                        <c:v>0.67242356959175575</c:v>
                      </c:pt>
                      <c:pt idx="720">
                        <c:v>0.6713671910863761</c:v>
                      </c:pt>
                      <c:pt idx="721">
                        <c:v>0.67030771695664504</c:v>
                      </c:pt>
                      <c:pt idx="722">
                        <c:v>0.66924513304814015</c:v>
                      </c:pt>
                      <c:pt idx="723">
                        <c:v>0.66817942509148187</c:v>
                      </c:pt>
                      <c:pt idx="724">
                        <c:v>0.66711057870101154</c:v>
                      </c:pt>
                      <c:pt idx="725">
                        <c:v>0.6660385793734489</c:v>
                      </c:pt>
                      <c:pt idx="726">
                        <c:v>0.66496341248653035</c:v>
                      </c:pt>
                      <c:pt idx="727">
                        <c:v>0.66388506329762609</c:v>
                      </c:pt>
                      <c:pt idx="728">
                        <c:v>0.66280351694233541</c:v>
                      </c:pt>
                      <c:pt idx="729">
                        <c:v>0.66171875843306172</c:v>
                      </c:pt>
                      <c:pt idx="730">
                        <c:v>0.66063077265756542</c:v>
                      </c:pt>
                      <c:pt idx="731">
                        <c:v>0.65953954437749429</c:v>
                      </c:pt>
                      <c:pt idx="732">
                        <c:v>0.6584450582268907</c:v>
                      </c:pt>
                      <c:pt idx="733">
                        <c:v>0.65734729871067699</c:v>
                      </c:pt>
                      <c:pt idx="734">
                        <c:v>0.65624625020311644</c:v>
                      </c:pt>
                      <c:pt idx="735">
                        <c:v>0.6551418969462498</c:v>
                      </c:pt>
                      <c:pt idx="736">
                        <c:v>0.65403422304830861</c:v>
                      </c:pt>
                      <c:pt idx="737">
                        <c:v>0.65292321248210228</c:v>
                      </c:pt>
                      <c:pt idx="738">
                        <c:v>0.65180884908338121</c:v>
                      </c:pt>
                      <c:pt idx="739">
                        <c:v>0.65069111654917167</c:v>
                      </c:pt>
                      <c:pt idx="740">
                        <c:v>0.64956999843608731</c:v>
                      </c:pt>
                      <c:pt idx="741">
                        <c:v>0.64844547815861076</c:v>
                      </c:pt>
                      <c:pt idx="742">
                        <c:v>0.64731753898735001</c:v>
                      </c:pt>
                      <c:pt idx="743">
                        <c:v>0.64618616404726481</c:v>
                      </c:pt>
                      <c:pt idx="744">
                        <c:v>0.64505133631586675</c:v>
                      </c:pt>
                      <c:pt idx="745">
                        <c:v>0.64391303862138782</c:v>
                      </c:pt>
                      <c:pt idx="746">
                        <c:v>0.64277125364092158</c:v>
                      </c:pt>
                      <c:pt idx="747">
                        <c:v>0.64162596389853077</c:v>
                      </c:pt>
                      <c:pt idx="748">
                        <c:v>0.64047715176332842</c:v>
                      </c:pt>
                      <c:pt idx="749">
                        <c:v>0.63932479944752341</c:v>
                      </c:pt>
                      <c:pt idx="750">
                        <c:v>0.63816888900443514</c:v>
                      </c:pt>
                      <c:pt idx="751">
                        <c:v>0.63700940232647707</c:v>
                      </c:pt>
                      <c:pt idx="752">
                        <c:v>0.63584632114310347</c:v>
                      </c:pt>
                      <c:pt idx="753">
                        <c:v>0.63467962701872471</c:v>
                      </c:pt>
                      <c:pt idx="754">
                        <c:v>0.6335093013505867</c:v>
                      </c:pt>
                      <c:pt idx="755">
                        <c:v>0.63233532536661341</c:v>
                      </c:pt>
                      <c:pt idx="756">
                        <c:v>0.63115768012321549</c:v>
                      </c:pt>
                      <c:pt idx="757">
                        <c:v>0.62997634650305934</c:v>
                      </c:pt>
                      <c:pt idx="758">
                        <c:v>0.62879130521280013</c:v>
                      </c:pt>
                      <c:pt idx="759">
                        <c:v>0.62760253678077427</c:v>
                      </c:pt>
                      <c:pt idx="760">
                        <c:v>0.62641002155465419</c:v>
                      </c:pt>
                      <c:pt idx="761">
                        <c:v>0.62521373969906158</c:v>
                      </c:pt>
                      <c:pt idx="762">
                        <c:v>0.62401367119313855</c:v>
                      </c:pt>
                      <c:pt idx="763">
                        <c:v>0.62280979582807994</c:v>
                      </c:pt>
                      <c:pt idx="764">
                        <c:v>0.62160209320461823</c:v>
                      </c:pt>
                      <c:pt idx="765">
                        <c:v>0.62039054273046768</c:v>
                      </c:pt>
                      <c:pt idx="766">
                        <c:v>0.6191751236177222</c:v>
                      </c:pt>
                      <c:pt idx="767">
                        <c:v>0.61795581488020812</c:v>
                      </c:pt>
                      <c:pt idx="768">
                        <c:v>0.61673259533078861</c:v>
                      </c:pt>
                      <c:pt idx="769">
                        <c:v>0.61550544357862269</c:v>
                      </c:pt>
                      <c:pt idx="770">
                        <c:v>0.61427433802637177</c:v>
                      </c:pt>
                      <c:pt idx="771">
                        <c:v>0.61303925686736005</c:v>
                      </c:pt>
                      <c:pt idx="772">
                        <c:v>0.61180017808268017</c:v>
                      </c:pt>
                      <c:pt idx="773">
                        <c:v>0.61055707943824966</c:v>
                      </c:pt>
                      <c:pt idx="774">
                        <c:v>0.60930993848181103</c:v>
                      </c:pt>
                      <c:pt idx="775">
                        <c:v>0.60805873253987941</c:v>
                      </c:pt>
                      <c:pt idx="776">
                        <c:v>0.60680343871463382</c:v>
                      </c:pt>
                      <c:pt idx="777">
                        <c:v>0.60554403388074984</c:v>
                      </c:pt>
                      <c:pt idx="778">
                        <c:v>0.60428049468217604</c:v>
                      </c:pt>
                      <c:pt idx="779">
                        <c:v>0.60301279752884851</c:v>
                      </c:pt>
                      <c:pt idx="780">
                        <c:v>0.60174091859334544</c:v>
                      </c:pt>
                      <c:pt idx="781">
                        <c:v>0.60046483380747906</c:v>
                      </c:pt>
                      <c:pt idx="782">
                        <c:v>0.59918451885882373</c:v>
                      </c:pt>
                      <c:pt idx="783">
                        <c:v>0.59789994918717593</c:v>
                      </c:pt>
                      <c:pt idx="784">
                        <c:v>0.59661109998095263</c:v>
                      </c:pt>
                      <c:pt idx="785">
                        <c:v>0.59531794617351452</c:v>
                      </c:pt>
                      <c:pt idx="786">
                        <c:v>0.59402046243942408</c:v>
                      </c:pt>
                      <c:pt idx="787">
                        <c:v>0.5927186231906294</c:v>
                      </c:pt>
                      <c:pt idx="788">
                        <c:v>0.59141240257257477</c:v>
                      </c:pt>
                      <c:pt idx="789">
                        <c:v>0.59010177446023548</c:v>
                      </c:pt>
                      <c:pt idx="790">
                        <c:v>0.5887867124540771</c:v>
                      </c:pt>
                      <c:pt idx="791">
                        <c:v>0.5874671898759326</c:v>
                      </c:pt>
                      <c:pt idx="792">
                        <c:v>0.58614317976480224</c:v>
                      </c:pt>
                      <c:pt idx="793">
                        <c:v>0.58481465487256878</c:v>
                      </c:pt>
                      <c:pt idx="794">
                        <c:v>0.58348158765962466</c:v>
                      </c:pt>
                      <c:pt idx="795">
                        <c:v>0.5821439502904191</c:v>
                      </c:pt>
                      <c:pt idx="796">
                        <c:v>0.58080171462891017</c:v>
                      </c:pt>
                      <c:pt idx="797">
                        <c:v>0.57945485223392634</c:v>
                      </c:pt>
                      <c:pt idx="798">
                        <c:v>0.57810333435443706</c:v>
                      </c:pt>
                      <c:pt idx="799">
                        <c:v>0.57674713192472549</c:v>
                      </c:pt>
                      <c:pt idx="800">
                        <c:v>0.57538621555946223</c:v>
                      </c:pt>
                      <c:pt idx="801">
                        <c:v>0.57402055554867792</c:v>
                      </c:pt>
                      <c:pt idx="802">
                        <c:v>0.57265012185263675</c:v>
                      </c:pt>
                      <c:pt idx="803">
                        <c:v>0.57127488409659599</c:v>
                      </c:pt>
                      <c:pt idx="804">
                        <c:v>0.56989481156546518</c:v>
                      </c:pt>
                      <c:pt idx="805">
                        <c:v>0.56850987319834578</c:v>
                      </c:pt>
                      <c:pt idx="806">
                        <c:v>0.56712003758296381</c:v>
                      </c:pt>
                      <c:pt idx="807">
                        <c:v>0.56572527294997887</c:v>
                      </c:pt>
                      <c:pt idx="808">
                        <c:v>0.56432554716717664</c:v>
                      </c:pt>
                      <c:pt idx="809">
                        <c:v>0.56292082773353513</c:v>
                      </c:pt>
                      <c:pt idx="810">
                        <c:v>0.561511081773165</c:v>
                      </c:pt>
                      <c:pt idx="811">
                        <c:v>0.56009627602912093</c:v>
                      </c:pt>
                      <c:pt idx="812">
                        <c:v>0.55867637685707505</c:v>
                      </c:pt>
                      <c:pt idx="813">
                        <c:v>0.55725135021885852</c:v>
                      </c:pt>
                      <c:pt idx="814">
                        <c:v>0.55582116167585793</c:v>
                      </c:pt>
                      <c:pt idx="815">
                        <c:v>0.5543857763822666</c:v>
                      </c:pt>
                      <c:pt idx="816">
                        <c:v>0.55294515907819108</c:v>
                      </c:pt>
                      <c:pt idx="817">
                        <c:v>0.55149927408260135</c:v>
                      </c:pt>
                      <c:pt idx="818">
                        <c:v>0.55004808528612248</c:v>
                      </c:pt>
                      <c:pt idx="819">
                        <c:v>0.54859155614366917</c:v>
                      </c:pt>
                      <c:pt idx="820">
                        <c:v>0.54712964966691291</c:v>
                      </c:pt>
                      <c:pt idx="821">
                        <c:v>0.54566232841657458</c:v>
                      </c:pt>
                      <c:pt idx="822">
                        <c:v>0.54418955449454842</c:v>
                      </c:pt>
                      <c:pt idx="823">
                        <c:v>0.54271128953584069</c:v>
                      </c:pt>
                      <c:pt idx="824">
                        <c:v>0.54122749470032172</c:v>
                      </c:pt>
                      <c:pt idx="825">
                        <c:v>0.53973813066429743</c:v>
                      </c:pt>
                      <c:pt idx="826">
                        <c:v>0.53824315761186892</c:v>
                      </c:pt>
                      <c:pt idx="827">
                        <c:v>0.53674253522610393</c:v>
                      </c:pt>
                      <c:pt idx="828">
                        <c:v>0.53523622267999404</c:v>
                      </c:pt>
                      <c:pt idx="829">
                        <c:v>0.53372417862719601</c:v>
                      </c:pt>
                      <c:pt idx="830">
                        <c:v>0.53220636119256204</c:v>
                      </c:pt>
                      <c:pt idx="831">
                        <c:v>0.53068272796243598</c:v>
                      </c:pt>
                      <c:pt idx="832">
                        <c:v>0.5291532359747162</c:v>
                      </c:pt>
                      <c:pt idx="833">
                        <c:v>0.52761784170868287</c:v>
                      </c:pt>
                      <c:pt idx="834">
                        <c:v>0.52607650107457515</c:v>
                      </c:pt>
                      <c:pt idx="835">
                        <c:v>0.52452916940291705</c:v>
                      </c:pt>
                      <c:pt idx="836">
                        <c:v>0.52297580143356925</c:v>
                      </c:pt>
                      <c:pt idx="837">
                        <c:v>0.52141635130453157</c:v>
                      </c:pt>
                      <c:pt idx="838">
                        <c:v>0.51985077254044509</c:v>
                      </c:pt>
                      <c:pt idx="839">
                        <c:v>0.51827901804081755</c:v>
                      </c:pt>
                      <c:pt idx="840">
                        <c:v>0.51670104006795314</c:v>
                      </c:pt>
                      <c:pt idx="841">
                        <c:v>0.51511679023457568</c:v>
                      </c:pt>
                      <c:pt idx="842">
                        <c:v>0.51352621949113164</c:v>
                      </c:pt>
                      <c:pt idx="843">
                        <c:v>0.51192927811277678</c:v>
                      </c:pt>
                      <c:pt idx="844">
                        <c:v>0.51032591568601704</c:v>
                      </c:pt>
                      <c:pt idx="845">
                        <c:v>0.50871608109501731</c:v>
                      </c:pt>
                      <c:pt idx="846">
                        <c:v>0.50709972250753743</c:v>
                      </c:pt>
                      <c:pt idx="847">
                        <c:v>0.50547678736051127</c:v>
                      </c:pt>
                      <c:pt idx="848">
                        <c:v>0.50384722234523716</c:v>
                      </c:pt>
                      <c:pt idx="849">
                        <c:v>0.50221097339218257</c:v>
                      </c:pt>
                      <c:pt idx="850">
                        <c:v>0.50056798565537641</c:v>
                      </c:pt>
                      <c:pt idx="851">
                        <c:v>0.49891820349638788</c:v>
                      </c:pt>
                      <c:pt idx="852">
                        <c:v>0.49726157046785663</c:v>
                      </c:pt>
                      <c:pt idx="853">
                        <c:v>0.49559802929660174</c:v>
                      </c:pt>
                      <c:pt idx="854">
                        <c:v>0.49392752186624089</c:v>
                      </c:pt>
                      <c:pt idx="855">
                        <c:v>0.49224998919934282</c:v>
                      </c:pt>
                      <c:pt idx="856">
                        <c:v>0.49056537143908374</c:v>
                      </c:pt>
                      <c:pt idx="857">
                        <c:v>0.48887360783039591</c:v>
                      </c:pt>
                      <c:pt idx="858">
                        <c:v>0.48717463670056743</c:v>
                      </c:pt>
                      <c:pt idx="859">
                        <c:v>0.48546839543931691</c:v>
                      </c:pt>
                      <c:pt idx="860">
                        <c:v>0.48375482047828366</c:v>
                      </c:pt>
                      <c:pt idx="861">
                        <c:v>0.48203384726994197</c:v>
                      </c:pt>
                      <c:pt idx="862">
                        <c:v>0.48030541026588569</c:v>
                      </c:pt>
                      <c:pt idx="863">
                        <c:v>0.4785694428945127</c:v>
                      </c:pt>
                      <c:pt idx="864">
                        <c:v>0.47682587753802652</c:v>
                      </c:pt>
                      <c:pt idx="865">
                        <c:v>0.47507464550877671</c:v>
                      </c:pt>
                      <c:pt idx="866">
                        <c:v>0.47331567702489313</c:v>
                      </c:pt>
                      <c:pt idx="867">
                        <c:v>0.47154890118519066</c:v>
                      </c:pt>
                      <c:pt idx="868">
                        <c:v>0.46977424594332118</c:v>
                      </c:pt>
                      <c:pt idx="869">
                        <c:v>0.46799163808113931</c:v>
                      </c:pt>
                      <c:pt idx="870">
                        <c:v>0.46620100318125846</c:v>
                      </c:pt>
                      <c:pt idx="871">
                        <c:v>0.46440226559876047</c:v>
                      </c:pt>
                      <c:pt idx="872">
                        <c:v>0.46259534843203165</c:v>
                      </c:pt>
                      <c:pt idx="873">
                        <c:v>0.46078017349268663</c:v>
                      </c:pt>
                      <c:pt idx="874">
                        <c:v>0.45895666127455098</c:v>
                      </c:pt>
                      <c:pt idx="875">
                        <c:v>0.45712473092165895</c:v>
                      </c:pt>
                      <c:pt idx="876">
                        <c:v>0.45528430019523203</c:v>
                      </c:pt>
                      <c:pt idx="877">
                        <c:v>0.45343528543959827</c:v>
                      </c:pt>
                      <c:pt idx="878">
                        <c:v>0.45157760154700688</c:v>
                      </c:pt>
                      <c:pt idx="879">
                        <c:v>0.44971116192129518</c:v>
                      </c:pt>
                      <c:pt idx="880">
                        <c:v>0.44783587844036454</c:v>
                      </c:pt>
                      <c:pt idx="881">
                        <c:v>0.44595166141741094</c:v>
                      </c:pt>
                      <c:pt idx="882">
                        <c:v>0.44405841956086201</c:v>
                      </c:pt>
                      <c:pt idx="883">
                        <c:v>0.4421560599329693</c:v>
                      </c:pt>
                      <c:pt idx="884">
                        <c:v>0.44024448790699433</c:v>
                      </c:pt>
                      <c:pt idx="885">
                        <c:v>0.43832360712293339</c:v>
                      </c:pt>
                      <c:pt idx="886">
                        <c:v>0.43639331944171494</c:v>
                      </c:pt>
                      <c:pt idx="887">
                        <c:v>0.43445352489781164</c:v>
                      </c:pt>
                      <c:pt idx="888">
                        <c:v>0.43250412165018792</c:v>
                      </c:pt>
                      <c:pt idx="889">
                        <c:v>0.43054500593152112</c:v>
                      </c:pt>
                      <c:pt idx="890">
                        <c:v>0.42857607199561276</c:v>
                      </c:pt>
                      <c:pt idx="891">
                        <c:v>0.42659721206291379</c:v>
                      </c:pt>
                      <c:pt idx="892">
                        <c:v>0.4246083162640798</c:v>
                      </c:pt>
                      <c:pt idx="893">
                        <c:v>0.42260927258146319</c:v>
                      </c:pt>
                      <c:pt idx="894">
                        <c:v>0.42059996678845707</c:v>
                      </c:pt>
                      <c:pt idx="895">
                        <c:v>0.4185802823865814</c:v>
                      </c:pt>
                      <c:pt idx="896">
                        <c:v>0.41655010054021746</c:v>
                      </c:pt>
                      <c:pt idx="897">
                        <c:v>0.4145093000088752</c:v>
                      </c:pt>
                      <c:pt idx="898">
                        <c:v>0.41245775707687715</c:v>
                      </c:pt>
                      <c:pt idx="899">
                        <c:v>0.41039534548034173</c:v>
                      </c:pt>
                      <c:pt idx="900">
                        <c:v>0.4083219363313314</c:v>
                      </c:pt>
                      <c:pt idx="901">
                        <c:v>0.40623739803902603</c:v>
                      </c:pt>
                      <c:pt idx="902">
                        <c:v>0.40414159622779172</c:v>
                      </c:pt>
                      <c:pt idx="903">
                        <c:v>0.40203439365196947</c:v>
                      </c:pt>
                      <c:pt idx="904">
                        <c:v>0.39991565010724056</c:v>
                      </c:pt>
                      <c:pt idx="905">
                        <c:v>0.39778522233838487</c:v>
                      </c:pt>
                      <c:pt idx="906">
                        <c:v>0.39564296394325915</c:v>
                      </c:pt>
                      <c:pt idx="907">
                        <c:v>0.39348872527278944</c:v>
                      </c:pt>
                      <c:pt idx="908">
                        <c:v>0.39132235332678772</c:v>
                      </c:pt>
                      <c:pt idx="909">
                        <c:v>0.38914369164535956</c:v>
                      </c:pt>
                      <c:pt idx="910">
                        <c:v>0.38695258019568229</c:v>
                      </c:pt>
                      <c:pt idx="911">
                        <c:v>0.38474885525390184</c:v>
                      </c:pt>
                      <c:pt idx="912">
                        <c:v>0.38253234928188729</c:v>
                      </c:pt>
                      <c:pt idx="913">
                        <c:v>0.38030289079856527</c:v>
                      </c:pt>
                      <c:pt idx="914">
                        <c:v>0.37806030424553527</c:v>
                      </c:pt>
                      <c:pt idx="915">
                        <c:v>0.37580440984664787</c:v>
                      </c:pt>
                      <c:pt idx="916">
                        <c:v>0.37353502346121414</c:v>
                      </c:pt>
                      <c:pt idx="917">
                        <c:v>0.37125195643048076</c:v>
                      </c:pt>
                      <c:pt idx="918">
                        <c:v>0.36895501541698039</c:v>
                      </c:pt>
                      <c:pt idx="919">
                        <c:v>0.36664400223636012</c:v>
                      </c:pt>
                      <c:pt idx="920">
                        <c:v>0.3643187136812322</c:v>
                      </c:pt>
                      <c:pt idx="921">
                        <c:v>0.36197894133658753</c:v>
                      </c:pt>
                      <c:pt idx="922">
                        <c:v>0.35962447138626041</c:v>
                      </c:pt>
                      <c:pt idx="923">
                        <c:v>0.35725508440990172</c:v>
                      </c:pt>
                      <c:pt idx="924">
                        <c:v>0.35487055516989119</c:v>
                      </c:pt>
                      <c:pt idx="925">
                        <c:v>0.35247065238755182</c:v>
                      </c:pt>
                      <c:pt idx="926">
                        <c:v>0.35005513850800207</c:v>
                      </c:pt>
                      <c:pt idx="927">
                        <c:v>0.34762376945293672</c:v>
                      </c:pt>
                      <c:pt idx="928">
                        <c:v>0.34517629436053282</c:v>
                      </c:pt>
                      <c:pt idx="929">
                        <c:v>0.3427124553116796</c:v>
                      </c:pt>
                      <c:pt idx="930">
                        <c:v>0.34023198704161089</c:v>
                      </c:pt>
                      <c:pt idx="931">
                        <c:v>0.33773461663597026</c:v>
                      </c:pt>
                      <c:pt idx="932">
                        <c:v>0.33522006321026221</c:v>
                      </c:pt>
                      <c:pt idx="933">
                        <c:v>0.33268803757156257</c:v>
                      </c:pt>
                      <c:pt idx="934">
                        <c:v>0.33013824186123997</c:v>
                      </c:pt>
                      <c:pt idx="935">
                        <c:v>0.32757036917737492</c:v>
                      </c:pt>
                      <c:pt idx="936">
                        <c:v>0.32498410317542614</c:v>
                      </c:pt>
                      <c:pt idx="937">
                        <c:v>0.32237911764557414</c:v>
                      </c:pt>
                      <c:pt idx="938">
                        <c:v>0.3197550760650445</c:v>
                      </c:pt>
                      <c:pt idx="939">
                        <c:v>0.31711163112355106</c:v>
                      </c:pt>
                      <c:pt idx="940">
                        <c:v>0.31444842421984343</c:v>
                      </c:pt>
                      <c:pt idx="941">
                        <c:v>0.31176508492715327</c:v>
                      </c:pt>
                      <c:pt idx="942">
                        <c:v>0.309061230425136</c:v>
                      </c:pt>
                      <c:pt idx="943">
                        <c:v>0.30633646489567545</c:v>
                      </c:pt>
                      <c:pt idx="944">
                        <c:v>0.30359037887967466</c:v>
                      </c:pt>
                      <c:pt idx="945">
                        <c:v>0.30082254859167179</c:v>
                      </c:pt>
                      <c:pt idx="946">
                        <c:v>0.29803253518881928</c:v>
                      </c:pt>
                      <c:pt idx="947">
                        <c:v>0.29521988399041549</c:v>
                      </c:pt>
                      <c:pt idx="948">
                        <c:v>0.29238412364379079</c:v>
                      </c:pt>
                      <c:pt idx="949">
                        <c:v>0.28952476523193005</c:v>
                      </c:pt>
                      <c:pt idx="950">
                        <c:v>0.28664130131771731</c:v>
                      </c:pt>
                      <c:pt idx="951">
                        <c:v>0.28373320491915799</c:v>
                      </c:pt>
                      <c:pt idx="952">
                        <c:v>0.28079992840931944</c:v>
                      </c:pt>
                      <c:pt idx="953">
                        <c:v>0.27784090233404279</c:v>
                      </c:pt>
                      <c:pt idx="954">
                        <c:v>0.27485553413970643</c:v>
                      </c:pt>
                      <c:pt idx="955">
                        <c:v>0.2718432068024399</c:v>
                      </c:pt>
                      <c:pt idx="956">
                        <c:v>0.26880327734918857</c:v>
                      </c:pt>
                      <c:pt idx="957">
                        <c:v>0.26573507525990614</c:v>
                      </c:pt>
                      <c:pt idx="958">
                        <c:v>0.26263790073884274</c:v>
                      </c:pt>
                      <c:pt idx="959">
                        <c:v>0.25951102284144179</c:v>
                      </c:pt>
                      <c:pt idx="960">
                        <c:v>0.25635367744165305</c:v>
                      </c:pt>
                      <c:pt idx="961">
                        <c:v>0.25316506502253933</c:v>
                      </c:pt>
                      <c:pt idx="962">
                        <c:v>0.24994434827081496</c:v>
                      </c:pt>
                      <c:pt idx="963">
                        <c:v>0.24669064945338387</c:v>
                      </c:pt>
                      <c:pt idx="964">
                        <c:v>0.24340304755095188</c:v>
                      </c:pt>
                      <c:pt idx="965">
                        <c:v>0.24008057512032804</c:v>
                      </c:pt>
                      <c:pt idx="966">
                        <c:v>0.23672221485298822</c:v>
                      </c:pt>
                      <c:pt idx="967">
                        <c:v>0.23332689579275759</c:v>
                      </c:pt>
                      <c:pt idx="968">
                        <c:v>0.22989348916992769</c:v>
                      </c:pt>
                      <c:pt idx="969">
                        <c:v>0.22642080380261456</c:v>
                      </c:pt>
                      <c:pt idx="970">
                        <c:v>0.22290758100845579</c:v>
                      </c:pt>
                      <c:pt idx="971">
                        <c:v>0.21935248896062495</c:v>
                      </c:pt>
                      <c:pt idx="972">
                        <c:v>0.2157541164112477</c:v>
                      </c:pt>
                      <c:pt idx="973">
                        <c:v>0.2121109656923052</c:v>
                      </c:pt>
                      <c:pt idx="974">
                        <c:v>0.2084214448884622</c:v>
                      </c:pt>
                      <c:pt idx="975">
                        <c:v>0.20468385905737738</c:v>
                      </c:pt>
                      <c:pt idx="976">
                        <c:v>0.20089640035013201</c:v>
                      </c:pt>
                      <c:pt idx="977">
                        <c:v>0.1970571368564486</c:v>
                      </c:pt>
                      <c:pt idx="978">
                        <c:v>0.19316399996505693</c:v>
                      </c:pt>
                      <c:pt idx="979">
                        <c:v>0.18921476998720491</c:v>
                      </c:pt>
                      <c:pt idx="980">
                        <c:v>0.18520705973869009</c:v>
                      </c:pt>
                      <c:pt idx="981">
                        <c:v>0.18113829570998241</c:v>
                      </c:pt>
                      <c:pt idx="982">
                        <c:v>0.17700569637110364</c:v>
                      </c:pt>
                      <c:pt idx="983">
                        <c:v>0.172806247052714</c:v>
                      </c:pt>
                      <c:pt idx="984">
                        <c:v>0.1685366707101992</c:v>
                      </c:pt>
                      <c:pt idx="985">
                        <c:v>0.16419339370371255</c:v>
                      </c:pt>
                      <c:pt idx="986">
                        <c:v>0.15977250550059094</c:v>
                      </c:pt>
                      <c:pt idx="987">
                        <c:v>0.15526971090833833</c:v>
                      </c:pt>
                      <c:pt idx="988">
                        <c:v>0.15068027304944839</c:v>
                      </c:pt>
                      <c:pt idx="989">
                        <c:v>0.14599894475476474</c:v>
                      </c:pt>
                      <c:pt idx="990">
                        <c:v>0.14121988532275825</c:v>
                      </c:pt>
                      <c:pt idx="991">
                        <c:v>0.13633655858295676</c:v>
                      </c:pt>
                      <c:pt idx="992">
                        <c:v>0.13134160678375986</c:v>
                      </c:pt>
                      <c:pt idx="993">
                        <c:v>0.1262266927980924</c:v>
                      </c:pt>
                      <c:pt idx="994">
                        <c:v>0.12098230018849916</c:v>
                      </c:pt>
                      <c:pt idx="995">
                        <c:v>0.11559747628296208</c:v>
                      </c:pt>
                      <c:pt idx="996">
                        <c:v>0.11005949672791343</c:v>
                      </c:pt>
                      <c:pt idx="997">
                        <c:v>0.10435341953303248</c:v>
                      </c:pt>
                      <c:pt idx="998">
                        <c:v>9.8461479780312597E-2</c:v>
                      </c:pt>
                      <c:pt idx="999">
                        <c:v>9.2362248073689271E-2</c:v>
                      </c:pt>
                      <c:pt idx="1000">
                        <c:v>8.6029427009477633E-2</c:v>
                      </c:pt>
                      <c:pt idx="1001">
                        <c:v>7.9430071086299014E-2</c:v>
                      </c:pt>
                      <c:pt idx="1002">
                        <c:v>7.252184419939256E-2</c:v>
                      </c:pt>
                      <c:pt idx="1003">
                        <c:v>6.5248575052682431E-2</c:v>
                      </c:pt>
                      <c:pt idx="1004">
                        <c:v>5.7532573576815182E-2</c:v>
                      </c:pt>
                      <c:pt idx="1005">
                        <c:v>4.9260160468056161E-2</c:v>
                      </c:pt>
                      <c:pt idx="1006">
                        <c:v>4.0250944896772244E-2</c:v>
                      </c:pt>
                      <c:pt idx="1007">
                        <c:v>3.01795212481792E-2</c:v>
                      </c:pt>
                      <c:pt idx="1008">
                        <c:v>1.8298468405646275E-2</c:v>
                      </c:pt>
                      <c:pt idx="1009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C-9DAF-40E4-B52E-751F0FC9785E}"/>
                  </c:ext>
                </c:extLst>
              </c15:ser>
            </c15:filteredScatterSeries>
            <c15:filteredScatterSeries>
              <c15:ser>
                <c:idx val="10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'Signal detection theory Exposur'!$AM$2</c15:sqref>
                        </c15:formulaRef>
                      </c:ext>
                    </c:extLst>
                    <c:strCache>
                      <c:ptCount val="1"/>
                      <c:pt idx="0">
                        <c:v>0.5</c:v>
                      </c:pt>
                    </c:strCache>
                  </c:strRef>
                </c:tx>
                <c:spPr>
                  <a:ln w="9525">
                    <a:solidFill>
                      <a:sysClr val="windowText" lastClr="000000"/>
                    </a:solidFill>
                    <a:prstDash val="lgDash"/>
                  </a:ln>
                </c:spPr>
                <c:marker>
                  <c:symbol val="none"/>
                </c:marker>
                <c:trendline>
                  <c:spPr>
                    <a:ln>
                      <a:noFill/>
                    </a:ln>
                  </c:spPr>
                  <c:trendlineType val="linear"/>
                  <c:dispRSqr val="0"/>
                  <c:dispEq val="1"/>
                  <c:trendlineLbl>
                    <c:layout>
                      <c:manualLayout>
                        <c:x val="-2.6891398715294906E-3"/>
                        <c:y val="-4.7045338040575764E-2"/>
                      </c:manualLayout>
                    </c:layout>
                    <c:tx>
                      <c:rich>
                        <a:bodyPr/>
                        <a:lstStyle/>
                        <a:p>
                          <a:pPr>
                            <a:defRPr sz="1200"/>
                          </a:pPr>
                          <a:r>
                            <a:rPr lang="en-GB" sz="1200" baseline="0"/>
                            <a:t>c' = 0.5</a:t>
                          </a:r>
                          <a:endParaRPr lang="en-GB" sz="1200"/>
                        </a:p>
                      </c:rich>
                    </c:tx>
                    <c:numFmt formatCode="General" sourceLinked="0"/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'Signal detection theory Exposur'!$AI$3:$AI$1012</c15:sqref>
                        </c15:formulaRef>
                      </c:ext>
                    </c:extLst>
                    <c:numCache>
                      <c:formatCode>0.0000</c:formatCode>
                      <c:ptCount val="1010"/>
                      <c:pt idx="0">
                        <c:v>0</c:v>
                      </c:pt>
                      <c:pt idx="1">
                        <c:v>9.9999999999999815E-5</c:v>
                      </c:pt>
                      <c:pt idx="2">
                        <c:v>1.9999999999999982E-4</c:v>
                      </c:pt>
                      <c:pt idx="3">
                        <c:v>2.9999999999999981E-4</c:v>
                      </c:pt>
                      <c:pt idx="4">
                        <c:v>3.999999999999998E-4</c:v>
                      </c:pt>
                      <c:pt idx="5">
                        <c:v>4.9999999999999979E-4</c:v>
                      </c:pt>
                      <c:pt idx="6">
                        <c:v>5.9999999999999984E-4</c:v>
                      </c:pt>
                      <c:pt idx="7">
                        <c:v>6.9999999999999988E-4</c:v>
                      </c:pt>
                      <c:pt idx="8">
                        <c:v>7.9999999999999993E-4</c:v>
                      </c:pt>
                      <c:pt idx="9">
                        <c:v>8.9999999999999998E-4</c:v>
                      </c:pt>
                      <c:pt idx="10">
                        <c:v>1E-3</c:v>
                      </c:pt>
                      <c:pt idx="11">
                        <c:v>2E-3</c:v>
                      </c:pt>
                      <c:pt idx="12">
                        <c:v>3.0000000000000001E-3</c:v>
                      </c:pt>
                      <c:pt idx="13">
                        <c:v>4.0000000000000001E-3</c:v>
                      </c:pt>
                      <c:pt idx="14">
                        <c:v>5.0000000000000001E-3</c:v>
                      </c:pt>
                      <c:pt idx="15">
                        <c:v>6.0000000000000001E-3</c:v>
                      </c:pt>
                      <c:pt idx="16">
                        <c:v>7.0000000000000001E-3</c:v>
                      </c:pt>
                      <c:pt idx="17">
                        <c:v>8.0000000000000002E-3</c:v>
                      </c:pt>
                      <c:pt idx="18">
                        <c:v>9.0000000000000011E-3</c:v>
                      </c:pt>
                      <c:pt idx="19">
                        <c:v>1.0000000000000002E-2</c:v>
                      </c:pt>
                      <c:pt idx="20">
                        <c:v>1.1000000000000003E-2</c:v>
                      </c:pt>
                      <c:pt idx="21">
                        <c:v>1.2000000000000004E-2</c:v>
                      </c:pt>
                      <c:pt idx="22">
                        <c:v>1.3000000000000005E-2</c:v>
                      </c:pt>
                      <c:pt idx="23">
                        <c:v>1.4000000000000005E-2</c:v>
                      </c:pt>
                      <c:pt idx="24">
                        <c:v>1.5000000000000006E-2</c:v>
                      </c:pt>
                      <c:pt idx="25">
                        <c:v>1.6000000000000007E-2</c:v>
                      </c:pt>
                      <c:pt idx="26">
                        <c:v>1.7000000000000008E-2</c:v>
                      </c:pt>
                      <c:pt idx="27">
                        <c:v>1.8000000000000009E-2</c:v>
                      </c:pt>
                      <c:pt idx="28">
                        <c:v>1.900000000000001E-2</c:v>
                      </c:pt>
                      <c:pt idx="29">
                        <c:v>2.0000000000000011E-2</c:v>
                      </c:pt>
                      <c:pt idx="30">
                        <c:v>2.1000000000000012E-2</c:v>
                      </c:pt>
                      <c:pt idx="31">
                        <c:v>2.2000000000000013E-2</c:v>
                      </c:pt>
                      <c:pt idx="32">
                        <c:v>2.3000000000000013E-2</c:v>
                      </c:pt>
                      <c:pt idx="33">
                        <c:v>2.4000000000000014E-2</c:v>
                      </c:pt>
                      <c:pt idx="34">
                        <c:v>2.5000000000000015E-2</c:v>
                      </c:pt>
                      <c:pt idx="35">
                        <c:v>2.6000000000000016E-2</c:v>
                      </c:pt>
                      <c:pt idx="36">
                        <c:v>2.7000000000000017E-2</c:v>
                      </c:pt>
                      <c:pt idx="37">
                        <c:v>2.8000000000000018E-2</c:v>
                      </c:pt>
                      <c:pt idx="38">
                        <c:v>2.9000000000000019E-2</c:v>
                      </c:pt>
                      <c:pt idx="39">
                        <c:v>3.000000000000002E-2</c:v>
                      </c:pt>
                      <c:pt idx="40">
                        <c:v>3.1000000000000021E-2</c:v>
                      </c:pt>
                      <c:pt idx="41">
                        <c:v>3.2000000000000021E-2</c:v>
                      </c:pt>
                      <c:pt idx="42">
                        <c:v>3.3000000000000022E-2</c:v>
                      </c:pt>
                      <c:pt idx="43">
                        <c:v>3.4000000000000023E-2</c:v>
                      </c:pt>
                      <c:pt idx="44">
                        <c:v>3.5000000000000024E-2</c:v>
                      </c:pt>
                      <c:pt idx="45">
                        <c:v>3.6000000000000025E-2</c:v>
                      </c:pt>
                      <c:pt idx="46">
                        <c:v>3.7000000000000026E-2</c:v>
                      </c:pt>
                      <c:pt idx="47">
                        <c:v>3.8000000000000027E-2</c:v>
                      </c:pt>
                      <c:pt idx="48">
                        <c:v>3.9000000000000028E-2</c:v>
                      </c:pt>
                      <c:pt idx="49">
                        <c:v>4.0000000000000029E-2</c:v>
                      </c:pt>
                      <c:pt idx="50">
                        <c:v>4.1000000000000029E-2</c:v>
                      </c:pt>
                      <c:pt idx="51">
                        <c:v>4.200000000000003E-2</c:v>
                      </c:pt>
                      <c:pt idx="52">
                        <c:v>4.3000000000000031E-2</c:v>
                      </c:pt>
                      <c:pt idx="53">
                        <c:v>4.4000000000000032E-2</c:v>
                      </c:pt>
                      <c:pt idx="54">
                        <c:v>4.5000000000000033E-2</c:v>
                      </c:pt>
                      <c:pt idx="55">
                        <c:v>4.6000000000000034E-2</c:v>
                      </c:pt>
                      <c:pt idx="56">
                        <c:v>4.7000000000000035E-2</c:v>
                      </c:pt>
                      <c:pt idx="57">
                        <c:v>4.8000000000000036E-2</c:v>
                      </c:pt>
                      <c:pt idx="58">
                        <c:v>4.9000000000000037E-2</c:v>
                      </c:pt>
                      <c:pt idx="59">
                        <c:v>5.0000000000000037E-2</c:v>
                      </c:pt>
                      <c:pt idx="60">
                        <c:v>5.1000000000000038E-2</c:v>
                      </c:pt>
                      <c:pt idx="61">
                        <c:v>5.2000000000000039E-2</c:v>
                      </c:pt>
                      <c:pt idx="62">
                        <c:v>5.300000000000004E-2</c:v>
                      </c:pt>
                      <c:pt idx="63">
                        <c:v>5.4000000000000041E-2</c:v>
                      </c:pt>
                      <c:pt idx="64">
                        <c:v>5.5000000000000042E-2</c:v>
                      </c:pt>
                      <c:pt idx="65">
                        <c:v>5.6000000000000043E-2</c:v>
                      </c:pt>
                      <c:pt idx="66">
                        <c:v>5.7000000000000044E-2</c:v>
                      </c:pt>
                      <c:pt idx="67">
                        <c:v>5.8000000000000045E-2</c:v>
                      </c:pt>
                      <c:pt idx="68">
                        <c:v>5.9000000000000045E-2</c:v>
                      </c:pt>
                      <c:pt idx="69">
                        <c:v>6.0000000000000046E-2</c:v>
                      </c:pt>
                      <c:pt idx="70">
                        <c:v>6.1000000000000047E-2</c:v>
                      </c:pt>
                      <c:pt idx="71">
                        <c:v>6.2000000000000048E-2</c:v>
                      </c:pt>
                      <c:pt idx="72">
                        <c:v>6.3000000000000042E-2</c:v>
                      </c:pt>
                      <c:pt idx="73">
                        <c:v>6.4000000000000043E-2</c:v>
                      </c:pt>
                      <c:pt idx="74">
                        <c:v>6.5000000000000044E-2</c:v>
                      </c:pt>
                      <c:pt idx="75">
                        <c:v>6.6000000000000045E-2</c:v>
                      </c:pt>
                      <c:pt idx="76">
                        <c:v>6.7000000000000046E-2</c:v>
                      </c:pt>
                      <c:pt idx="77">
                        <c:v>6.8000000000000047E-2</c:v>
                      </c:pt>
                      <c:pt idx="78">
                        <c:v>6.9000000000000047E-2</c:v>
                      </c:pt>
                      <c:pt idx="79">
                        <c:v>7.0000000000000048E-2</c:v>
                      </c:pt>
                      <c:pt idx="80">
                        <c:v>7.1000000000000049E-2</c:v>
                      </c:pt>
                      <c:pt idx="81">
                        <c:v>7.200000000000005E-2</c:v>
                      </c:pt>
                      <c:pt idx="82">
                        <c:v>7.3000000000000051E-2</c:v>
                      </c:pt>
                      <c:pt idx="83">
                        <c:v>7.4000000000000052E-2</c:v>
                      </c:pt>
                      <c:pt idx="84">
                        <c:v>7.5000000000000053E-2</c:v>
                      </c:pt>
                      <c:pt idx="85">
                        <c:v>7.6000000000000054E-2</c:v>
                      </c:pt>
                      <c:pt idx="86">
                        <c:v>7.7000000000000055E-2</c:v>
                      </c:pt>
                      <c:pt idx="87">
                        <c:v>7.8000000000000055E-2</c:v>
                      </c:pt>
                      <c:pt idx="88">
                        <c:v>7.9000000000000056E-2</c:v>
                      </c:pt>
                      <c:pt idx="89">
                        <c:v>8.0000000000000057E-2</c:v>
                      </c:pt>
                      <c:pt idx="90">
                        <c:v>8.1000000000000058E-2</c:v>
                      </c:pt>
                      <c:pt idx="91">
                        <c:v>8.2000000000000059E-2</c:v>
                      </c:pt>
                      <c:pt idx="92">
                        <c:v>8.300000000000006E-2</c:v>
                      </c:pt>
                      <c:pt idx="93">
                        <c:v>8.4000000000000061E-2</c:v>
                      </c:pt>
                      <c:pt idx="94">
                        <c:v>8.5000000000000062E-2</c:v>
                      </c:pt>
                      <c:pt idx="95">
                        <c:v>8.6000000000000063E-2</c:v>
                      </c:pt>
                      <c:pt idx="96">
                        <c:v>8.7000000000000063E-2</c:v>
                      </c:pt>
                      <c:pt idx="97">
                        <c:v>8.8000000000000064E-2</c:v>
                      </c:pt>
                      <c:pt idx="98">
                        <c:v>8.9000000000000065E-2</c:v>
                      </c:pt>
                      <c:pt idx="99">
                        <c:v>9.0000000000000066E-2</c:v>
                      </c:pt>
                      <c:pt idx="100">
                        <c:v>9.1000000000000067E-2</c:v>
                      </c:pt>
                      <c:pt idx="101">
                        <c:v>9.2000000000000068E-2</c:v>
                      </c:pt>
                      <c:pt idx="102">
                        <c:v>9.3000000000000069E-2</c:v>
                      </c:pt>
                      <c:pt idx="103">
                        <c:v>9.400000000000007E-2</c:v>
                      </c:pt>
                      <c:pt idx="104">
                        <c:v>9.500000000000007E-2</c:v>
                      </c:pt>
                      <c:pt idx="105">
                        <c:v>9.6000000000000071E-2</c:v>
                      </c:pt>
                      <c:pt idx="106">
                        <c:v>9.7000000000000072E-2</c:v>
                      </c:pt>
                      <c:pt idx="107">
                        <c:v>9.8000000000000073E-2</c:v>
                      </c:pt>
                      <c:pt idx="108">
                        <c:v>9.9000000000000074E-2</c:v>
                      </c:pt>
                      <c:pt idx="109">
                        <c:v>0.10000000000000007</c:v>
                      </c:pt>
                      <c:pt idx="110">
                        <c:v>0.10100000000000008</c:v>
                      </c:pt>
                      <c:pt idx="111">
                        <c:v>0.10200000000000008</c:v>
                      </c:pt>
                      <c:pt idx="112">
                        <c:v>0.10300000000000008</c:v>
                      </c:pt>
                      <c:pt idx="113">
                        <c:v>0.10400000000000008</c:v>
                      </c:pt>
                      <c:pt idx="114">
                        <c:v>0.10500000000000008</c:v>
                      </c:pt>
                      <c:pt idx="115">
                        <c:v>0.10600000000000008</c:v>
                      </c:pt>
                      <c:pt idx="116">
                        <c:v>0.10700000000000008</c:v>
                      </c:pt>
                      <c:pt idx="117">
                        <c:v>0.10800000000000008</c:v>
                      </c:pt>
                      <c:pt idx="118">
                        <c:v>0.10900000000000008</c:v>
                      </c:pt>
                      <c:pt idx="119">
                        <c:v>0.11000000000000008</c:v>
                      </c:pt>
                      <c:pt idx="120">
                        <c:v>0.11100000000000008</c:v>
                      </c:pt>
                      <c:pt idx="121">
                        <c:v>0.11200000000000009</c:v>
                      </c:pt>
                      <c:pt idx="122">
                        <c:v>0.11300000000000009</c:v>
                      </c:pt>
                      <c:pt idx="123">
                        <c:v>0.11400000000000009</c:v>
                      </c:pt>
                      <c:pt idx="124">
                        <c:v>0.11500000000000009</c:v>
                      </c:pt>
                      <c:pt idx="125">
                        <c:v>0.11600000000000009</c:v>
                      </c:pt>
                      <c:pt idx="126">
                        <c:v>0.11700000000000009</c:v>
                      </c:pt>
                      <c:pt idx="127">
                        <c:v>0.11800000000000009</c:v>
                      </c:pt>
                      <c:pt idx="128">
                        <c:v>0.11900000000000009</c:v>
                      </c:pt>
                      <c:pt idx="129">
                        <c:v>0.12000000000000009</c:v>
                      </c:pt>
                      <c:pt idx="130">
                        <c:v>0.12100000000000009</c:v>
                      </c:pt>
                      <c:pt idx="131">
                        <c:v>0.12200000000000009</c:v>
                      </c:pt>
                      <c:pt idx="132">
                        <c:v>0.1230000000000001</c:v>
                      </c:pt>
                      <c:pt idx="133">
                        <c:v>0.1240000000000001</c:v>
                      </c:pt>
                      <c:pt idx="134">
                        <c:v>0.12500000000000008</c:v>
                      </c:pt>
                      <c:pt idx="135">
                        <c:v>0.12600000000000008</c:v>
                      </c:pt>
                      <c:pt idx="136">
                        <c:v>0.12700000000000009</c:v>
                      </c:pt>
                      <c:pt idx="137">
                        <c:v>0.12800000000000009</c:v>
                      </c:pt>
                      <c:pt idx="138">
                        <c:v>0.12900000000000009</c:v>
                      </c:pt>
                      <c:pt idx="139">
                        <c:v>0.13000000000000009</c:v>
                      </c:pt>
                      <c:pt idx="140">
                        <c:v>0.13100000000000009</c:v>
                      </c:pt>
                      <c:pt idx="141">
                        <c:v>0.13200000000000009</c:v>
                      </c:pt>
                      <c:pt idx="142">
                        <c:v>0.13300000000000009</c:v>
                      </c:pt>
                      <c:pt idx="143">
                        <c:v>0.13400000000000009</c:v>
                      </c:pt>
                      <c:pt idx="144">
                        <c:v>0.13500000000000009</c:v>
                      </c:pt>
                      <c:pt idx="145">
                        <c:v>0.13600000000000009</c:v>
                      </c:pt>
                      <c:pt idx="146">
                        <c:v>0.13700000000000009</c:v>
                      </c:pt>
                      <c:pt idx="147">
                        <c:v>0.13800000000000009</c:v>
                      </c:pt>
                      <c:pt idx="148">
                        <c:v>0.1390000000000001</c:v>
                      </c:pt>
                      <c:pt idx="149">
                        <c:v>0.1400000000000001</c:v>
                      </c:pt>
                      <c:pt idx="150">
                        <c:v>0.1410000000000001</c:v>
                      </c:pt>
                      <c:pt idx="151">
                        <c:v>0.1420000000000001</c:v>
                      </c:pt>
                      <c:pt idx="152">
                        <c:v>0.1430000000000001</c:v>
                      </c:pt>
                      <c:pt idx="153">
                        <c:v>0.1440000000000001</c:v>
                      </c:pt>
                      <c:pt idx="154">
                        <c:v>0.1450000000000001</c:v>
                      </c:pt>
                      <c:pt idx="155">
                        <c:v>0.1460000000000001</c:v>
                      </c:pt>
                      <c:pt idx="156">
                        <c:v>0.1470000000000001</c:v>
                      </c:pt>
                      <c:pt idx="157">
                        <c:v>0.1480000000000001</c:v>
                      </c:pt>
                      <c:pt idx="158">
                        <c:v>0.1490000000000001</c:v>
                      </c:pt>
                      <c:pt idx="159">
                        <c:v>0.15000000000000011</c:v>
                      </c:pt>
                      <c:pt idx="160">
                        <c:v>0.15100000000000011</c:v>
                      </c:pt>
                      <c:pt idx="161">
                        <c:v>0.15200000000000011</c:v>
                      </c:pt>
                      <c:pt idx="162">
                        <c:v>0.15300000000000011</c:v>
                      </c:pt>
                      <c:pt idx="163">
                        <c:v>0.15400000000000011</c:v>
                      </c:pt>
                      <c:pt idx="164">
                        <c:v>0.15500000000000011</c:v>
                      </c:pt>
                      <c:pt idx="165">
                        <c:v>0.15600000000000011</c:v>
                      </c:pt>
                      <c:pt idx="166">
                        <c:v>0.15700000000000011</c:v>
                      </c:pt>
                      <c:pt idx="167">
                        <c:v>0.15800000000000011</c:v>
                      </c:pt>
                      <c:pt idx="168">
                        <c:v>0.15900000000000011</c:v>
                      </c:pt>
                      <c:pt idx="169">
                        <c:v>0.16000000000000011</c:v>
                      </c:pt>
                      <c:pt idx="170">
                        <c:v>0.16100000000000012</c:v>
                      </c:pt>
                      <c:pt idx="171">
                        <c:v>0.16200000000000012</c:v>
                      </c:pt>
                      <c:pt idx="172">
                        <c:v>0.16300000000000012</c:v>
                      </c:pt>
                      <c:pt idx="173">
                        <c:v>0.16400000000000012</c:v>
                      </c:pt>
                      <c:pt idx="174">
                        <c:v>0.16500000000000012</c:v>
                      </c:pt>
                      <c:pt idx="175">
                        <c:v>0.16600000000000012</c:v>
                      </c:pt>
                      <c:pt idx="176">
                        <c:v>0.16700000000000012</c:v>
                      </c:pt>
                      <c:pt idx="177">
                        <c:v>0.16800000000000012</c:v>
                      </c:pt>
                      <c:pt idx="178">
                        <c:v>0.16900000000000012</c:v>
                      </c:pt>
                      <c:pt idx="179">
                        <c:v>0.17000000000000012</c:v>
                      </c:pt>
                      <c:pt idx="180">
                        <c:v>0.17100000000000012</c:v>
                      </c:pt>
                      <c:pt idx="181">
                        <c:v>0.17200000000000013</c:v>
                      </c:pt>
                      <c:pt idx="182">
                        <c:v>0.17300000000000013</c:v>
                      </c:pt>
                      <c:pt idx="183">
                        <c:v>0.17400000000000013</c:v>
                      </c:pt>
                      <c:pt idx="184">
                        <c:v>0.17500000000000013</c:v>
                      </c:pt>
                      <c:pt idx="185">
                        <c:v>0.17600000000000013</c:v>
                      </c:pt>
                      <c:pt idx="186">
                        <c:v>0.17700000000000013</c:v>
                      </c:pt>
                      <c:pt idx="187">
                        <c:v>0.17800000000000013</c:v>
                      </c:pt>
                      <c:pt idx="188">
                        <c:v>0.17900000000000013</c:v>
                      </c:pt>
                      <c:pt idx="189">
                        <c:v>0.18000000000000013</c:v>
                      </c:pt>
                      <c:pt idx="190">
                        <c:v>0.18100000000000013</c:v>
                      </c:pt>
                      <c:pt idx="191">
                        <c:v>0.18200000000000013</c:v>
                      </c:pt>
                      <c:pt idx="192">
                        <c:v>0.18300000000000013</c:v>
                      </c:pt>
                      <c:pt idx="193">
                        <c:v>0.18400000000000014</c:v>
                      </c:pt>
                      <c:pt idx="194">
                        <c:v>0.18500000000000014</c:v>
                      </c:pt>
                      <c:pt idx="195">
                        <c:v>0.18600000000000014</c:v>
                      </c:pt>
                      <c:pt idx="196">
                        <c:v>0.18700000000000014</c:v>
                      </c:pt>
                      <c:pt idx="197">
                        <c:v>0.18800000000000014</c:v>
                      </c:pt>
                      <c:pt idx="198">
                        <c:v>0.18900000000000014</c:v>
                      </c:pt>
                      <c:pt idx="199">
                        <c:v>0.19000000000000014</c:v>
                      </c:pt>
                      <c:pt idx="200">
                        <c:v>0.19100000000000014</c:v>
                      </c:pt>
                      <c:pt idx="201">
                        <c:v>0.19200000000000014</c:v>
                      </c:pt>
                      <c:pt idx="202">
                        <c:v>0.19300000000000014</c:v>
                      </c:pt>
                      <c:pt idx="203">
                        <c:v>0.19400000000000014</c:v>
                      </c:pt>
                      <c:pt idx="204">
                        <c:v>0.19500000000000015</c:v>
                      </c:pt>
                      <c:pt idx="205">
                        <c:v>0.19600000000000015</c:v>
                      </c:pt>
                      <c:pt idx="206">
                        <c:v>0.19700000000000015</c:v>
                      </c:pt>
                      <c:pt idx="207">
                        <c:v>0.19800000000000015</c:v>
                      </c:pt>
                      <c:pt idx="208">
                        <c:v>0.19900000000000015</c:v>
                      </c:pt>
                      <c:pt idx="209">
                        <c:v>0.20000000000000015</c:v>
                      </c:pt>
                      <c:pt idx="210">
                        <c:v>0.20100000000000015</c:v>
                      </c:pt>
                      <c:pt idx="211">
                        <c:v>0.20200000000000015</c:v>
                      </c:pt>
                      <c:pt idx="212">
                        <c:v>0.20300000000000015</c:v>
                      </c:pt>
                      <c:pt idx="213">
                        <c:v>0.20400000000000015</c:v>
                      </c:pt>
                      <c:pt idx="214">
                        <c:v>0.20500000000000015</c:v>
                      </c:pt>
                      <c:pt idx="215">
                        <c:v>0.20600000000000016</c:v>
                      </c:pt>
                      <c:pt idx="216">
                        <c:v>0.20700000000000016</c:v>
                      </c:pt>
                      <c:pt idx="217">
                        <c:v>0.20800000000000016</c:v>
                      </c:pt>
                      <c:pt idx="218">
                        <c:v>0.20900000000000016</c:v>
                      </c:pt>
                      <c:pt idx="219">
                        <c:v>0.21000000000000016</c:v>
                      </c:pt>
                      <c:pt idx="220">
                        <c:v>0.21100000000000016</c:v>
                      </c:pt>
                      <c:pt idx="221">
                        <c:v>0.21200000000000016</c:v>
                      </c:pt>
                      <c:pt idx="222">
                        <c:v>0.21300000000000016</c:v>
                      </c:pt>
                      <c:pt idx="223">
                        <c:v>0.21400000000000016</c:v>
                      </c:pt>
                      <c:pt idx="224">
                        <c:v>0.21500000000000016</c:v>
                      </c:pt>
                      <c:pt idx="225">
                        <c:v>0.21600000000000016</c:v>
                      </c:pt>
                      <c:pt idx="226">
                        <c:v>0.21700000000000016</c:v>
                      </c:pt>
                      <c:pt idx="227">
                        <c:v>0.21800000000000017</c:v>
                      </c:pt>
                      <c:pt idx="228">
                        <c:v>0.21900000000000017</c:v>
                      </c:pt>
                      <c:pt idx="229">
                        <c:v>0.22000000000000017</c:v>
                      </c:pt>
                      <c:pt idx="230">
                        <c:v>0.22100000000000017</c:v>
                      </c:pt>
                      <c:pt idx="231">
                        <c:v>0.22200000000000017</c:v>
                      </c:pt>
                      <c:pt idx="232">
                        <c:v>0.22300000000000017</c:v>
                      </c:pt>
                      <c:pt idx="233">
                        <c:v>0.22400000000000017</c:v>
                      </c:pt>
                      <c:pt idx="234">
                        <c:v>0.22500000000000017</c:v>
                      </c:pt>
                      <c:pt idx="235">
                        <c:v>0.22600000000000017</c:v>
                      </c:pt>
                      <c:pt idx="236">
                        <c:v>0.22700000000000017</c:v>
                      </c:pt>
                      <c:pt idx="237">
                        <c:v>0.22800000000000017</c:v>
                      </c:pt>
                      <c:pt idx="238">
                        <c:v>0.22900000000000018</c:v>
                      </c:pt>
                      <c:pt idx="239">
                        <c:v>0.23000000000000018</c:v>
                      </c:pt>
                      <c:pt idx="240">
                        <c:v>0.23100000000000018</c:v>
                      </c:pt>
                      <c:pt idx="241">
                        <c:v>0.23200000000000018</c:v>
                      </c:pt>
                      <c:pt idx="242">
                        <c:v>0.23300000000000018</c:v>
                      </c:pt>
                      <c:pt idx="243">
                        <c:v>0.23400000000000018</c:v>
                      </c:pt>
                      <c:pt idx="244">
                        <c:v>0.23500000000000018</c:v>
                      </c:pt>
                      <c:pt idx="245">
                        <c:v>0.23600000000000018</c:v>
                      </c:pt>
                      <c:pt idx="246">
                        <c:v>0.23700000000000018</c:v>
                      </c:pt>
                      <c:pt idx="247">
                        <c:v>0.23800000000000018</c:v>
                      </c:pt>
                      <c:pt idx="248">
                        <c:v>0.23900000000000018</c:v>
                      </c:pt>
                      <c:pt idx="249">
                        <c:v>0.24000000000000019</c:v>
                      </c:pt>
                      <c:pt idx="250">
                        <c:v>0.24100000000000019</c:v>
                      </c:pt>
                      <c:pt idx="251">
                        <c:v>0.24200000000000019</c:v>
                      </c:pt>
                      <c:pt idx="252">
                        <c:v>0.24300000000000019</c:v>
                      </c:pt>
                      <c:pt idx="253">
                        <c:v>0.24400000000000019</c:v>
                      </c:pt>
                      <c:pt idx="254">
                        <c:v>0.24500000000000019</c:v>
                      </c:pt>
                      <c:pt idx="255">
                        <c:v>0.24600000000000019</c:v>
                      </c:pt>
                      <c:pt idx="256">
                        <c:v>0.24700000000000019</c:v>
                      </c:pt>
                      <c:pt idx="257">
                        <c:v>0.24800000000000019</c:v>
                      </c:pt>
                      <c:pt idx="258">
                        <c:v>0.24900000000000019</c:v>
                      </c:pt>
                      <c:pt idx="259">
                        <c:v>0.25000000000000017</c:v>
                      </c:pt>
                      <c:pt idx="260">
                        <c:v>0.25100000000000017</c:v>
                      </c:pt>
                      <c:pt idx="261">
                        <c:v>0.25200000000000017</c:v>
                      </c:pt>
                      <c:pt idx="262">
                        <c:v>0.25300000000000017</c:v>
                      </c:pt>
                      <c:pt idx="263">
                        <c:v>0.25400000000000017</c:v>
                      </c:pt>
                      <c:pt idx="264">
                        <c:v>0.25500000000000017</c:v>
                      </c:pt>
                      <c:pt idx="265">
                        <c:v>0.25600000000000017</c:v>
                      </c:pt>
                      <c:pt idx="266">
                        <c:v>0.25700000000000017</c:v>
                      </c:pt>
                      <c:pt idx="267">
                        <c:v>0.25800000000000017</c:v>
                      </c:pt>
                      <c:pt idx="268">
                        <c:v>0.25900000000000017</c:v>
                      </c:pt>
                      <c:pt idx="269">
                        <c:v>0.26000000000000018</c:v>
                      </c:pt>
                      <c:pt idx="270">
                        <c:v>0.26100000000000018</c:v>
                      </c:pt>
                      <c:pt idx="271">
                        <c:v>0.26200000000000018</c:v>
                      </c:pt>
                      <c:pt idx="272">
                        <c:v>0.26300000000000018</c:v>
                      </c:pt>
                      <c:pt idx="273">
                        <c:v>0.26400000000000018</c:v>
                      </c:pt>
                      <c:pt idx="274">
                        <c:v>0.26500000000000018</c:v>
                      </c:pt>
                      <c:pt idx="275">
                        <c:v>0.26600000000000018</c:v>
                      </c:pt>
                      <c:pt idx="276">
                        <c:v>0.26700000000000018</c:v>
                      </c:pt>
                      <c:pt idx="277">
                        <c:v>0.26800000000000018</c:v>
                      </c:pt>
                      <c:pt idx="278">
                        <c:v>0.26900000000000018</c:v>
                      </c:pt>
                      <c:pt idx="279">
                        <c:v>0.27000000000000018</c:v>
                      </c:pt>
                      <c:pt idx="280">
                        <c:v>0.27100000000000019</c:v>
                      </c:pt>
                      <c:pt idx="281">
                        <c:v>0.27200000000000019</c:v>
                      </c:pt>
                      <c:pt idx="282">
                        <c:v>0.27300000000000019</c:v>
                      </c:pt>
                      <c:pt idx="283">
                        <c:v>0.27400000000000019</c:v>
                      </c:pt>
                      <c:pt idx="284">
                        <c:v>0.27500000000000019</c:v>
                      </c:pt>
                      <c:pt idx="285">
                        <c:v>0.27600000000000019</c:v>
                      </c:pt>
                      <c:pt idx="286">
                        <c:v>0.27700000000000019</c:v>
                      </c:pt>
                      <c:pt idx="287">
                        <c:v>0.27800000000000019</c:v>
                      </c:pt>
                      <c:pt idx="288">
                        <c:v>0.27900000000000019</c:v>
                      </c:pt>
                      <c:pt idx="289">
                        <c:v>0.28000000000000019</c:v>
                      </c:pt>
                      <c:pt idx="290">
                        <c:v>0.28100000000000019</c:v>
                      </c:pt>
                      <c:pt idx="291">
                        <c:v>0.28200000000000019</c:v>
                      </c:pt>
                      <c:pt idx="292">
                        <c:v>0.2830000000000002</c:v>
                      </c:pt>
                      <c:pt idx="293">
                        <c:v>0.2840000000000002</c:v>
                      </c:pt>
                      <c:pt idx="294">
                        <c:v>0.2850000000000002</c:v>
                      </c:pt>
                      <c:pt idx="295">
                        <c:v>0.2860000000000002</c:v>
                      </c:pt>
                      <c:pt idx="296">
                        <c:v>0.2870000000000002</c:v>
                      </c:pt>
                      <c:pt idx="297">
                        <c:v>0.2880000000000002</c:v>
                      </c:pt>
                      <c:pt idx="298">
                        <c:v>0.2890000000000002</c:v>
                      </c:pt>
                      <c:pt idx="299">
                        <c:v>0.2900000000000002</c:v>
                      </c:pt>
                      <c:pt idx="300">
                        <c:v>0.2910000000000002</c:v>
                      </c:pt>
                      <c:pt idx="301">
                        <c:v>0.2920000000000002</c:v>
                      </c:pt>
                      <c:pt idx="302">
                        <c:v>0.2930000000000002</c:v>
                      </c:pt>
                      <c:pt idx="303">
                        <c:v>0.29400000000000021</c:v>
                      </c:pt>
                      <c:pt idx="304">
                        <c:v>0.29500000000000021</c:v>
                      </c:pt>
                      <c:pt idx="305">
                        <c:v>0.29600000000000021</c:v>
                      </c:pt>
                      <c:pt idx="306">
                        <c:v>0.29700000000000021</c:v>
                      </c:pt>
                      <c:pt idx="307">
                        <c:v>0.29800000000000021</c:v>
                      </c:pt>
                      <c:pt idx="308">
                        <c:v>0.29900000000000021</c:v>
                      </c:pt>
                      <c:pt idx="309">
                        <c:v>0.30000000000000021</c:v>
                      </c:pt>
                      <c:pt idx="310">
                        <c:v>0.30100000000000021</c:v>
                      </c:pt>
                      <c:pt idx="311">
                        <c:v>0.30200000000000021</c:v>
                      </c:pt>
                      <c:pt idx="312">
                        <c:v>0.30300000000000021</c:v>
                      </c:pt>
                      <c:pt idx="313">
                        <c:v>0.30400000000000021</c:v>
                      </c:pt>
                      <c:pt idx="314">
                        <c:v>0.30500000000000022</c:v>
                      </c:pt>
                      <c:pt idx="315">
                        <c:v>0.30600000000000022</c:v>
                      </c:pt>
                      <c:pt idx="316">
                        <c:v>0.30700000000000022</c:v>
                      </c:pt>
                      <c:pt idx="317">
                        <c:v>0.30800000000000022</c:v>
                      </c:pt>
                      <c:pt idx="318">
                        <c:v>0.30900000000000022</c:v>
                      </c:pt>
                      <c:pt idx="319">
                        <c:v>0.31000000000000022</c:v>
                      </c:pt>
                      <c:pt idx="320">
                        <c:v>0.31100000000000022</c:v>
                      </c:pt>
                      <c:pt idx="321">
                        <c:v>0.31200000000000022</c:v>
                      </c:pt>
                      <c:pt idx="322">
                        <c:v>0.31300000000000022</c:v>
                      </c:pt>
                      <c:pt idx="323">
                        <c:v>0.31400000000000022</c:v>
                      </c:pt>
                      <c:pt idx="324">
                        <c:v>0.31500000000000022</c:v>
                      </c:pt>
                      <c:pt idx="325">
                        <c:v>0.31600000000000023</c:v>
                      </c:pt>
                      <c:pt idx="326">
                        <c:v>0.31700000000000023</c:v>
                      </c:pt>
                      <c:pt idx="327">
                        <c:v>0.31800000000000023</c:v>
                      </c:pt>
                      <c:pt idx="328">
                        <c:v>0.31900000000000023</c:v>
                      </c:pt>
                      <c:pt idx="329">
                        <c:v>0.32000000000000023</c:v>
                      </c:pt>
                      <c:pt idx="330">
                        <c:v>0.32100000000000023</c:v>
                      </c:pt>
                      <c:pt idx="331">
                        <c:v>0.32200000000000023</c:v>
                      </c:pt>
                      <c:pt idx="332">
                        <c:v>0.32300000000000023</c:v>
                      </c:pt>
                      <c:pt idx="333">
                        <c:v>0.32400000000000023</c:v>
                      </c:pt>
                      <c:pt idx="334">
                        <c:v>0.32500000000000023</c:v>
                      </c:pt>
                      <c:pt idx="335">
                        <c:v>0.32600000000000023</c:v>
                      </c:pt>
                      <c:pt idx="336">
                        <c:v>0.32700000000000023</c:v>
                      </c:pt>
                      <c:pt idx="337">
                        <c:v>0.32800000000000024</c:v>
                      </c:pt>
                      <c:pt idx="338">
                        <c:v>0.32900000000000024</c:v>
                      </c:pt>
                      <c:pt idx="339">
                        <c:v>0.33000000000000024</c:v>
                      </c:pt>
                      <c:pt idx="340">
                        <c:v>0.33100000000000024</c:v>
                      </c:pt>
                      <c:pt idx="341">
                        <c:v>0.33200000000000024</c:v>
                      </c:pt>
                      <c:pt idx="342">
                        <c:v>0.33300000000000024</c:v>
                      </c:pt>
                      <c:pt idx="343">
                        <c:v>0.33400000000000024</c:v>
                      </c:pt>
                      <c:pt idx="344">
                        <c:v>0.33500000000000024</c:v>
                      </c:pt>
                      <c:pt idx="345">
                        <c:v>0.33600000000000024</c:v>
                      </c:pt>
                      <c:pt idx="346">
                        <c:v>0.33700000000000024</c:v>
                      </c:pt>
                      <c:pt idx="347">
                        <c:v>0.33800000000000024</c:v>
                      </c:pt>
                      <c:pt idx="348">
                        <c:v>0.33900000000000025</c:v>
                      </c:pt>
                      <c:pt idx="349">
                        <c:v>0.34000000000000025</c:v>
                      </c:pt>
                      <c:pt idx="350">
                        <c:v>0.34100000000000025</c:v>
                      </c:pt>
                      <c:pt idx="351">
                        <c:v>0.34200000000000025</c:v>
                      </c:pt>
                      <c:pt idx="352">
                        <c:v>0.34300000000000025</c:v>
                      </c:pt>
                      <c:pt idx="353">
                        <c:v>0.34400000000000025</c:v>
                      </c:pt>
                      <c:pt idx="354">
                        <c:v>0.34500000000000025</c:v>
                      </c:pt>
                      <c:pt idx="355">
                        <c:v>0.34600000000000025</c:v>
                      </c:pt>
                      <c:pt idx="356">
                        <c:v>0.34700000000000025</c:v>
                      </c:pt>
                      <c:pt idx="357">
                        <c:v>0.34800000000000025</c:v>
                      </c:pt>
                      <c:pt idx="358">
                        <c:v>0.34900000000000025</c:v>
                      </c:pt>
                      <c:pt idx="359">
                        <c:v>0.35000000000000026</c:v>
                      </c:pt>
                      <c:pt idx="360">
                        <c:v>0.35100000000000026</c:v>
                      </c:pt>
                      <c:pt idx="361">
                        <c:v>0.35200000000000026</c:v>
                      </c:pt>
                      <c:pt idx="362">
                        <c:v>0.35300000000000026</c:v>
                      </c:pt>
                      <c:pt idx="363">
                        <c:v>0.35400000000000026</c:v>
                      </c:pt>
                      <c:pt idx="364">
                        <c:v>0.35500000000000026</c:v>
                      </c:pt>
                      <c:pt idx="365">
                        <c:v>0.35600000000000026</c:v>
                      </c:pt>
                      <c:pt idx="366">
                        <c:v>0.35700000000000026</c:v>
                      </c:pt>
                      <c:pt idx="367">
                        <c:v>0.35800000000000026</c:v>
                      </c:pt>
                      <c:pt idx="368">
                        <c:v>0.35900000000000026</c:v>
                      </c:pt>
                      <c:pt idx="369">
                        <c:v>0.36000000000000026</c:v>
                      </c:pt>
                      <c:pt idx="370">
                        <c:v>0.36100000000000027</c:v>
                      </c:pt>
                      <c:pt idx="371">
                        <c:v>0.36200000000000027</c:v>
                      </c:pt>
                      <c:pt idx="372">
                        <c:v>0.36300000000000027</c:v>
                      </c:pt>
                      <c:pt idx="373">
                        <c:v>0.36400000000000027</c:v>
                      </c:pt>
                      <c:pt idx="374">
                        <c:v>0.36500000000000027</c:v>
                      </c:pt>
                      <c:pt idx="375">
                        <c:v>0.36600000000000027</c:v>
                      </c:pt>
                      <c:pt idx="376">
                        <c:v>0.36700000000000027</c:v>
                      </c:pt>
                      <c:pt idx="377">
                        <c:v>0.36800000000000027</c:v>
                      </c:pt>
                      <c:pt idx="378">
                        <c:v>0.36900000000000027</c:v>
                      </c:pt>
                      <c:pt idx="379">
                        <c:v>0.37000000000000027</c:v>
                      </c:pt>
                      <c:pt idx="380">
                        <c:v>0.37100000000000027</c:v>
                      </c:pt>
                      <c:pt idx="381">
                        <c:v>0.37200000000000027</c:v>
                      </c:pt>
                      <c:pt idx="382">
                        <c:v>0.37300000000000028</c:v>
                      </c:pt>
                      <c:pt idx="383">
                        <c:v>0.37400000000000028</c:v>
                      </c:pt>
                      <c:pt idx="384">
                        <c:v>0.37500000000000028</c:v>
                      </c:pt>
                      <c:pt idx="385">
                        <c:v>0.37600000000000028</c:v>
                      </c:pt>
                      <c:pt idx="386">
                        <c:v>0.37700000000000028</c:v>
                      </c:pt>
                      <c:pt idx="387">
                        <c:v>0.37800000000000028</c:v>
                      </c:pt>
                      <c:pt idx="388">
                        <c:v>0.37900000000000028</c:v>
                      </c:pt>
                      <c:pt idx="389">
                        <c:v>0.38000000000000028</c:v>
                      </c:pt>
                      <c:pt idx="390">
                        <c:v>0.38100000000000028</c:v>
                      </c:pt>
                      <c:pt idx="391">
                        <c:v>0.38200000000000028</c:v>
                      </c:pt>
                      <c:pt idx="392">
                        <c:v>0.38300000000000028</c:v>
                      </c:pt>
                      <c:pt idx="393">
                        <c:v>0.38400000000000029</c:v>
                      </c:pt>
                      <c:pt idx="394">
                        <c:v>0.38500000000000029</c:v>
                      </c:pt>
                      <c:pt idx="395">
                        <c:v>0.38600000000000029</c:v>
                      </c:pt>
                      <c:pt idx="396">
                        <c:v>0.38700000000000029</c:v>
                      </c:pt>
                      <c:pt idx="397">
                        <c:v>0.38800000000000029</c:v>
                      </c:pt>
                      <c:pt idx="398">
                        <c:v>0.38900000000000029</c:v>
                      </c:pt>
                      <c:pt idx="399">
                        <c:v>0.39000000000000029</c:v>
                      </c:pt>
                      <c:pt idx="400">
                        <c:v>0.39100000000000029</c:v>
                      </c:pt>
                      <c:pt idx="401">
                        <c:v>0.39200000000000029</c:v>
                      </c:pt>
                      <c:pt idx="402">
                        <c:v>0.39300000000000029</c:v>
                      </c:pt>
                      <c:pt idx="403">
                        <c:v>0.39400000000000029</c:v>
                      </c:pt>
                      <c:pt idx="404">
                        <c:v>0.3950000000000003</c:v>
                      </c:pt>
                      <c:pt idx="405">
                        <c:v>0.3960000000000003</c:v>
                      </c:pt>
                      <c:pt idx="406">
                        <c:v>0.3970000000000003</c:v>
                      </c:pt>
                      <c:pt idx="407">
                        <c:v>0.3980000000000003</c:v>
                      </c:pt>
                      <c:pt idx="408">
                        <c:v>0.3990000000000003</c:v>
                      </c:pt>
                      <c:pt idx="409">
                        <c:v>0.4000000000000003</c:v>
                      </c:pt>
                      <c:pt idx="410">
                        <c:v>0.4010000000000003</c:v>
                      </c:pt>
                      <c:pt idx="411">
                        <c:v>0.4020000000000003</c:v>
                      </c:pt>
                      <c:pt idx="412">
                        <c:v>0.4030000000000003</c:v>
                      </c:pt>
                      <c:pt idx="413">
                        <c:v>0.4040000000000003</c:v>
                      </c:pt>
                      <c:pt idx="414">
                        <c:v>0.4050000000000003</c:v>
                      </c:pt>
                      <c:pt idx="415">
                        <c:v>0.40600000000000031</c:v>
                      </c:pt>
                      <c:pt idx="416">
                        <c:v>0.40700000000000031</c:v>
                      </c:pt>
                      <c:pt idx="417">
                        <c:v>0.40800000000000031</c:v>
                      </c:pt>
                      <c:pt idx="418">
                        <c:v>0.40900000000000031</c:v>
                      </c:pt>
                      <c:pt idx="419">
                        <c:v>0.41000000000000031</c:v>
                      </c:pt>
                      <c:pt idx="420">
                        <c:v>0.41100000000000031</c:v>
                      </c:pt>
                      <c:pt idx="421">
                        <c:v>0.41200000000000031</c:v>
                      </c:pt>
                      <c:pt idx="422">
                        <c:v>0.41300000000000031</c:v>
                      </c:pt>
                      <c:pt idx="423">
                        <c:v>0.41400000000000031</c:v>
                      </c:pt>
                      <c:pt idx="424">
                        <c:v>0.41500000000000031</c:v>
                      </c:pt>
                      <c:pt idx="425">
                        <c:v>0.41600000000000031</c:v>
                      </c:pt>
                      <c:pt idx="426">
                        <c:v>0.41700000000000031</c:v>
                      </c:pt>
                      <c:pt idx="427">
                        <c:v>0.41800000000000032</c:v>
                      </c:pt>
                      <c:pt idx="428">
                        <c:v>0.41900000000000032</c:v>
                      </c:pt>
                      <c:pt idx="429">
                        <c:v>0.42000000000000032</c:v>
                      </c:pt>
                      <c:pt idx="430">
                        <c:v>0.42100000000000032</c:v>
                      </c:pt>
                      <c:pt idx="431">
                        <c:v>0.42200000000000032</c:v>
                      </c:pt>
                      <c:pt idx="432">
                        <c:v>0.42300000000000032</c:v>
                      </c:pt>
                      <c:pt idx="433">
                        <c:v>0.42400000000000032</c:v>
                      </c:pt>
                      <c:pt idx="434">
                        <c:v>0.42500000000000032</c:v>
                      </c:pt>
                      <c:pt idx="435">
                        <c:v>0.42600000000000032</c:v>
                      </c:pt>
                      <c:pt idx="436">
                        <c:v>0.42700000000000032</c:v>
                      </c:pt>
                      <c:pt idx="437">
                        <c:v>0.42800000000000032</c:v>
                      </c:pt>
                      <c:pt idx="438">
                        <c:v>0.42900000000000033</c:v>
                      </c:pt>
                      <c:pt idx="439">
                        <c:v>0.43000000000000033</c:v>
                      </c:pt>
                      <c:pt idx="440">
                        <c:v>0.43100000000000033</c:v>
                      </c:pt>
                      <c:pt idx="441">
                        <c:v>0.43200000000000033</c:v>
                      </c:pt>
                      <c:pt idx="442">
                        <c:v>0.43300000000000033</c:v>
                      </c:pt>
                      <c:pt idx="443">
                        <c:v>0.43400000000000033</c:v>
                      </c:pt>
                      <c:pt idx="444">
                        <c:v>0.43500000000000033</c:v>
                      </c:pt>
                      <c:pt idx="445">
                        <c:v>0.43600000000000033</c:v>
                      </c:pt>
                      <c:pt idx="446">
                        <c:v>0.43700000000000033</c:v>
                      </c:pt>
                      <c:pt idx="447">
                        <c:v>0.43800000000000033</c:v>
                      </c:pt>
                      <c:pt idx="448">
                        <c:v>0.43900000000000033</c:v>
                      </c:pt>
                      <c:pt idx="449">
                        <c:v>0.44000000000000034</c:v>
                      </c:pt>
                      <c:pt idx="450">
                        <c:v>0.44100000000000034</c:v>
                      </c:pt>
                      <c:pt idx="451">
                        <c:v>0.44200000000000034</c:v>
                      </c:pt>
                      <c:pt idx="452">
                        <c:v>0.44300000000000034</c:v>
                      </c:pt>
                      <c:pt idx="453">
                        <c:v>0.44400000000000034</c:v>
                      </c:pt>
                      <c:pt idx="454">
                        <c:v>0.44500000000000034</c:v>
                      </c:pt>
                      <c:pt idx="455">
                        <c:v>0.44600000000000034</c:v>
                      </c:pt>
                      <c:pt idx="456">
                        <c:v>0.44700000000000034</c:v>
                      </c:pt>
                      <c:pt idx="457">
                        <c:v>0.44800000000000034</c:v>
                      </c:pt>
                      <c:pt idx="458">
                        <c:v>0.44900000000000034</c:v>
                      </c:pt>
                      <c:pt idx="459">
                        <c:v>0.45000000000000034</c:v>
                      </c:pt>
                      <c:pt idx="460">
                        <c:v>0.45100000000000035</c:v>
                      </c:pt>
                      <c:pt idx="461">
                        <c:v>0.45200000000000035</c:v>
                      </c:pt>
                      <c:pt idx="462">
                        <c:v>0.45300000000000035</c:v>
                      </c:pt>
                      <c:pt idx="463">
                        <c:v>0.45400000000000035</c:v>
                      </c:pt>
                      <c:pt idx="464">
                        <c:v>0.45500000000000035</c:v>
                      </c:pt>
                      <c:pt idx="465">
                        <c:v>0.45600000000000035</c:v>
                      </c:pt>
                      <c:pt idx="466">
                        <c:v>0.45700000000000035</c:v>
                      </c:pt>
                      <c:pt idx="467">
                        <c:v>0.45800000000000035</c:v>
                      </c:pt>
                      <c:pt idx="468">
                        <c:v>0.45900000000000035</c:v>
                      </c:pt>
                      <c:pt idx="469">
                        <c:v>0.46000000000000035</c:v>
                      </c:pt>
                      <c:pt idx="470">
                        <c:v>0.46100000000000035</c:v>
                      </c:pt>
                      <c:pt idx="471">
                        <c:v>0.46200000000000035</c:v>
                      </c:pt>
                      <c:pt idx="472">
                        <c:v>0.46300000000000036</c:v>
                      </c:pt>
                      <c:pt idx="473">
                        <c:v>0.46400000000000036</c:v>
                      </c:pt>
                      <c:pt idx="474">
                        <c:v>0.46500000000000036</c:v>
                      </c:pt>
                      <c:pt idx="475">
                        <c:v>0.46600000000000036</c:v>
                      </c:pt>
                      <c:pt idx="476">
                        <c:v>0.46700000000000036</c:v>
                      </c:pt>
                      <c:pt idx="477">
                        <c:v>0.46800000000000036</c:v>
                      </c:pt>
                      <c:pt idx="478">
                        <c:v>0.46900000000000036</c:v>
                      </c:pt>
                      <c:pt idx="479">
                        <c:v>0.47000000000000036</c:v>
                      </c:pt>
                      <c:pt idx="480">
                        <c:v>0.47100000000000036</c:v>
                      </c:pt>
                      <c:pt idx="481">
                        <c:v>0.47200000000000036</c:v>
                      </c:pt>
                      <c:pt idx="482">
                        <c:v>0.47300000000000036</c:v>
                      </c:pt>
                      <c:pt idx="483">
                        <c:v>0.47400000000000037</c:v>
                      </c:pt>
                      <c:pt idx="484">
                        <c:v>0.47500000000000037</c:v>
                      </c:pt>
                      <c:pt idx="485">
                        <c:v>0.47600000000000037</c:v>
                      </c:pt>
                      <c:pt idx="486">
                        <c:v>0.47700000000000037</c:v>
                      </c:pt>
                      <c:pt idx="487">
                        <c:v>0.47800000000000037</c:v>
                      </c:pt>
                      <c:pt idx="488">
                        <c:v>0.47900000000000037</c:v>
                      </c:pt>
                      <c:pt idx="489">
                        <c:v>0.48000000000000037</c:v>
                      </c:pt>
                      <c:pt idx="490">
                        <c:v>0.48100000000000037</c:v>
                      </c:pt>
                      <c:pt idx="491">
                        <c:v>0.48200000000000037</c:v>
                      </c:pt>
                      <c:pt idx="492">
                        <c:v>0.48300000000000037</c:v>
                      </c:pt>
                      <c:pt idx="493">
                        <c:v>0.48400000000000037</c:v>
                      </c:pt>
                      <c:pt idx="494">
                        <c:v>0.48500000000000038</c:v>
                      </c:pt>
                      <c:pt idx="495">
                        <c:v>0.48600000000000038</c:v>
                      </c:pt>
                      <c:pt idx="496">
                        <c:v>0.48700000000000038</c:v>
                      </c:pt>
                      <c:pt idx="497">
                        <c:v>0.48800000000000038</c:v>
                      </c:pt>
                      <c:pt idx="498">
                        <c:v>0.48900000000000038</c:v>
                      </c:pt>
                      <c:pt idx="499">
                        <c:v>0.49000000000000038</c:v>
                      </c:pt>
                      <c:pt idx="500">
                        <c:v>0.49100000000000038</c:v>
                      </c:pt>
                      <c:pt idx="501">
                        <c:v>0.49200000000000038</c:v>
                      </c:pt>
                      <c:pt idx="502">
                        <c:v>0.49300000000000038</c:v>
                      </c:pt>
                      <c:pt idx="503">
                        <c:v>0.49400000000000038</c:v>
                      </c:pt>
                      <c:pt idx="504">
                        <c:v>0.49500000000000038</c:v>
                      </c:pt>
                      <c:pt idx="505">
                        <c:v>0.49600000000000039</c:v>
                      </c:pt>
                      <c:pt idx="506">
                        <c:v>0.49700000000000039</c:v>
                      </c:pt>
                      <c:pt idx="507">
                        <c:v>0.49800000000000039</c:v>
                      </c:pt>
                      <c:pt idx="508">
                        <c:v>0.49900000000000039</c:v>
                      </c:pt>
                      <c:pt idx="509">
                        <c:v>0.50000000000000033</c:v>
                      </c:pt>
                      <c:pt idx="510">
                        <c:v>0.50100000000000033</c:v>
                      </c:pt>
                      <c:pt idx="511">
                        <c:v>0.50200000000000033</c:v>
                      </c:pt>
                      <c:pt idx="512">
                        <c:v>0.50300000000000034</c:v>
                      </c:pt>
                      <c:pt idx="513">
                        <c:v>0.50400000000000034</c:v>
                      </c:pt>
                      <c:pt idx="514">
                        <c:v>0.50500000000000034</c:v>
                      </c:pt>
                      <c:pt idx="515">
                        <c:v>0.50600000000000034</c:v>
                      </c:pt>
                      <c:pt idx="516">
                        <c:v>0.50700000000000034</c:v>
                      </c:pt>
                      <c:pt idx="517">
                        <c:v>0.50800000000000034</c:v>
                      </c:pt>
                      <c:pt idx="518">
                        <c:v>0.50900000000000034</c:v>
                      </c:pt>
                      <c:pt idx="519">
                        <c:v>0.51000000000000034</c:v>
                      </c:pt>
                      <c:pt idx="520">
                        <c:v>0.51100000000000034</c:v>
                      </c:pt>
                      <c:pt idx="521">
                        <c:v>0.51200000000000034</c:v>
                      </c:pt>
                      <c:pt idx="522">
                        <c:v>0.51300000000000034</c:v>
                      </c:pt>
                      <c:pt idx="523">
                        <c:v>0.51400000000000035</c:v>
                      </c:pt>
                      <c:pt idx="524">
                        <c:v>0.51500000000000035</c:v>
                      </c:pt>
                      <c:pt idx="525">
                        <c:v>0.51600000000000035</c:v>
                      </c:pt>
                      <c:pt idx="526">
                        <c:v>0.51700000000000035</c:v>
                      </c:pt>
                      <c:pt idx="527">
                        <c:v>0.51800000000000035</c:v>
                      </c:pt>
                      <c:pt idx="528">
                        <c:v>0.51900000000000035</c:v>
                      </c:pt>
                      <c:pt idx="529">
                        <c:v>0.52000000000000035</c:v>
                      </c:pt>
                      <c:pt idx="530">
                        <c:v>0.52100000000000035</c:v>
                      </c:pt>
                      <c:pt idx="531">
                        <c:v>0.52200000000000035</c:v>
                      </c:pt>
                      <c:pt idx="532">
                        <c:v>0.52300000000000035</c:v>
                      </c:pt>
                      <c:pt idx="533">
                        <c:v>0.52400000000000035</c:v>
                      </c:pt>
                      <c:pt idx="534">
                        <c:v>0.52500000000000036</c:v>
                      </c:pt>
                      <c:pt idx="535">
                        <c:v>0.52600000000000036</c:v>
                      </c:pt>
                      <c:pt idx="536">
                        <c:v>0.52700000000000036</c:v>
                      </c:pt>
                      <c:pt idx="537">
                        <c:v>0.52800000000000036</c:v>
                      </c:pt>
                      <c:pt idx="538">
                        <c:v>0.52900000000000036</c:v>
                      </c:pt>
                      <c:pt idx="539">
                        <c:v>0.53000000000000036</c:v>
                      </c:pt>
                      <c:pt idx="540">
                        <c:v>0.53100000000000036</c:v>
                      </c:pt>
                      <c:pt idx="541">
                        <c:v>0.53200000000000036</c:v>
                      </c:pt>
                      <c:pt idx="542">
                        <c:v>0.53300000000000036</c:v>
                      </c:pt>
                      <c:pt idx="543">
                        <c:v>0.53400000000000036</c:v>
                      </c:pt>
                      <c:pt idx="544">
                        <c:v>0.53500000000000036</c:v>
                      </c:pt>
                      <c:pt idx="545">
                        <c:v>0.53600000000000037</c:v>
                      </c:pt>
                      <c:pt idx="546">
                        <c:v>0.53700000000000037</c:v>
                      </c:pt>
                      <c:pt idx="547">
                        <c:v>0.53800000000000037</c:v>
                      </c:pt>
                      <c:pt idx="548">
                        <c:v>0.53900000000000037</c:v>
                      </c:pt>
                      <c:pt idx="549">
                        <c:v>0.54000000000000037</c:v>
                      </c:pt>
                      <c:pt idx="550">
                        <c:v>0.54100000000000037</c:v>
                      </c:pt>
                      <c:pt idx="551">
                        <c:v>0.54200000000000037</c:v>
                      </c:pt>
                      <c:pt idx="552">
                        <c:v>0.54300000000000037</c:v>
                      </c:pt>
                      <c:pt idx="553">
                        <c:v>0.54400000000000037</c:v>
                      </c:pt>
                      <c:pt idx="554">
                        <c:v>0.54500000000000037</c:v>
                      </c:pt>
                      <c:pt idx="555">
                        <c:v>0.54600000000000037</c:v>
                      </c:pt>
                      <c:pt idx="556">
                        <c:v>0.54700000000000037</c:v>
                      </c:pt>
                      <c:pt idx="557">
                        <c:v>0.54800000000000038</c:v>
                      </c:pt>
                      <c:pt idx="558">
                        <c:v>0.54900000000000038</c:v>
                      </c:pt>
                      <c:pt idx="559">
                        <c:v>0.55000000000000038</c:v>
                      </c:pt>
                      <c:pt idx="560">
                        <c:v>0.55100000000000038</c:v>
                      </c:pt>
                      <c:pt idx="561">
                        <c:v>0.55200000000000038</c:v>
                      </c:pt>
                      <c:pt idx="562">
                        <c:v>0.55300000000000038</c:v>
                      </c:pt>
                      <c:pt idx="563">
                        <c:v>0.55400000000000038</c:v>
                      </c:pt>
                      <c:pt idx="564">
                        <c:v>0.55500000000000038</c:v>
                      </c:pt>
                      <c:pt idx="565">
                        <c:v>0.55600000000000038</c:v>
                      </c:pt>
                      <c:pt idx="566">
                        <c:v>0.55700000000000038</c:v>
                      </c:pt>
                      <c:pt idx="567">
                        <c:v>0.55800000000000038</c:v>
                      </c:pt>
                      <c:pt idx="568">
                        <c:v>0.55900000000000039</c:v>
                      </c:pt>
                      <c:pt idx="569">
                        <c:v>0.56000000000000039</c:v>
                      </c:pt>
                      <c:pt idx="570">
                        <c:v>0.56100000000000039</c:v>
                      </c:pt>
                      <c:pt idx="571">
                        <c:v>0.56200000000000039</c:v>
                      </c:pt>
                      <c:pt idx="572">
                        <c:v>0.56300000000000039</c:v>
                      </c:pt>
                      <c:pt idx="573">
                        <c:v>0.56400000000000039</c:v>
                      </c:pt>
                      <c:pt idx="574">
                        <c:v>0.56500000000000039</c:v>
                      </c:pt>
                      <c:pt idx="575">
                        <c:v>0.56600000000000039</c:v>
                      </c:pt>
                      <c:pt idx="576">
                        <c:v>0.56700000000000039</c:v>
                      </c:pt>
                      <c:pt idx="577">
                        <c:v>0.56800000000000039</c:v>
                      </c:pt>
                      <c:pt idx="578">
                        <c:v>0.56900000000000039</c:v>
                      </c:pt>
                      <c:pt idx="579">
                        <c:v>0.5700000000000004</c:v>
                      </c:pt>
                      <c:pt idx="580">
                        <c:v>0.5710000000000004</c:v>
                      </c:pt>
                      <c:pt idx="581">
                        <c:v>0.5720000000000004</c:v>
                      </c:pt>
                      <c:pt idx="582">
                        <c:v>0.5730000000000004</c:v>
                      </c:pt>
                      <c:pt idx="583">
                        <c:v>0.5740000000000004</c:v>
                      </c:pt>
                      <c:pt idx="584">
                        <c:v>0.5750000000000004</c:v>
                      </c:pt>
                      <c:pt idx="585">
                        <c:v>0.5760000000000004</c:v>
                      </c:pt>
                      <c:pt idx="586">
                        <c:v>0.5770000000000004</c:v>
                      </c:pt>
                      <c:pt idx="587">
                        <c:v>0.5780000000000004</c:v>
                      </c:pt>
                      <c:pt idx="588">
                        <c:v>0.5790000000000004</c:v>
                      </c:pt>
                      <c:pt idx="589">
                        <c:v>0.5800000000000004</c:v>
                      </c:pt>
                      <c:pt idx="590">
                        <c:v>0.58100000000000041</c:v>
                      </c:pt>
                      <c:pt idx="591">
                        <c:v>0.58200000000000041</c:v>
                      </c:pt>
                      <c:pt idx="592">
                        <c:v>0.58300000000000041</c:v>
                      </c:pt>
                      <c:pt idx="593">
                        <c:v>0.58400000000000041</c:v>
                      </c:pt>
                      <c:pt idx="594">
                        <c:v>0.58500000000000041</c:v>
                      </c:pt>
                      <c:pt idx="595">
                        <c:v>0.58600000000000041</c:v>
                      </c:pt>
                      <c:pt idx="596">
                        <c:v>0.58700000000000041</c:v>
                      </c:pt>
                      <c:pt idx="597">
                        <c:v>0.58800000000000041</c:v>
                      </c:pt>
                      <c:pt idx="598">
                        <c:v>0.58900000000000041</c:v>
                      </c:pt>
                      <c:pt idx="599">
                        <c:v>0.59000000000000041</c:v>
                      </c:pt>
                      <c:pt idx="600">
                        <c:v>0.59100000000000041</c:v>
                      </c:pt>
                      <c:pt idx="601">
                        <c:v>0.59200000000000041</c:v>
                      </c:pt>
                      <c:pt idx="602">
                        <c:v>0.59300000000000042</c:v>
                      </c:pt>
                      <c:pt idx="603">
                        <c:v>0.59400000000000042</c:v>
                      </c:pt>
                      <c:pt idx="604">
                        <c:v>0.59500000000000042</c:v>
                      </c:pt>
                      <c:pt idx="605">
                        <c:v>0.59600000000000042</c:v>
                      </c:pt>
                      <c:pt idx="606">
                        <c:v>0.59700000000000042</c:v>
                      </c:pt>
                      <c:pt idx="607">
                        <c:v>0.59800000000000042</c:v>
                      </c:pt>
                      <c:pt idx="608">
                        <c:v>0.59900000000000042</c:v>
                      </c:pt>
                      <c:pt idx="609">
                        <c:v>0.60000000000000042</c:v>
                      </c:pt>
                      <c:pt idx="610">
                        <c:v>0.60100000000000042</c:v>
                      </c:pt>
                      <c:pt idx="611">
                        <c:v>0.60200000000000042</c:v>
                      </c:pt>
                      <c:pt idx="612">
                        <c:v>0.60300000000000042</c:v>
                      </c:pt>
                      <c:pt idx="613">
                        <c:v>0.60400000000000043</c:v>
                      </c:pt>
                      <c:pt idx="614">
                        <c:v>0.60500000000000043</c:v>
                      </c:pt>
                      <c:pt idx="615">
                        <c:v>0.60600000000000043</c:v>
                      </c:pt>
                      <c:pt idx="616">
                        <c:v>0.60700000000000043</c:v>
                      </c:pt>
                      <c:pt idx="617">
                        <c:v>0.60800000000000043</c:v>
                      </c:pt>
                      <c:pt idx="618">
                        <c:v>0.60900000000000043</c:v>
                      </c:pt>
                      <c:pt idx="619">
                        <c:v>0.61000000000000043</c:v>
                      </c:pt>
                      <c:pt idx="620">
                        <c:v>0.61100000000000043</c:v>
                      </c:pt>
                      <c:pt idx="621">
                        <c:v>0.61200000000000043</c:v>
                      </c:pt>
                      <c:pt idx="622">
                        <c:v>0.61300000000000043</c:v>
                      </c:pt>
                      <c:pt idx="623">
                        <c:v>0.61400000000000043</c:v>
                      </c:pt>
                      <c:pt idx="624">
                        <c:v>0.61500000000000044</c:v>
                      </c:pt>
                      <c:pt idx="625">
                        <c:v>0.61600000000000044</c:v>
                      </c:pt>
                      <c:pt idx="626">
                        <c:v>0.61700000000000044</c:v>
                      </c:pt>
                      <c:pt idx="627">
                        <c:v>0.61800000000000044</c:v>
                      </c:pt>
                      <c:pt idx="628">
                        <c:v>0.61900000000000044</c:v>
                      </c:pt>
                      <c:pt idx="629">
                        <c:v>0.62000000000000044</c:v>
                      </c:pt>
                      <c:pt idx="630">
                        <c:v>0.62100000000000044</c:v>
                      </c:pt>
                      <c:pt idx="631">
                        <c:v>0.62200000000000044</c:v>
                      </c:pt>
                      <c:pt idx="632">
                        <c:v>0.62300000000000044</c:v>
                      </c:pt>
                      <c:pt idx="633">
                        <c:v>0.62400000000000044</c:v>
                      </c:pt>
                      <c:pt idx="634">
                        <c:v>0.62500000000000044</c:v>
                      </c:pt>
                      <c:pt idx="635">
                        <c:v>0.62600000000000044</c:v>
                      </c:pt>
                      <c:pt idx="636">
                        <c:v>0.62700000000000045</c:v>
                      </c:pt>
                      <c:pt idx="637">
                        <c:v>0.62800000000000045</c:v>
                      </c:pt>
                      <c:pt idx="638">
                        <c:v>0.62900000000000045</c:v>
                      </c:pt>
                      <c:pt idx="639">
                        <c:v>0.63000000000000045</c:v>
                      </c:pt>
                      <c:pt idx="640">
                        <c:v>0.63100000000000045</c:v>
                      </c:pt>
                      <c:pt idx="641">
                        <c:v>0.63200000000000045</c:v>
                      </c:pt>
                      <c:pt idx="642">
                        <c:v>0.63300000000000045</c:v>
                      </c:pt>
                      <c:pt idx="643">
                        <c:v>0.63400000000000045</c:v>
                      </c:pt>
                      <c:pt idx="644">
                        <c:v>0.63500000000000045</c:v>
                      </c:pt>
                      <c:pt idx="645">
                        <c:v>0.63600000000000045</c:v>
                      </c:pt>
                      <c:pt idx="646">
                        <c:v>0.63700000000000045</c:v>
                      </c:pt>
                      <c:pt idx="647">
                        <c:v>0.63800000000000046</c:v>
                      </c:pt>
                      <c:pt idx="648">
                        <c:v>0.63900000000000046</c:v>
                      </c:pt>
                      <c:pt idx="649">
                        <c:v>0.64000000000000046</c:v>
                      </c:pt>
                      <c:pt idx="650">
                        <c:v>0.64100000000000046</c:v>
                      </c:pt>
                      <c:pt idx="651">
                        <c:v>0.64200000000000046</c:v>
                      </c:pt>
                      <c:pt idx="652">
                        <c:v>0.64300000000000046</c:v>
                      </c:pt>
                      <c:pt idx="653">
                        <c:v>0.64400000000000046</c:v>
                      </c:pt>
                      <c:pt idx="654">
                        <c:v>0.64500000000000046</c:v>
                      </c:pt>
                      <c:pt idx="655">
                        <c:v>0.64600000000000046</c:v>
                      </c:pt>
                      <c:pt idx="656">
                        <c:v>0.64700000000000046</c:v>
                      </c:pt>
                      <c:pt idx="657">
                        <c:v>0.64800000000000046</c:v>
                      </c:pt>
                      <c:pt idx="658">
                        <c:v>0.64900000000000047</c:v>
                      </c:pt>
                      <c:pt idx="659">
                        <c:v>0.65000000000000047</c:v>
                      </c:pt>
                      <c:pt idx="660">
                        <c:v>0.65100000000000047</c:v>
                      </c:pt>
                      <c:pt idx="661">
                        <c:v>0.65200000000000047</c:v>
                      </c:pt>
                      <c:pt idx="662">
                        <c:v>0.65300000000000047</c:v>
                      </c:pt>
                      <c:pt idx="663">
                        <c:v>0.65400000000000047</c:v>
                      </c:pt>
                      <c:pt idx="664">
                        <c:v>0.65500000000000047</c:v>
                      </c:pt>
                      <c:pt idx="665">
                        <c:v>0.65600000000000047</c:v>
                      </c:pt>
                      <c:pt idx="666">
                        <c:v>0.65700000000000047</c:v>
                      </c:pt>
                      <c:pt idx="667">
                        <c:v>0.65800000000000047</c:v>
                      </c:pt>
                      <c:pt idx="668">
                        <c:v>0.65900000000000047</c:v>
                      </c:pt>
                      <c:pt idx="669">
                        <c:v>0.66000000000000048</c:v>
                      </c:pt>
                      <c:pt idx="670">
                        <c:v>0.66100000000000048</c:v>
                      </c:pt>
                      <c:pt idx="671">
                        <c:v>0.66200000000000048</c:v>
                      </c:pt>
                      <c:pt idx="672">
                        <c:v>0.66300000000000048</c:v>
                      </c:pt>
                      <c:pt idx="673">
                        <c:v>0.66400000000000048</c:v>
                      </c:pt>
                      <c:pt idx="674">
                        <c:v>0.66500000000000048</c:v>
                      </c:pt>
                      <c:pt idx="675">
                        <c:v>0.66600000000000048</c:v>
                      </c:pt>
                      <c:pt idx="676">
                        <c:v>0.66700000000000048</c:v>
                      </c:pt>
                      <c:pt idx="677">
                        <c:v>0.66800000000000048</c:v>
                      </c:pt>
                      <c:pt idx="678">
                        <c:v>0.66900000000000048</c:v>
                      </c:pt>
                      <c:pt idx="679">
                        <c:v>0.67000000000000048</c:v>
                      </c:pt>
                      <c:pt idx="680">
                        <c:v>0.67100000000000048</c:v>
                      </c:pt>
                      <c:pt idx="681">
                        <c:v>0.67200000000000049</c:v>
                      </c:pt>
                      <c:pt idx="682">
                        <c:v>0.67300000000000049</c:v>
                      </c:pt>
                      <c:pt idx="683">
                        <c:v>0.67400000000000049</c:v>
                      </c:pt>
                      <c:pt idx="684">
                        <c:v>0.67500000000000049</c:v>
                      </c:pt>
                      <c:pt idx="685">
                        <c:v>0.67600000000000049</c:v>
                      </c:pt>
                      <c:pt idx="686">
                        <c:v>0.67700000000000049</c:v>
                      </c:pt>
                      <c:pt idx="687">
                        <c:v>0.67800000000000049</c:v>
                      </c:pt>
                      <c:pt idx="688">
                        <c:v>0.67900000000000049</c:v>
                      </c:pt>
                      <c:pt idx="689">
                        <c:v>0.68000000000000049</c:v>
                      </c:pt>
                      <c:pt idx="690">
                        <c:v>0.68100000000000049</c:v>
                      </c:pt>
                      <c:pt idx="691">
                        <c:v>0.68200000000000049</c:v>
                      </c:pt>
                      <c:pt idx="692">
                        <c:v>0.6830000000000005</c:v>
                      </c:pt>
                      <c:pt idx="693">
                        <c:v>0.6840000000000005</c:v>
                      </c:pt>
                      <c:pt idx="694">
                        <c:v>0.6850000000000005</c:v>
                      </c:pt>
                      <c:pt idx="695">
                        <c:v>0.6860000000000005</c:v>
                      </c:pt>
                      <c:pt idx="696">
                        <c:v>0.6870000000000005</c:v>
                      </c:pt>
                      <c:pt idx="697">
                        <c:v>0.6880000000000005</c:v>
                      </c:pt>
                      <c:pt idx="698">
                        <c:v>0.6890000000000005</c:v>
                      </c:pt>
                      <c:pt idx="699">
                        <c:v>0.6900000000000005</c:v>
                      </c:pt>
                      <c:pt idx="700">
                        <c:v>0.6910000000000005</c:v>
                      </c:pt>
                      <c:pt idx="701">
                        <c:v>0.6920000000000005</c:v>
                      </c:pt>
                      <c:pt idx="702">
                        <c:v>0.6930000000000005</c:v>
                      </c:pt>
                      <c:pt idx="703">
                        <c:v>0.69400000000000051</c:v>
                      </c:pt>
                      <c:pt idx="704">
                        <c:v>0.69500000000000051</c:v>
                      </c:pt>
                      <c:pt idx="705">
                        <c:v>0.69600000000000051</c:v>
                      </c:pt>
                      <c:pt idx="706">
                        <c:v>0.69700000000000051</c:v>
                      </c:pt>
                      <c:pt idx="707">
                        <c:v>0.69800000000000051</c:v>
                      </c:pt>
                      <c:pt idx="708">
                        <c:v>0.69900000000000051</c:v>
                      </c:pt>
                      <c:pt idx="709">
                        <c:v>0.70000000000000051</c:v>
                      </c:pt>
                      <c:pt idx="710">
                        <c:v>0.70100000000000051</c:v>
                      </c:pt>
                      <c:pt idx="711">
                        <c:v>0.70200000000000051</c:v>
                      </c:pt>
                      <c:pt idx="712">
                        <c:v>0.70300000000000051</c:v>
                      </c:pt>
                      <c:pt idx="713">
                        <c:v>0.70400000000000051</c:v>
                      </c:pt>
                      <c:pt idx="714">
                        <c:v>0.70500000000000052</c:v>
                      </c:pt>
                      <c:pt idx="715">
                        <c:v>0.70600000000000052</c:v>
                      </c:pt>
                      <c:pt idx="716">
                        <c:v>0.70700000000000052</c:v>
                      </c:pt>
                      <c:pt idx="717">
                        <c:v>0.70800000000000052</c:v>
                      </c:pt>
                      <c:pt idx="718">
                        <c:v>0.70900000000000052</c:v>
                      </c:pt>
                      <c:pt idx="719">
                        <c:v>0.71000000000000052</c:v>
                      </c:pt>
                      <c:pt idx="720">
                        <c:v>0.71100000000000052</c:v>
                      </c:pt>
                      <c:pt idx="721">
                        <c:v>0.71200000000000052</c:v>
                      </c:pt>
                      <c:pt idx="722">
                        <c:v>0.71300000000000052</c:v>
                      </c:pt>
                      <c:pt idx="723">
                        <c:v>0.71400000000000052</c:v>
                      </c:pt>
                      <c:pt idx="724">
                        <c:v>0.71500000000000052</c:v>
                      </c:pt>
                      <c:pt idx="725">
                        <c:v>0.71600000000000052</c:v>
                      </c:pt>
                      <c:pt idx="726">
                        <c:v>0.71700000000000053</c:v>
                      </c:pt>
                      <c:pt idx="727">
                        <c:v>0.71800000000000053</c:v>
                      </c:pt>
                      <c:pt idx="728">
                        <c:v>0.71900000000000053</c:v>
                      </c:pt>
                      <c:pt idx="729">
                        <c:v>0.72000000000000053</c:v>
                      </c:pt>
                      <c:pt idx="730">
                        <c:v>0.72100000000000053</c:v>
                      </c:pt>
                      <c:pt idx="731">
                        <c:v>0.72200000000000053</c:v>
                      </c:pt>
                      <c:pt idx="732">
                        <c:v>0.72300000000000053</c:v>
                      </c:pt>
                      <c:pt idx="733">
                        <c:v>0.72400000000000053</c:v>
                      </c:pt>
                      <c:pt idx="734">
                        <c:v>0.72500000000000053</c:v>
                      </c:pt>
                      <c:pt idx="735">
                        <c:v>0.72600000000000053</c:v>
                      </c:pt>
                      <c:pt idx="736">
                        <c:v>0.72700000000000053</c:v>
                      </c:pt>
                      <c:pt idx="737">
                        <c:v>0.72800000000000054</c:v>
                      </c:pt>
                      <c:pt idx="738">
                        <c:v>0.72900000000000054</c:v>
                      </c:pt>
                      <c:pt idx="739">
                        <c:v>0.73000000000000054</c:v>
                      </c:pt>
                      <c:pt idx="740">
                        <c:v>0.73100000000000054</c:v>
                      </c:pt>
                      <c:pt idx="741">
                        <c:v>0.73200000000000054</c:v>
                      </c:pt>
                      <c:pt idx="742">
                        <c:v>0.73300000000000054</c:v>
                      </c:pt>
                      <c:pt idx="743">
                        <c:v>0.73400000000000054</c:v>
                      </c:pt>
                      <c:pt idx="744">
                        <c:v>0.73500000000000054</c:v>
                      </c:pt>
                      <c:pt idx="745">
                        <c:v>0.73600000000000054</c:v>
                      </c:pt>
                      <c:pt idx="746">
                        <c:v>0.73700000000000054</c:v>
                      </c:pt>
                      <c:pt idx="747">
                        <c:v>0.73800000000000054</c:v>
                      </c:pt>
                      <c:pt idx="748">
                        <c:v>0.73900000000000055</c:v>
                      </c:pt>
                      <c:pt idx="749">
                        <c:v>0.74000000000000055</c:v>
                      </c:pt>
                      <c:pt idx="750">
                        <c:v>0.74100000000000055</c:v>
                      </c:pt>
                      <c:pt idx="751">
                        <c:v>0.74200000000000055</c:v>
                      </c:pt>
                      <c:pt idx="752">
                        <c:v>0.74300000000000055</c:v>
                      </c:pt>
                      <c:pt idx="753">
                        <c:v>0.74400000000000055</c:v>
                      </c:pt>
                      <c:pt idx="754">
                        <c:v>0.74500000000000055</c:v>
                      </c:pt>
                      <c:pt idx="755">
                        <c:v>0.74600000000000055</c:v>
                      </c:pt>
                      <c:pt idx="756">
                        <c:v>0.74700000000000055</c:v>
                      </c:pt>
                      <c:pt idx="757">
                        <c:v>0.74800000000000055</c:v>
                      </c:pt>
                      <c:pt idx="758">
                        <c:v>0.74900000000000055</c:v>
                      </c:pt>
                      <c:pt idx="759">
                        <c:v>0.75000000000000056</c:v>
                      </c:pt>
                      <c:pt idx="760">
                        <c:v>0.75100000000000056</c:v>
                      </c:pt>
                      <c:pt idx="761">
                        <c:v>0.75200000000000056</c:v>
                      </c:pt>
                      <c:pt idx="762">
                        <c:v>0.75300000000000056</c:v>
                      </c:pt>
                      <c:pt idx="763">
                        <c:v>0.75400000000000056</c:v>
                      </c:pt>
                      <c:pt idx="764">
                        <c:v>0.75500000000000056</c:v>
                      </c:pt>
                      <c:pt idx="765">
                        <c:v>0.75600000000000056</c:v>
                      </c:pt>
                      <c:pt idx="766">
                        <c:v>0.75700000000000056</c:v>
                      </c:pt>
                      <c:pt idx="767">
                        <c:v>0.75800000000000056</c:v>
                      </c:pt>
                      <c:pt idx="768">
                        <c:v>0.75900000000000056</c:v>
                      </c:pt>
                      <c:pt idx="769">
                        <c:v>0.76000000000000056</c:v>
                      </c:pt>
                      <c:pt idx="770">
                        <c:v>0.76100000000000056</c:v>
                      </c:pt>
                      <c:pt idx="771">
                        <c:v>0.76200000000000057</c:v>
                      </c:pt>
                      <c:pt idx="772">
                        <c:v>0.76300000000000057</c:v>
                      </c:pt>
                      <c:pt idx="773">
                        <c:v>0.76400000000000057</c:v>
                      </c:pt>
                      <c:pt idx="774">
                        <c:v>0.76500000000000057</c:v>
                      </c:pt>
                      <c:pt idx="775">
                        <c:v>0.76600000000000057</c:v>
                      </c:pt>
                      <c:pt idx="776">
                        <c:v>0.76700000000000057</c:v>
                      </c:pt>
                      <c:pt idx="777">
                        <c:v>0.76800000000000057</c:v>
                      </c:pt>
                      <c:pt idx="778">
                        <c:v>0.76900000000000057</c:v>
                      </c:pt>
                      <c:pt idx="779">
                        <c:v>0.77000000000000057</c:v>
                      </c:pt>
                      <c:pt idx="780">
                        <c:v>0.77100000000000057</c:v>
                      </c:pt>
                      <c:pt idx="781">
                        <c:v>0.77200000000000057</c:v>
                      </c:pt>
                      <c:pt idx="782">
                        <c:v>0.77300000000000058</c:v>
                      </c:pt>
                      <c:pt idx="783">
                        <c:v>0.77400000000000058</c:v>
                      </c:pt>
                      <c:pt idx="784">
                        <c:v>0.77500000000000058</c:v>
                      </c:pt>
                      <c:pt idx="785">
                        <c:v>0.77600000000000058</c:v>
                      </c:pt>
                      <c:pt idx="786">
                        <c:v>0.77700000000000058</c:v>
                      </c:pt>
                      <c:pt idx="787">
                        <c:v>0.77800000000000058</c:v>
                      </c:pt>
                      <c:pt idx="788">
                        <c:v>0.77900000000000058</c:v>
                      </c:pt>
                      <c:pt idx="789">
                        <c:v>0.78000000000000058</c:v>
                      </c:pt>
                      <c:pt idx="790">
                        <c:v>0.78100000000000058</c:v>
                      </c:pt>
                      <c:pt idx="791">
                        <c:v>0.78200000000000058</c:v>
                      </c:pt>
                      <c:pt idx="792">
                        <c:v>0.78300000000000058</c:v>
                      </c:pt>
                      <c:pt idx="793">
                        <c:v>0.78400000000000059</c:v>
                      </c:pt>
                      <c:pt idx="794">
                        <c:v>0.78500000000000059</c:v>
                      </c:pt>
                      <c:pt idx="795">
                        <c:v>0.78600000000000059</c:v>
                      </c:pt>
                      <c:pt idx="796">
                        <c:v>0.78700000000000059</c:v>
                      </c:pt>
                      <c:pt idx="797">
                        <c:v>0.78800000000000059</c:v>
                      </c:pt>
                      <c:pt idx="798">
                        <c:v>0.78900000000000059</c:v>
                      </c:pt>
                      <c:pt idx="799">
                        <c:v>0.79000000000000059</c:v>
                      </c:pt>
                      <c:pt idx="800">
                        <c:v>0.79100000000000059</c:v>
                      </c:pt>
                      <c:pt idx="801">
                        <c:v>0.79200000000000059</c:v>
                      </c:pt>
                      <c:pt idx="802">
                        <c:v>0.79300000000000059</c:v>
                      </c:pt>
                      <c:pt idx="803">
                        <c:v>0.79400000000000059</c:v>
                      </c:pt>
                      <c:pt idx="804">
                        <c:v>0.7950000000000006</c:v>
                      </c:pt>
                      <c:pt idx="805">
                        <c:v>0.7960000000000006</c:v>
                      </c:pt>
                      <c:pt idx="806">
                        <c:v>0.7970000000000006</c:v>
                      </c:pt>
                      <c:pt idx="807">
                        <c:v>0.7980000000000006</c:v>
                      </c:pt>
                      <c:pt idx="808">
                        <c:v>0.7990000000000006</c:v>
                      </c:pt>
                      <c:pt idx="809">
                        <c:v>0.8000000000000006</c:v>
                      </c:pt>
                      <c:pt idx="810">
                        <c:v>0.8010000000000006</c:v>
                      </c:pt>
                      <c:pt idx="811">
                        <c:v>0.8020000000000006</c:v>
                      </c:pt>
                      <c:pt idx="812">
                        <c:v>0.8030000000000006</c:v>
                      </c:pt>
                      <c:pt idx="813">
                        <c:v>0.8040000000000006</c:v>
                      </c:pt>
                      <c:pt idx="814">
                        <c:v>0.8050000000000006</c:v>
                      </c:pt>
                      <c:pt idx="815">
                        <c:v>0.8060000000000006</c:v>
                      </c:pt>
                      <c:pt idx="816">
                        <c:v>0.80700000000000061</c:v>
                      </c:pt>
                      <c:pt idx="817">
                        <c:v>0.80800000000000061</c:v>
                      </c:pt>
                      <c:pt idx="818">
                        <c:v>0.80900000000000061</c:v>
                      </c:pt>
                      <c:pt idx="819">
                        <c:v>0.81000000000000061</c:v>
                      </c:pt>
                      <c:pt idx="820">
                        <c:v>0.81100000000000061</c:v>
                      </c:pt>
                      <c:pt idx="821">
                        <c:v>0.81200000000000061</c:v>
                      </c:pt>
                      <c:pt idx="822">
                        <c:v>0.81300000000000061</c:v>
                      </c:pt>
                      <c:pt idx="823">
                        <c:v>0.81400000000000061</c:v>
                      </c:pt>
                      <c:pt idx="824">
                        <c:v>0.81500000000000061</c:v>
                      </c:pt>
                      <c:pt idx="825">
                        <c:v>0.81600000000000061</c:v>
                      </c:pt>
                      <c:pt idx="826">
                        <c:v>0.81700000000000061</c:v>
                      </c:pt>
                      <c:pt idx="827">
                        <c:v>0.81800000000000062</c:v>
                      </c:pt>
                      <c:pt idx="828">
                        <c:v>0.81900000000000062</c:v>
                      </c:pt>
                      <c:pt idx="829">
                        <c:v>0.82000000000000062</c:v>
                      </c:pt>
                      <c:pt idx="830">
                        <c:v>0.82100000000000062</c:v>
                      </c:pt>
                      <c:pt idx="831">
                        <c:v>0.82200000000000062</c:v>
                      </c:pt>
                      <c:pt idx="832">
                        <c:v>0.82300000000000062</c:v>
                      </c:pt>
                      <c:pt idx="833">
                        <c:v>0.82400000000000062</c:v>
                      </c:pt>
                      <c:pt idx="834">
                        <c:v>0.82500000000000062</c:v>
                      </c:pt>
                      <c:pt idx="835">
                        <c:v>0.82600000000000062</c:v>
                      </c:pt>
                      <c:pt idx="836">
                        <c:v>0.82700000000000062</c:v>
                      </c:pt>
                      <c:pt idx="837">
                        <c:v>0.82800000000000062</c:v>
                      </c:pt>
                      <c:pt idx="838">
                        <c:v>0.82900000000000063</c:v>
                      </c:pt>
                      <c:pt idx="839">
                        <c:v>0.83000000000000063</c:v>
                      </c:pt>
                      <c:pt idx="840">
                        <c:v>0.83100000000000063</c:v>
                      </c:pt>
                      <c:pt idx="841">
                        <c:v>0.83200000000000063</c:v>
                      </c:pt>
                      <c:pt idx="842">
                        <c:v>0.83300000000000063</c:v>
                      </c:pt>
                      <c:pt idx="843">
                        <c:v>0.83400000000000063</c:v>
                      </c:pt>
                      <c:pt idx="844">
                        <c:v>0.83500000000000063</c:v>
                      </c:pt>
                      <c:pt idx="845">
                        <c:v>0.83600000000000063</c:v>
                      </c:pt>
                      <c:pt idx="846">
                        <c:v>0.83700000000000063</c:v>
                      </c:pt>
                      <c:pt idx="847">
                        <c:v>0.83800000000000063</c:v>
                      </c:pt>
                      <c:pt idx="848">
                        <c:v>0.83900000000000063</c:v>
                      </c:pt>
                      <c:pt idx="849">
                        <c:v>0.84000000000000064</c:v>
                      </c:pt>
                      <c:pt idx="850">
                        <c:v>0.84100000000000064</c:v>
                      </c:pt>
                      <c:pt idx="851">
                        <c:v>0.84200000000000064</c:v>
                      </c:pt>
                      <c:pt idx="852">
                        <c:v>0.84300000000000064</c:v>
                      </c:pt>
                      <c:pt idx="853">
                        <c:v>0.84400000000000064</c:v>
                      </c:pt>
                      <c:pt idx="854">
                        <c:v>0.84500000000000064</c:v>
                      </c:pt>
                      <c:pt idx="855">
                        <c:v>0.84600000000000064</c:v>
                      </c:pt>
                      <c:pt idx="856">
                        <c:v>0.84700000000000064</c:v>
                      </c:pt>
                      <c:pt idx="857">
                        <c:v>0.84800000000000064</c:v>
                      </c:pt>
                      <c:pt idx="858">
                        <c:v>0.84900000000000064</c:v>
                      </c:pt>
                      <c:pt idx="859">
                        <c:v>0.85000000000000064</c:v>
                      </c:pt>
                      <c:pt idx="860">
                        <c:v>0.85100000000000064</c:v>
                      </c:pt>
                      <c:pt idx="861">
                        <c:v>0.85200000000000065</c:v>
                      </c:pt>
                      <c:pt idx="862">
                        <c:v>0.85300000000000065</c:v>
                      </c:pt>
                      <c:pt idx="863">
                        <c:v>0.85400000000000065</c:v>
                      </c:pt>
                      <c:pt idx="864">
                        <c:v>0.85500000000000065</c:v>
                      </c:pt>
                      <c:pt idx="865">
                        <c:v>0.85600000000000065</c:v>
                      </c:pt>
                      <c:pt idx="866">
                        <c:v>0.85700000000000065</c:v>
                      </c:pt>
                      <c:pt idx="867">
                        <c:v>0.85800000000000065</c:v>
                      </c:pt>
                      <c:pt idx="868">
                        <c:v>0.85900000000000065</c:v>
                      </c:pt>
                      <c:pt idx="869">
                        <c:v>0.86000000000000065</c:v>
                      </c:pt>
                      <c:pt idx="870">
                        <c:v>0.86100000000000065</c:v>
                      </c:pt>
                      <c:pt idx="871">
                        <c:v>0.86200000000000065</c:v>
                      </c:pt>
                      <c:pt idx="872">
                        <c:v>0.86300000000000066</c:v>
                      </c:pt>
                      <c:pt idx="873">
                        <c:v>0.86400000000000066</c:v>
                      </c:pt>
                      <c:pt idx="874">
                        <c:v>0.86500000000000066</c:v>
                      </c:pt>
                      <c:pt idx="875">
                        <c:v>0.86600000000000066</c:v>
                      </c:pt>
                      <c:pt idx="876">
                        <c:v>0.86700000000000066</c:v>
                      </c:pt>
                      <c:pt idx="877">
                        <c:v>0.86800000000000066</c:v>
                      </c:pt>
                      <c:pt idx="878">
                        <c:v>0.86900000000000066</c:v>
                      </c:pt>
                      <c:pt idx="879">
                        <c:v>0.87000000000000066</c:v>
                      </c:pt>
                      <c:pt idx="880">
                        <c:v>0.87100000000000066</c:v>
                      </c:pt>
                      <c:pt idx="881">
                        <c:v>0.87200000000000066</c:v>
                      </c:pt>
                      <c:pt idx="882">
                        <c:v>0.87300000000000066</c:v>
                      </c:pt>
                      <c:pt idx="883">
                        <c:v>0.87400000000000067</c:v>
                      </c:pt>
                      <c:pt idx="884">
                        <c:v>0.87500000000000067</c:v>
                      </c:pt>
                      <c:pt idx="885">
                        <c:v>0.87600000000000067</c:v>
                      </c:pt>
                      <c:pt idx="886">
                        <c:v>0.87700000000000067</c:v>
                      </c:pt>
                      <c:pt idx="887">
                        <c:v>0.87800000000000067</c:v>
                      </c:pt>
                      <c:pt idx="888">
                        <c:v>0.87900000000000067</c:v>
                      </c:pt>
                      <c:pt idx="889">
                        <c:v>0.88000000000000067</c:v>
                      </c:pt>
                      <c:pt idx="890">
                        <c:v>0.88100000000000067</c:v>
                      </c:pt>
                      <c:pt idx="891">
                        <c:v>0.88200000000000067</c:v>
                      </c:pt>
                      <c:pt idx="892">
                        <c:v>0.88300000000000067</c:v>
                      </c:pt>
                      <c:pt idx="893">
                        <c:v>0.88400000000000067</c:v>
                      </c:pt>
                      <c:pt idx="894">
                        <c:v>0.88500000000000068</c:v>
                      </c:pt>
                      <c:pt idx="895">
                        <c:v>0.88600000000000068</c:v>
                      </c:pt>
                      <c:pt idx="896">
                        <c:v>0.88700000000000068</c:v>
                      </c:pt>
                      <c:pt idx="897">
                        <c:v>0.88800000000000068</c:v>
                      </c:pt>
                      <c:pt idx="898">
                        <c:v>0.88900000000000068</c:v>
                      </c:pt>
                      <c:pt idx="899">
                        <c:v>0.89000000000000068</c:v>
                      </c:pt>
                      <c:pt idx="900">
                        <c:v>0.89100000000000068</c:v>
                      </c:pt>
                      <c:pt idx="901">
                        <c:v>0.89200000000000068</c:v>
                      </c:pt>
                      <c:pt idx="902">
                        <c:v>0.89300000000000068</c:v>
                      </c:pt>
                      <c:pt idx="903">
                        <c:v>0.89400000000000068</c:v>
                      </c:pt>
                      <c:pt idx="904">
                        <c:v>0.89500000000000068</c:v>
                      </c:pt>
                      <c:pt idx="905">
                        <c:v>0.89600000000000068</c:v>
                      </c:pt>
                      <c:pt idx="906">
                        <c:v>0.89700000000000069</c:v>
                      </c:pt>
                      <c:pt idx="907">
                        <c:v>0.89800000000000069</c:v>
                      </c:pt>
                      <c:pt idx="908">
                        <c:v>0.89900000000000069</c:v>
                      </c:pt>
                      <c:pt idx="909">
                        <c:v>0.90000000000000069</c:v>
                      </c:pt>
                      <c:pt idx="910">
                        <c:v>0.90100000000000069</c:v>
                      </c:pt>
                      <c:pt idx="911">
                        <c:v>0.90200000000000069</c:v>
                      </c:pt>
                      <c:pt idx="912">
                        <c:v>0.90300000000000069</c:v>
                      </c:pt>
                      <c:pt idx="913">
                        <c:v>0.90400000000000069</c:v>
                      </c:pt>
                      <c:pt idx="914">
                        <c:v>0.90500000000000069</c:v>
                      </c:pt>
                      <c:pt idx="915">
                        <c:v>0.90600000000000069</c:v>
                      </c:pt>
                      <c:pt idx="916">
                        <c:v>0.90700000000000069</c:v>
                      </c:pt>
                      <c:pt idx="917">
                        <c:v>0.9080000000000007</c:v>
                      </c:pt>
                      <c:pt idx="918">
                        <c:v>0.9090000000000007</c:v>
                      </c:pt>
                      <c:pt idx="919">
                        <c:v>0.9100000000000007</c:v>
                      </c:pt>
                      <c:pt idx="920">
                        <c:v>0.9110000000000007</c:v>
                      </c:pt>
                      <c:pt idx="921">
                        <c:v>0.9120000000000007</c:v>
                      </c:pt>
                      <c:pt idx="922">
                        <c:v>0.9130000000000007</c:v>
                      </c:pt>
                      <c:pt idx="923">
                        <c:v>0.9140000000000007</c:v>
                      </c:pt>
                      <c:pt idx="924">
                        <c:v>0.9150000000000007</c:v>
                      </c:pt>
                      <c:pt idx="925">
                        <c:v>0.9160000000000007</c:v>
                      </c:pt>
                      <c:pt idx="926">
                        <c:v>0.9170000000000007</c:v>
                      </c:pt>
                      <c:pt idx="927">
                        <c:v>0.9180000000000007</c:v>
                      </c:pt>
                      <c:pt idx="928">
                        <c:v>0.91900000000000071</c:v>
                      </c:pt>
                      <c:pt idx="929">
                        <c:v>0.92000000000000071</c:v>
                      </c:pt>
                      <c:pt idx="930">
                        <c:v>0.92100000000000071</c:v>
                      </c:pt>
                      <c:pt idx="931">
                        <c:v>0.92200000000000071</c:v>
                      </c:pt>
                      <c:pt idx="932">
                        <c:v>0.92300000000000071</c:v>
                      </c:pt>
                      <c:pt idx="933">
                        <c:v>0.92400000000000071</c:v>
                      </c:pt>
                      <c:pt idx="934">
                        <c:v>0.92500000000000071</c:v>
                      </c:pt>
                      <c:pt idx="935">
                        <c:v>0.92600000000000071</c:v>
                      </c:pt>
                      <c:pt idx="936">
                        <c:v>0.92700000000000071</c:v>
                      </c:pt>
                      <c:pt idx="937">
                        <c:v>0.92800000000000071</c:v>
                      </c:pt>
                      <c:pt idx="938">
                        <c:v>0.92900000000000071</c:v>
                      </c:pt>
                      <c:pt idx="939">
                        <c:v>0.93000000000000071</c:v>
                      </c:pt>
                      <c:pt idx="940">
                        <c:v>0.93100000000000072</c:v>
                      </c:pt>
                      <c:pt idx="941">
                        <c:v>0.93200000000000072</c:v>
                      </c:pt>
                      <c:pt idx="942">
                        <c:v>0.93300000000000072</c:v>
                      </c:pt>
                      <c:pt idx="943">
                        <c:v>0.93400000000000072</c:v>
                      </c:pt>
                      <c:pt idx="944">
                        <c:v>0.93500000000000072</c:v>
                      </c:pt>
                      <c:pt idx="945">
                        <c:v>0.93600000000000072</c:v>
                      </c:pt>
                      <c:pt idx="946">
                        <c:v>0.93700000000000072</c:v>
                      </c:pt>
                      <c:pt idx="947">
                        <c:v>0.93800000000000072</c:v>
                      </c:pt>
                      <c:pt idx="948">
                        <c:v>0.93900000000000072</c:v>
                      </c:pt>
                      <c:pt idx="949">
                        <c:v>0.94000000000000072</c:v>
                      </c:pt>
                      <c:pt idx="950">
                        <c:v>0.94100000000000072</c:v>
                      </c:pt>
                      <c:pt idx="951">
                        <c:v>0.94200000000000073</c:v>
                      </c:pt>
                      <c:pt idx="952">
                        <c:v>0.94300000000000073</c:v>
                      </c:pt>
                      <c:pt idx="953">
                        <c:v>0.94400000000000073</c:v>
                      </c:pt>
                      <c:pt idx="954">
                        <c:v>0.94500000000000073</c:v>
                      </c:pt>
                      <c:pt idx="955">
                        <c:v>0.94600000000000073</c:v>
                      </c:pt>
                      <c:pt idx="956">
                        <c:v>0.94700000000000073</c:v>
                      </c:pt>
                      <c:pt idx="957">
                        <c:v>0.94800000000000073</c:v>
                      </c:pt>
                      <c:pt idx="958">
                        <c:v>0.94900000000000073</c:v>
                      </c:pt>
                      <c:pt idx="959">
                        <c:v>0.95000000000000073</c:v>
                      </c:pt>
                      <c:pt idx="960">
                        <c:v>0.95100000000000073</c:v>
                      </c:pt>
                      <c:pt idx="961">
                        <c:v>0.95200000000000073</c:v>
                      </c:pt>
                      <c:pt idx="962">
                        <c:v>0.95300000000000074</c:v>
                      </c:pt>
                      <c:pt idx="963">
                        <c:v>0.95400000000000074</c:v>
                      </c:pt>
                      <c:pt idx="964">
                        <c:v>0.95500000000000074</c:v>
                      </c:pt>
                      <c:pt idx="965">
                        <c:v>0.95600000000000074</c:v>
                      </c:pt>
                      <c:pt idx="966">
                        <c:v>0.95700000000000074</c:v>
                      </c:pt>
                      <c:pt idx="967">
                        <c:v>0.95800000000000074</c:v>
                      </c:pt>
                      <c:pt idx="968">
                        <c:v>0.95900000000000074</c:v>
                      </c:pt>
                      <c:pt idx="969">
                        <c:v>0.96000000000000074</c:v>
                      </c:pt>
                      <c:pt idx="970">
                        <c:v>0.96100000000000074</c:v>
                      </c:pt>
                      <c:pt idx="971">
                        <c:v>0.96200000000000074</c:v>
                      </c:pt>
                      <c:pt idx="972">
                        <c:v>0.96300000000000074</c:v>
                      </c:pt>
                      <c:pt idx="973">
                        <c:v>0.96400000000000075</c:v>
                      </c:pt>
                      <c:pt idx="974">
                        <c:v>0.96500000000000075</c:v>
                      </c:pt>
                      <c:pt idx="975">
                        <c:v>0.96600000000000075</c:v>
                      </c:pt>
                      <c:pt idx="976">
                        <c:v>0.96700000000000075</c:v>
                      </c:pt>
                      <c:pt idx="977">
                        <c:v>0.96800000000000075</c:v>
                      </c:pt>
                      <c:pt idx="978">
                        <c:v>0.96900000000000075</c:v>
                      </c:pt>
                      <c:pt idx="979">
                        <c:v>0.97000000000000075</c:v>
                      </c:pt>
                      <c:pt idx="980">
                        <c:v>0.97100000000000075</c:v>
                      </c:pt>
                      <c:pt idx="981">
                        <c:v>0.97200000000000075</c:v>
                      </c:pt>
                      <c:pt idx="982">
                        <c:v>0.97300000000000075</c:v>
                      </c:pt>
                      <c:pt idx="983">
                        <c:v>0.97400000000000075</c:v>
                      </c:pt>
                      <c:pt idx="984">
                        <c:v>0.97500000000000075</c:v>
                      </c:pt>
                      <c:pt idx="985">
                        <c:v>0.97600000000000076</c:v>
                      </c:pt>
                      <c:pt idx="986">
                        <c:v>0.97700000000000076</c:v>
                      </c:pt>
                      <c:pt idx="987">
                        <c:v>0.97800000000000076</c:v>
                      </c:pt>
                      <c:pt idx="988">
                        <c:v>0.97900000000000076</c:v>
                      </c:pt>
                      <c:pt idx="989">
                        <c:v>0.98000000000000076</c:v>
                      </c:pt>
                      <c:pt idx="990">
                        <c:v>0.98100000000000076</c:v>
                      </c:pt>
                      <c:pt idx="991">
                        <c:v>0.98200000000000076</c:v>
                      </c:pt>
                      <c:pt idx="992">
                        <c:v>0.98300000000000076</c:v>
                      </c:pt>
                      <c:pt idx="993">
                        <c:v>0.98400000000000076</c:v>
                      </c:pt>
                      <c:pt idx="994">
                        <c:v>0.98500000000000076</c:v>
                      </c:pt>
                      <c:pt idx="995">
                        <c:v>0.98600000000000076</c:v>
                      </c:pt>
                      <c:pt idx="996">
                        <c:v>0.98700000000000077</c:v>
                      </c:pt>
                      <c:pt idx="997">
                        <c:v>0.98800000000000077</c:v>
                      </c:pt>
                      <c:pt idx="998">
                        <c:v>0.98900000000000077</c:v>
                      </c:pt>
                      <c:pt idx="999">
                        <c:v>0.99000000000000077</c:v>
                      </c:pt>
                      <c:pt idx="1000">
                        <c:v>0.99100000000000077</c:v>
                      </c:pt>
                      <c:pt idx="1001">
                        <c:v>0.99200000000000077</c:v>
                      </c:pt>
                      <c:pt idx="1002">
                        <c:v>0.99300000000000077</c:v>
                      </c:pt>
                      <c:pt idx="1003">
                        <c:v>0.99400000000000077</c:v>
                      </c:pt>
                      <c:pt idx="1004">
                        <c:v>0.99500000000000077</c:v>
                      </c:pt>
                      <c:pt idx="1005">
                        <c:v>0.99600000000000077</c:v>
                      </c:pt>
                      <c:pt idx="1006">
                        <c:v>0.99700000000000077</c:v>
                      </c:pt>
                      <c:pt idx="1007">
                        <c:v>0.99800000000000078</c:v>
                      </c:pt>
                      <c:pt idx="1008">
                        <c:v>0.99900000000000078</c:v>
                      </c:pt>
                      <c:pt idx="1009">
                        <c:v>1.0000000000000007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'Signal detection theory Exposur'!$AM$3:$AM$1012</c15:sqref>
                        </c15:formulaRef>
                      </c:ext>
                    </c:extLst>
                    <c:numCache>
                      <c:formatCode>0.00</c:formatCode>
                      <c:ptCount val="1010"/>
                      <c:pt idx="0">
                        <c:v>1</c:v>
                      </c:pt>
                      <c:pt idx="1">
                        <c:v>0.99672618276497249</c:v>
                      </c:pt>
                      <c:pt idx="2">
                        <c:v>0.99445870443013362</c:v>
                      </c:pt>
                      <c:pt idx="3">
                        <c:v>0.99248414979811583</c:v>
                      </c:pt>
                      <c:pt idx="4">
                        <c:v>0.99068354282415894</c:v>
                      </c:pt>
                      <c:pt idx="5">
                        <c:v>0.98900459960438913</c:v>
                      </c:pt>
                      <c:pt idx="6">
                        <c:v>0.9874181412830666</c:v>
                      </c:pt>
                      <c:pt idx="7">
                        <c:v>0.98590568084837837</c:v>
                      </c:pt>
                      <c:pt idx="8">
                        <c:v>0.98445452665979238</c:v>
                      </c:pt>
                      <c:pt idx="9">
                        <c:v>0.9830554661870522</c:v>
                      </c:pt>
                      <c:pt idx="10">
                        <c:v>0.98170153159434337</c:v>
                      </c:pt>
                      <c:pt idx="11">
                        <c:v>0.96982047875181243</c:v>
                      </c:pt>
                      <c:pt idx="12">
                        <c:v>0.95974905510322051</c:v>
                      </c:pt>
                      <c:pt idx="13">
                        <c:v>0.95073983953193719</c:v>
                      </c:pt>
                      <c:pt idx="14">
                        <c:v>0.9424674264231786</c:v>
                      </c:pt>
                      <c:pt idx="15">
                        <c:v>0.93475142494731178</c:v>
                      </c:pt>
                      <c:pt idx="16">
                        <c:v>0.927478155800602</c:v>
                      </c:pt>
                      <c:pt idx="17">
                        <c:v>0.92056992891369582</c:v>
                      </c:pt>
                      <c:pt idx="18">
                        <c:v>0.91397057299051732</c:v>
                      </c:pt>
                      <c:pt idx="19">
                        <c:v>0.90763775192630602</c:v>
                      </c:pt>
                      <c:pt idx="20">
                        <c:v>0.90153852021968262</c:v>
                      </c:pt>
                      <c:pt idx="21">
                        <c:v>0.8956465804669631</c:v>
                      </c:pt>
                      <c:pt idx="22">
                        <c:v>0.88994050327208207</c:v>
                      </c:pt>
                      <c:pt idx="23">
                        <c:v>0.88440252371703365</c:v>
                      </c:pt>
                      <c:pt idx="24">
                        <c:v>0.8790176998114968</c:v>
                      </c:pt>
                      <c:pt idx="25">
                        <c:v>0.8737733072019036</c:v>
                      </c:pt>
                      <c:pt idx="26">
                        <c:v>0.86865839321623628</c:v>
                      </c:pt>
                      <c:pt idx="27">
                        <c:v>0.86366344141703943</c:v>
                      </c:pt>
                      <c:pt idx="28">
                        <c:v>0.85878011467723825</c:v>
                      </c:pt>
                      <c:pt idx="29">
                        <c:v>0.85400105524523151</c:v>
                      </c:pt>
                      <c:pt idx="30">
                        <c:v>0.84931972695054803</c:v>
                      </c:pt>
                      <c:pt idx="31">
                        <c:v>0.84473028909165793</c:v>
                      </c:pt>
                      <c:pt idx="32">
                        <c:v>0.84022749449940559</c:v>
                      </c:pt>
                      <c:pt idx="33">
                        <c:v>0.83580660629628412</c:v>
                      </c:pt>
                      <c:pt idx="34">
                        <c:v>0.83146332928979749</c:v>
                      </c:pt>
                      <c:pt idx="35">
                        <c:v>0.82719375294728281</c:v>
                      </c:pt>
                      <c:pt idx="36">
                        <c:v>0.82299430362889325</c:v>
                      </c:pt>
                      <c:pt idx="37">
                        <c:v>0.81886170429001437</c:v>
                      </c:pt>
                      <c:pt idx="38">
                        <c:v>0.81479294026130678</c:v>
                      </c:pt>
                      <c:pt idx="39">
                        <c:v>0.81078523001279212</c:v>
                      </c:pt>
                      <c:pt idx="40">
                        <c:v>0.80683600003494016</c:v>
                      </c:pt>
                      <c:pt idx="41">
                        <c:v>0.80294286314354846</c:v>
                      </c:pt>
                      <c:pt idx="42">
                        <c:v>0.79910359964986499</c:v>
                      </c:pt>
                      <c:pt idx="43">
                        <c:v>0.7953161409426196</c:v>
                      </c:pt>
                      <c:pt idx="44">
                        <c:v>0.79157855511153508</c:v>
                      </c:pt>
                      <c:pt idx="45">
                        <c:v>0.78788903430769208</c:v>
                      </c:pt>
                      <c:pt idx="46">
                        <c:v>0.78424588358874958</c:v>
                      </c:pt>
                      <c:pt idx="47">
                        <c:v>0.78064751103937235</c:v>
                      </c:pt>
                      <c:pt idx="48">
                        <c:v>0.77709241899154158</c:v>
                      </c:pt>
                      <c:pt idx="49">
                        <c:v>0.77357919619738302</c:v>
                      </c:pt>
                      <c:pt idx="50">
                        <c:v>0.77010651083006953</c:v>
                      </c:pt>
                      <c:pt idx="51">
                        <c:v>0.76667310420723966</c:v>
                      </c:pt>
                      <c:pt idx="52">
                        <c:v>0.76327778514700917</c:v>
                      </c:pt>
                      <c:pt idx="53">
                        <c:v>0.75991942487966924</c:v>
                      </c:pt>
                      <c:pt idx="54">
                        <c:v>0.75659695244904557</c:v>
                      </c:pt>
                      <c:pt idx="55">
                        <c:v>0.75330935054661352</c:v>
                      </c:pt>
                      <c:pt idx="56">
                        <c:v>0.75005565172918265</c:v>
                      </c:pt>
                      <c:pt idx="57">
                        <c:v>0.74683493497745823</c:v>
                      </c:pt>
                      <c:pt idx="58">
                        <c:v>0.7436463225583444</c:v>
                      </c:pt>
                      <c:pt idx="59">
                        <c:v>0.74048897715855566</c:v>
                      </c:pt>
                      <c:pt idx="60">
                        <c:v>0.73736209926115492</c:v>
                      </c:pt>
                      <c:pt idx="61">
                        <c:v>0.73426492474009142</c:v>
                      </c:pt>
                      <c:pt idx="62">
                        <c:v>0.73119672265080904</c:v>
                      </c:pt>
                      <c:pt idx="63">
                        <c:v>0.72815679319755788</c:v>
                      </c:pt>
                      <c:pt idx="64">
                        <c:v>0.72514446586029113</c:v>
                      </c:pt>
                      <c:pt idx="65">
                        <c:v>0.72215909766595499</c:v>
                      </c:pt>
                      <c:pt idx="66">
                        <c:v>0.71920007159067834</c:v>
                      </c:pt>
                      <c:pt idx="67">
                        <c:v>0.71626679508083968</c:v>
                      </c:pt>
                      <c:pt idx="68">
                        <c:v>0.71335869868228052</c:v>
                      </c:pt>
                      <c:pt idx="69">
                        <c:v>0.71047523476806762</c:v>
                      </c:pt>
                      <c:pt idx="70">
                        <c:v>0.70761587635620704</c:v>
                      </c:pt>
                      <c:pt idx="71">
                        <c:v>0.70478011600958235</c:v>
                      </c:pt>
                      <c:pt idx="72">
                        <c:v>0.70196746481117844</c:v>
                      </c:pt>
                      <c:pt idx="73">
                        <c:v>0.69917745140832599</c:v>
                      </c:pt>
                      <c:pt idx="74">
                        <c:v>0.6964096211203229</c:v>
                      </c:pt>
                      <c:pt idx="75">
                        <c:v>0.69366353510432233</c:v>
                      </c:pt>
                      <c:pt idx="76">
                        <c:v>0.69093876957486178</c:v>
                      </c:pt>
                      <c:pt idx="77">
                        <c:v>0.6882349150728444</c:v>
                      </c:pt>
                      <c:pt idx="78">
                        <c:v>0.68555157578015435</c:v>
                      </c:pt>
                      <c:pt idx="79">
                        <c:v>0.68288836887644677</c:v>
                      </c:pt>
                      <c:pt idx="80">
                        <c:v>0.68024492393495328</c:v>
                      </c:pt>
                      <c:pt idx="81">
                        <c:v>0.67762088235442364</c:v>
                      </c:pt>
                      <c:pt idx="82">
                        <c:v>0.67501589682457186</c:v>
                      </c:pt>
                      <c:pt idx="83">
                        <c:v>0.67242963082262275</c:v>
                      </c:pt>
                      <c:pt idx="84">
                        <c:v>0.66986175813875848</c:v>
                      </c:pt>
                      <c:pt idx="85">
                        <c:v>0.66731196242843516</c:v>
                      </c:pt>
                      <c:pt idx="86">
                        <c:v>0.66477993678973601</c:v>
                      </c:pt>
                      <c:pt idx="87">
                        <c:v>0.66226538336402818</c:v>
                      </c:pt>
                      <c:pt idx="88">
                        <c:v>0.65976801295838694</c:v>
                      </c:pt>
                      <c:pt idx="89">
                        <c:v>0.65728754468831863</c:v>
                      </c:pt>
                      <c:pt idx="90">
                        <c:v>0.65482370563946546</c:v>
                      </c:pt>
                      <c:pt idx="91">
                        <c:v>0.65237623054706095</c:v>
                      </c:pt>
                      <c:pt idx="92">
                        <c:v>0.64994486149199471</c:v>
                      </c:pt>
                      <c:pt idx="93">
                        <c:v>0.64752934761244629</c:v>
                      </c:pt>
                      <c:pt idx="94">
                        <c:v>0.64512944483010659</c:v>
                      </c:pt>
                      <c:pt idx="95">
                        <c:v>0.64274491559009639</c:v>
                      </c:pt>
                      <c:pt idx="96">
                        <c:v>0.64037552861373759</c:v>
                      </c:pt>
                      <c:pt idx="97">
                        <c:v>0.63802105866341019</c:v>
                      </c:pt>
                      <c:pt idx="98">
                        <c:v>0.6356812863187663</c:v>
                      </c:pt>
                      <c:pt idx="99">
                        <c:v>0.63335599776363827</c:v>
                      </c:pt>
                      <c:pt idx="100">
                        <c:v>0.63104498458301761</c:v>
                      </c:pt>
                      <c:pt idx="101">
                        <c:v>0.62874804356951786</c:v>
                      </c:pt>
                      <c:pt idx="102">
                        <c:v>0.62646497653878408</c:v>
                      </c:pt>
                      <c:pt idx="103">
                        <c:v>0.62419559015335069</c:v>
                      </c:pt>
                      <c:pt idx="104">
                        <c:v>0.62193969575446273</c:v>
                      </c:pt>
                      <c:pt idx="105">
                        <c:v>0.61969710920143262</c:v>
                      </c:pt>
                      <c:pt idx="106">
                        <c:v>0.61746765071811094</c:v>
                      </c:pt>
                      <c:pt idx="107">
                        <c:v>0.61525114474609655</c:v>
                      </c:pt>
                      <c:pt idx="108">
                        <c:v>0.61304741980431587</c:v>
                      </c:pt>
                      <c:pt idx="109">
                        <c:v>0.61085630835463878</c:v>
                      </c:pt>
                      <c:pt idx="110">
                        <c:v>0.60867764667321034</c:v>
                      </c:pt>
                      <c:pt idx="111">
                        <c:v>0.606511274727209</c:v>
                      </c:pt>
                      <c:pt idx="112">
                        <c:v>0.60435703605673929</c:v>
                      </c:pt>
                      <c:pt idx="113">
                        <c:v>0.60221477766161347</c:v>
                      </c:pt>
                      <c:pt idx="114">
                        <c:v>0.60008434989275772</c:v>
                      </c:pt>
                      <c:pt idx="115">
                        <c:v>0.59796560634802864</c:v>
                      </c:pt>
                      <c:pt idx="116">
                        <c:v>0.59585840377220656</c:v>
                      </c:pt>
                      <c:pt idx="117">
                        <c:v>0.59376260196097241</c:v>
                      </c:pt>
                      <c:pt idx="118">
                        <c:v>0.59167806366866738</c:v>
                      </c:pt>
                      <c:pt idx="119">
                        <c:v>0.58960465451965627</c:v>
                      </c:pt>
                      <c:pt idx="120">
                        <c:v>0.5875422429231214</c:v>
                      </c:pt>
                      <c:pt idx="121">
                        <c:v>0.58549069999112302</c:v>
                      </c:pt>
                      <c:pt idx="122">
                        <c:v>0.58344989945978065</c:v>
                      </c:pt>
                      <c:pt idx="123">
                        <c:v>0.58141971761341704</c:v>
                      </c:pt>
                      <c:pt idx="124">
                        <c:v>0.57940003321154121</c:v>
                      </c:pt>
                      <c:pt idx="125">
                        <c:v>0.57739072741853537</c:v>
                      </c:pt>
                      <c:pt idx="126">
                        <c:v>0.57539168373591876</c:v>
                      </c:pt>
                      <c:pt idx="127">
                        <c:v>0.57340278793708477</c:v>
                      </c:pt>
                      <c:pt idx="128">
                        <c:v>0.57142392800438568</c:v>
                      </c:pt>
                      <c:pt idx="129">
                        <c:v>0.56945499406847733</c:v>
                      </c:pt>
                      <c:pt idx="130">
                        <c:v>0.56749587834981052</c:v>
                      </c:pt>
                      <c:pt idx="131">
                        <c:v>0.56554647510218681</c:v>
                      </c:pt>
                      <c:pt idx="132">
                        <c:v>0.56360668055828345</c:v>
                      </c:pt>
                      <c:pt idx="133">
                        <c:v>0.56167639287706517</c:v>
                      </c:pt>
                      <c:pt idx="134">
                        <c:v>0.559755512093004</c:v>
                      </c:pt>
                      <c:pt idx="135">
                        <c:v>0.55784394006702942</c:v>
                      </c:pt>
                      <c:pt idx="136">
                        <c:v>0.55594158043913677</c:v>
                      </c:pt>
                      <c:pt idx="137">
                        <c:v>0.55404833858258762</c:v>
                      </c:pt>
                      <c:pt idx="138">
                        <c:v>0.5521641215596339</c:v>
                      </c:pt>
                      <c:pt idx="139">
                        <c:v>0.55028883807870332</c:v>
                      </c:pt>
                      <c:pt idx="140">
                        <c:v>0.54842239845299168</c:v>
                      </c:pt>
                      <c:pt idx="141">
                        <c:v>0.54656471456040001</c:v>
                      </c:pt>
                      <c:pt idx="142">
                        <c:v>0.54471569980476642</c:v>
                      </c:pt>
                      <c:pt idx="143">
                        <c:v>0.54287526907833938</c:v>
                      </c:pt>
                      <c:pt idx="144">
                        <c:v>0.54104333872544741</c:v>
                      </c:pt>
                      <c:pt idx="145">
                        <c:v>0.53921982650731193</c:v>
                      </c:pt>
                      <c:pt idx="146">
                        <c:v>0.53740465156796691</c:v>
                      </c:pt>
                      <c:pt idx="147">
                        <c:v>0.53559773440123792</c:v>
                      </c:pt>
                      <c:pt idx="148">
                        <c:v>0.53379899681874021</c:v>
                      </c:pt>
                      <c:pt idx="149">
                        <c:v>0.53200836191885914</c:v>
                      </c:pt>
                      <c:pt idx="150">
                        <c:v>0.5302257540566776</c:v>
                      </c:pt>
                      <c:pt idx="151">
                        <c:v>0.5284510988148079</c:v>
                      </c:pt>
                      <c:pt idx="152">
                        <c:v>0.5266843229751057</c:v>
                      </c:pt>
                      <c:pt idx="153">
                        <c:v>0.52492535449122213</c:v>
                      </c:pt>
                      <c:pt idx="154">
                        <c:v>0.52317412246197226</c:v>
                      </c:pt>
                      <c:pt idx="155">
                        <c:v>0.52143055710548591</c:v>
                      </c:pt>
                      <c:pt idx="156">
                        <c:v>0.51969458973411164</c:v>
                      </c:pt>
                      <c:pt idx="157">
                        <c:v>0.51796615273005864</c:v>
                      </c:pt>
                      <c:pt idx="158">
                        <c:v>0.516245179521714</c:v>
                      </c:pt>
                      <c:pt idx="159">
                        <c:v>0.51453160456068248</c:v>
                      </c:pt>
                      <c:pt idx="160">
                        <c:v>0.5128253632994314</c:v>
                      </c:pt>
                      <c:pt idx="161">
                        <c:v>0.51112639216960287</c:v>
                      </c:pt>
                      <c:pt idx="162">
                        <c:v>0.50943462856091359</c:v>
                      </c:pt>
                      <c:pt idx="163">
                        <c:v>0.50775001080065596</c:v>
                      </c:pt>
                      <c:pt idx="164">
                        <c:v>0.50607247813375644</c:v>
                      </c:pt>
                      <c:pt idx="165">
                        <c:v>0.50440197070339554</c:v>
                      </c:pt>
                      <c:pt idx="166">
                        <c:v>0.50273842953214132</c:v>
                      </c:pt>
                      <c:pt idx="167">
                        <c:v>0.5010817965036114</c:v>
                      </c:pt>
                      <c:pt idx="168">
                        <c:v>0.49943201434462109</c:v>
                      </c:pt>
                      <c:pt idx="169">
                        <c:v>0.49778902660781682</c:v>
                      </c:pt>
                      <c:pt idx="170">
                        <c:v>0.49615277765476173</c:v>
                      </c:pt>
                      <c:pt idx="171">
                        <c:v>0.49452321263948817</c:v>
                      </c:pt>
                      <c:pt idx="172">
                        <c:v>0.49290027749246107</c:v>
                      </c:pt>
                      <c:pt idx="173">
                        <c:v>0.49128391890498124</c:v>
                      </c:pt>
                      <c:pt idx="174">
                        <c:v>0.48967408431398146</c:v>
                      </c:pt>
                      <c:pt idx="175">
                        <c:v>0.48807072188722272</c:v>
                      </c:pt>
                      <c:pt idx="176">
                        <c:v>0.48647378050886686</c:v>
                      </c:pt>
                      <c:pt idx="177">
                        <c:v>0.48488320976542321</c:v>
                      </c:pt>
                      <c:pt idx="178">
                        <c:v>0.4832989599320458</c:v>
                      </c:pt>
                      <c:pt idx="179">
                        <c:v>0.48172098195918178</c:v>
                      </c:pt>
                      <c:pt idx="180">
                        <c:v>0.48014922745955391</c:v>
                      </c:pt>
                      <c:pt idx="181">
                        <c:v>0.47858364869546671</c:v>
                      </c:pt>
                      <c:pt idx="182">
                        <c:v>0.47702419856642947</c:v>
                      </c:pt>
                      <c:pt idx="183">
                        <c:v>0.47547083059708234</c:v>
                      </c:pt>
                      <c:pt idx="184">
                        <c:v>0.47392349892542351</c:v>
                      </c:pt>
                      <c:pt idx="185">
                        <c:v>0.47238215829131619</c:v>
                      </c:pt>
                      <c:pt idx="186">
                        <c:v>0.47084676402528269</c:v>
                      </c:pt>
                      <c:pt idx="187">
                        <c:v>0.46931727203756285</c:v>
                      </c:pt>
                      <c:pt idx="188">
                        <c:v>0.4677936388074363</c:v>
                      </c:pt>
                      <c:pt idx="189">
                        <c:v>0.46627582137280316</c:v>
                      </c:pt>
                      <c:pt idx="190">
                        <c:v>0.4647637773200054</c:v>
                      </c:pt>
                      <c:pt idx="191">
                        <c:v>0.46325746477389429</c:v>
                      </c:pt>
                      <c:pt idx="192">
                        <c:v>0.4617568423881297</c:v>
                      </c:pt>
                      <c:pt idx="193">
                        <c:v>0.46026186933570162</c:v>
                      </c:pt>
                      <c:pt idx="194">
                        <c:v>0.45877250529967728</c:v>
                      </c:pt>
                      <c:pt idx="195">
                        <c:v>0.45728871046415925</c:v>
                      </c:pt>
                      <c:pt idx="196">
                        <c:v>0.45581044550545075</c:v>
                      </c:pt>
                      <c:pt idx="197">
                        <c:v>0.45433767158342409</c:v>
                      </c:pt>
                      <c:pt idx="198">
                        <c:v>0.45287035033308637</c:v>
                      </c:pt>
                      <c:pt idx="199">
                        <c:v>0.45140844385632928</c:v>
                      </c:pt>
                      <c:pt idx="200">
                        <c:v>0.44995191471387685</c:v>
                      </c:pt>
                      <c:pt idx="201">
                        <c:v>0.44850072591739759</c:v>
                      </c:pt>
                      <c:pt idx="202">
                        <c:v>0.44705484092180731</c:v>
                      </c:pt>
                      <c:pt idx="203">
                        <c:v>0.44561422361773251</c:v>
                      </c:pt>
                      <c:pt idx="204">
                        <c:v>0.44417883832414118</c:v>
                      </c:pt>
                      <c:pt idx="205">
                        <c:v>0.44274864978114026</c:v>
                      </c:pt>
                      <c:pt idx="206">
                        <c:v>0.44132362314292395</c:v>
                      </c:pt>
                      <c:pt idx="207">
                        <c:v>0.43990372397087801</c:v>
                      </c:pt>
                      <c:pt idx="208">
                        <c:v>0.4384889182268335</c:v>
                      </c:pt>
                      <c:pt idx="209">
                        <c:v>0.43707917226646381</c:v>
                      </c:pt>
                      <c:pt idx="210">
                        <c:v>0.43567445283282213</c:v>
                      </c:pt>
                      <c:pt idx="211">
                        <c:v>0.43427472705001974</c:v>
                      </c:pt>
                      <c:pt idx="212">
                        <c:v>0.43287996241703519</c:v>
                      </c:pt>
                      <c:pt idx="213">
                        <c:v>0.43149012680165294</c:v>
                      </c:pt>
                      <c:pt idx="214">
                        <c:v>0.43010518843453377</c:v>
                      </c:pt>
                      <c:pt idx="215">
                        <c:v>0.4287251159034024</c:v>
                      </c:pt>
                      <c:pt idx="216">
                        <c:v>0.42734987814736203</c:v>
                      </c:pt>
                      <c:pt idx="217">
                        <c:v>0.42597944445132074</c:v>
                      </c:pt>
                      <c:pt idx="218">
                        <c:v>0.42461378444053727</c:v>
                      </c:pt>
                      <c:pt idx="219">
                        <c:v>0.42325286807527357</c:v>
                      </c:pt>
                      <c:pt idx="220">
                        <c:v>0.42189666564556216</c:v>
                      </c:pt>
                      <c:pt idx="221">
                        <c:v>0.42054514776607255</c:v>
                      </c:pt>
                      <c:pt idx="222">
                        <c:v>0.41919828537108861</c:v>
                      </c:pt>
                      <c:pt idx="223">
                        <c:v>0.41785604970957957</c:v>
                      </c:pt>
                      <c:pt idx="224">
                        <c:v>0.41651841234037423</c:v>
                      </c:pt>
                      <c:pt idx="225">
                        <c:v>0.41518534512743022</c:v>
                      </c:pt>
                      <c:pt idx="226">
                        <c:v>0.41385682023519643</c:v>
                      </c:pt>
                      <c:pt idx="227">
                        <c:v>0.41253281012406651</c:v>
                      </c:pt>
                      <c:pt idx="228">
                        <c:v>0.41121328754592207</c:v>
                      </c:pt>
                      <c:pt idx="229">
                        <c:v>0.40989822553976374</c:v>
                      </c:pt>
                      <c:pt idx="230">
                        <c:v>0.40858759742742434</c:v>
                      </c:pt>
                      <c:pt idx="231">
                        <c:v>0.4072813768093696</c:v>
                      </c:pt>
                      <c:pt idx="232">
                        <c:v>0.40597953756057481</c:v>
                      </c:pt>
                      <c:pt idx="233">
                        <c:v>0.40468205382648437</c:v>
                      </c:pt>
                      <c:pt idx="234">
                        <c:v>0.40338890001904654</c:v>
                      </c:pt>
                      <c:pt idx="235">
                        <c:v>0.40210005081282296</c:v>
                      </c:pt>
                      <c:pt idx="236">
                        <c:v>0.4008154811411751</c:v>
                      </c:pt>
                      <c:pt idx="237">
                        <c:v>0.39953516619251989</c:v>
                      </c:pt>
                      <c:pt idx="238">
                        <c:v>0.39825908140665356</c:v>
                      </c:pt>
                      <c:pt idx="239">
                        <c:v>0.39698720247115044</c:v>
                      </c:pt>
                      <c:pt idx="240">
                        <c:v>0.39571950531782302</c:v>
                      </c:pt>
                      <c:pt idx="241">
                        <c:v>0.39445596611924927</c:v>
                      </c:pt>
                      <c:pt idx="242">
                        <c:v>0.39319656128536512</c:v>
                      </c:pt>
                      <c:pt idx="243">
                        <c:v>0.39194126746011959</c:v>
                      </c:pt>
                      <c:pt idx="244">
                        <c:v>0.39069006151818808</c:v>
                      </c:pt>
                      <c:pt idx="245">
                        <c:v>0.38944292056174934</c:v>
                      </c:pt>
                      <c:pt idx="246">
                        <c:v>0.38819982191731861</c:v>
                      </c:pt>
                      <c:pt idx="247">
                        <c:v>0.38696074313263906</c:v>
                      </c:pt>
                      <c:pt idx="248">
                        <c:v>0.38572566197362729</c:v>
                      </c:pt>
                      <c:pt idx="249">
                        <c:v>0.38449455642137642</c:v>
                      </c:pt>
                      <c:pt idx="250">
                        <c:v>0.38326740466921044</c:v>
                      </c:pt>
                      <c:pt idx="251">
                        <c:v>0.38204418511979099</c:v>
                      </c:pt>
                      <c:pt idx="252">
                        <c:v>0.38082487638227669</c:v>
                      </c:pt>
                      <c:pt idx="253">
                        <c:v>0.37960945726953121</c:v>
                      </c:pt>
                      <c:pt idx="254">
                        <c:v>0.37839790679538082</c:v>
                      </c:pt>
                      <c:pt idx="255">
                        <c:v>0.37719020417191906</c:v>
                      </c:pt>
                      <c:pt idx="256">
                        <c:v>0.37598632880686039</c:v>
                      </c:pt>
                      <c:pt idx="257">
                        <c:v>0.37478626030093759</c:v>
                      </c:pt>
                      <c:pt idx="258">
                        <c:v>0.37358997844534492</c:v>
                      </c:pt>
                      <c:pt idx="259">
                        <c:v>0.3723974632192249</c:v>
                      </c:pt>
                      <c:pt idx="260">
                        <c:v>0.37120869478719909</c:v>
                      </c:pt>
                      <c:pt idx="261">
                        <c:v>0.37002365349693994</c:v>
                      </c:pt>
                      <c:pt idx="262">
                        <c:v>0.36884231987678373</c:v>
                      </c:pt>
                      <c:pt idx="263">
                        <c:v>0.3676646746333857</c:v>
                      </c:pt>
                      <c:pt idx="264">
                        <c:v>0.36649069864941253</c:v>
                      </c:pt>
                      <c:pt idx="265">
                        <c:v>0.36532037298127434</c:v>
                      </c:pt>
                      <c:pt idx="266">
                        <c:v>0.36415367885689565</c:v>
                      </c:pt>
                      <c:pt idx="267">
                        <c:v>0.36299059767352204</c:v>
                      </c:pt>
                      <c:pt idx="268">
                        <c:v>0.36183111099556386</c:v>
                      </c:pt>
                      <c:pt idx="269">
                        <c:v>0.36067520055247587</c:v>
                      </c:pt>
                      <c:pt idx="270">
                        <c:v>0.35952284823667069</c:v>
                      </c:pt>
                      <c:pt idx="271">
                        <c:v>0.3583740361014684</c:v>
                      </c:pt>
                      <c:pt idx="272">
                        <c:v>0.35722874635907764</c:v>
                      </c:pt>
                      <c:pt idx="273">
                        <c:v>0.35608696137861129</c:v>
                      </c:pt>
                      <c:pt idx="274">
                        <c:v>0.35494866368413241</c:v>
                      </c:pt>
                      <c:pt idx="275">
                        <c:v>0.35381383595273441</c:v>
                      </c:pt>
                      <c:pt idx="276">
                        <c:v>0.35268246101264922</c:v>
                      </c:pt>
                      <c:pt idx="277">
                        <c:v>0.35155452184138836</c:v>
                      </c:pt>
                      <c:pt idx="278">
                        <c:v>0.35043000156391185</c:v>
                      </c:pt>
                      <c:pt idx="279">
                        <c:v>0.34930888345082745</c:v>
                      </c:pt>
                      <c:pt idx="280">
                        <c:v>0.34819115091661812</c:v>
                      </c:pt>
                      <c:pt idx="281">
                        <c:v>0.34707678751789683</c:v>
                      </c:pt>
                      <c:pt idx="282">
                        <c:v>0.34596577695169073</c:v>
                      </c:pt>
                      <c:pt idx="283">
                        <c:v>0.34485810305374953</c:v>
                      </c:pt>
                      <c:pt idx="284">
                        <c:v>0.34375374979688283</c:v>
                      </c:pt>
                      <c:pt idx="285">
                        <c:v>0.34265270128932213</c:v>
                      </c:pt>
                      <c:pt idx="286">
                        <c:v>0.34155494177310858</c:v>
                      </c:pt>
                      <c:pt idx="287">
                        <c:v>0.34046045562250493</c:v>
                      </c:pt>
                      <c:pt idx="288">
                        <c:v>0.3393692273424338</c:v>
                      </c:pt>
                      <c:pt idx="289">
                        <c:v>0.33828124156693751</c:v>
                      </c:pt>
                      <c:pt idx="290">
                        <c:v>0.33719648305766386</c:v>
                      </c:pt>
                      <c:pt idx="291">
                        <c:v>0.33611493670237313</c:v>
                      </c:pt>
                      <c:pt idx="292">
                        <c:v>0.33503658751346882</c:v>
                      </c:pt>
                      <c:pt idx="293">
                        <c:v>0.33396142062655043</c:v>
                      </c:pt>
                      <c:pt idx="294">
                        <c:v>0.3328894212989878</c:v>
                      </c:pt>
                      <c:pt idx="295">
                        <c:v>0.33182057490851735</c:v>
                      </c:pt>
                      <c:pt idx="296">
                        <c:v>0.33075486695185907</c:v>
                      </c:pt>
                      <c:pt idx="297">
                        <c:v>0.3296922830433543</c:v>
                      </c:pt>
                      <c:pt idx="298">
                        <c:v>0.32863280891362312</c:v>
                      </c:pt>
                      <c:pt idx="299">
                        <c:v>0.32757643040824358</c:v>
                      </c:pt>
                      <c:pt idx="300">
                        <c:v>0.32652313348644768</c:v>
                      </c:pt>
                      <c:pt idx="301">
                        <c:v>0.32547290421983888</c:v>
                      </c:pt>
                      <c:pt idx="302">
                        <c:v>0.32442572879112752</c:v>
                      </c:pt>
                      <c:pt idx="303">
                        <c:v>0.32338159349288481</c:v>
                      </c:pt>
                      <c:pt idx="304">
                        <c:v>0.32234048472631449</c:v>
                      </c:pt>
                      <c:pt idx="305">
                        <c:v>0.32130238900004371</c:v>
                      </c:pt>
                      <c:pt idx="306">
                        <c:v>0.32026729292892997</c:v>
                      </c:pt>
                      <c:pt idx="307">
                        <c:v>0.31923518323288624</c:v>
                      </c:pt>
                      <c:pt idx="308">
                        <c:v>0.3182060467357225</c:v>
                      </c:pt>
                      <c:pt idx="309">
                        <c:v>0.31717987036400408</c:v>
                      </c:pt>
                      <c:pt idx="310">
                        <c:v>0.31615664114592634</c:v>
                      </c:pt>
                      <c:pt idx="311">
                        <c:v>0.31513634621020564</c:v>
                      </c:pt>
                      <c:pt idx="312">
                        <c:v>0.31411897278498524</c:v>
                      </c:pt>
                      <c:pt idx="313">
                        <c:v>0.3131045081967575</c:v>
                      </c:pt>
                      <c:pt idx="314">
                        <c:v>0.31209293986930126</c:v>
                      </c:pt>
                      <c:pt idx="315">
                        <c:v>0.31108425532263367</c:v>
                      </c:pt>
                      <c:pt idx="316">
                        <c:v>0.31007844217197711</c:v>
                      </c:pt>
                      <c:pt idx="317">
                        <c:v>0.30907548812674013</c:v>
                      </c:pt>
                      <c:pt idx="318">
                        <c:v>0.30807538098951343</c:v>
                      </c:pt>
                      <c:pt idx="319">
                        <c:v>0.30707810865507901</c:v>
                      </c:pt>
                      <c:pt idx="320">
                        <c:v>0.30608365910943292</c:v>
                      </c:pt>
                      <c:pt idx="321">
                        <c:v>0.30509202042882244</c:v>
                      </c:pt>
                      <c:pt idx="322">
                        <c:v>0.30410318077879561</c:v>
                      </c:pt>
                      <c:pt idx="323">
                        <c:v>0.30311712841326405</c:v>
                      </c:pt>
                      <c:pt idx="324">
                        <c:v>0.30213385167357887</c:v>
                      </c:pt>
                      <c:pt idx="325">
                        <c:v>0.30115333898761881</c:v>
                      </c:pt>
                      <c:pt idx="326">
                        <c:v>0.3001755788688909</c:v>
                      </c:pt>
                      <c:pt idx="327">
                        <c:v>0.2992005599156432</c:v>
                      </c:pt>
                      <c:pt idx="328">
                        <c:v>0.2982282708099902</c:v>
                      </c:pt>
                      <c:pt idx="329">
                        <c:v>0.29725870031704854</c:v>
                      </c:pt>
                      <c:pt idx="330">
                        <c:v>0.29629183728408603</c:v>
                      </c:pt>
                      <c:pt idx="331">
                        <c:v>0.29532767063968057</c:v>
                      </c:pt>
                      <c:pt idx="332">
                        <c:v>0.29436618939289183</c:v>
                      </c:pt>
                      <c:pt idx="333">
                        <c:v>0.29340738263244204</c:v>
                      </c:pt>
                      <c:pt idx="334">
                        <c:v>0.29245123952590912</c:v>
                      </c:pt>
                      <c:pt idx="335">
                        <c:v>0.2914977493189308</c:v>
                      </c:pt>
                      <c:pt idx="336">
                        <c:v>0.29054690133441663</c:v>
                      </c:pt>
                      <c:pt idx="337">
                        <c:v>0.28959868497177432</c:v>
                      </c:pt>
                      <c:pt idx="338">
                        <c:v>0.28865308970614234</c:v>
                      </c:pt>
                      <c:pt idx="339">
                        <c:v>0.28771010508763517</c:v>
                      </c:pt>
                      <c:pt idx="340">
                        <c:v>0.28676972074059731</c:v>
                      </c:pt>
                      <c:pt idx="341">
                        <c:v>0.28583192636286686</c:v>
                      </c:pt>
                      <c:pt idx="342">
                        <c:v>0.28489671172504938</c:v>
                      </c:pt>
                      <c:pt idx="343">
                        <c:v>0.28396406666980012</c:v>
                      </c:pt>
                      <c:pt idx="344">
                        <c:v>0.28303398111111655</c:v>
                      </c:pt>
                      <c:pt idx="345">
                        <c:v>0.2821064450336388</c:v>
                      </c:pt>
                      <c:pt idx="346">
                        <c:v>0.28118144849196036</c:v>
                      </c:pt>
                      <c:pt idx="347">
                        <c:v>0.28025898160994656</c:v>
                      </c:pt>
                      <c:pt idx="348">
                        <c:v>0.27933903458006182</c:v>
                      </c:pt>
                      <c:pt idx="349">
                        <c:v>0.27842159766270619</c:v>
                      </c:pt>
                      <c:pt idx="350">
                        <c:v>0.27750666118555922</c:v>
                      </c:pt>
                      <c:pt idx="351">
                        <c:v>0.27659421554293329</c:v>
                      </c:pt>
                      <c:pt idx="352">
                        <c:v>0.27568425119513351</c:v>
                      </c:pt>
                      <c:pt idx="353">
                        <c:v>0.27477675866782747</c:v>
                      </c:pt>
                      <c:pt idx="354">
                        <c:v>0.2738717285514215</c:v>
                      </c:pt>
                      <c:pt idx="355">
                        <c:v>0.27296915150044498</c:v>
                      </c:pt>
                      <c:pt idx="356">
                        <c:v>0.27206901823294305</c:v>
                      </c:pt>
                      <c:pt idx="357">
                        <c:v>0.27117131952987578</c:v>
                      </c:pt>
                      <c:pt idx="358">
                        <c:v>0.27027604623452539</c:v>
                      </c:pt>
                      <c:pt idx="359">
                        <c:v>0.26938318925191085</c:v>
                      </c:pt>
                      <c:pt idx="360">
                        <c:v>0.26849273954820929</c:v>
                      </c:pt>
                      <c:pt idx="361">
                        <c:v>0.26760468815018462</c:v>
                      </c:pt>
                      <c:pt idx="362">
                        <c:v>0.26671902614462373</c:v>
                      </c:pt>
                      <c:pt idx="363">
                        <c:v>0.26583574467777832</c:v>
                      </c:pt>
                      <c:pt idx="364">
                        <c:v>0.26495483495481464</c:v>
                      </c:pt>
                      <c:pt idx="365">
                        <c:v>0.26407628823926954</c:v>
                      </c:pt>
                      <c:pt idx="366">
                        <c:v>0.2632000958525133</c:v>
                      </c:pt>
                      <c:pt idx="367">
                        <c:v>0.26232624917321745</c:v>
                      </c:pt>
                      <c:pt idx="368">
                        <c:v>0.26145473963683241</c:v>
                      </c:pt>
                      <c:pt idx="369">
                        <c:v>0.26058555873506695</c:v>
                      </c:pt>
                      <c:pt idx="370">
                        <c:v>0.25971869801537772</c:v>
                      </c:pt>
                      <c:pt idx="371">
                        <c:v>0.25885414908046273</c:v>
                      </c:pt>
                      <c:pt idx="372">
                        <c:v>0.25799190358776147</c:v>
                      </c:pt>
                      <c:pt idx="373">
                        <c:v>0.25713195324896088</c:v>
                      </c:pt>
                      <c:pt idx="374">
                        <c:v>0.25627428982950728</c:v>
                      </c:pt>
                      <c:pt idx="375">
                        <c:v>0.25541890514812388</c:v>
                      </c:pt>
                      <c:pt idx="376">
                        <c:v>0.25456579107633437</c:v>
                      </c:pt>
                      <c:pt idx="377">
                        <c:v>0.25371493953799146</c:v>
                      </c:pt>
                      <c:pt idx="378">
                        <c:v>0.25286634250881146</c:v>
                      </c:pt>
                      <c:pt idx="379">
                        <c:v>0.2520199920159143</c:v>
                      </c:pt>
                      <c:pt idx="380">
                        <c:v>0.25117588013736825</c:v>
                      </c:pt>
                      <c:pt idx="381">
                        <c:v>0.25033399900174103</c:v>
                      </c:pt>
                      <c:pt idx="382">
                        <c:v>0.24949434078765498</c:v>
                      </c:pt>
                      <c:pt idx="383">
                        <c:v>0.2486568977233482</c:v>
                      </c:pt>
                      <c:pt idx="384">
                        <c:v>0.24782166208624062</c:v>
                      </c:pt>
                      <c:pt idx="385">
                        <c:v>0.24698862620250417</c:v>
                      </c:pt>
                      <c:pt idx="386">
                        <c:v>0.24615778244663955</c:v>
                      </c:pt>
                      <c:pt idx="387">
                        <c:v>0.24532912324105616</c:v>
                      </c:pt>
                      <c:pt idx="388">
                        <c:v>0.244502641055658</c:v>
                      </c:pt>
                      <c:pt idx="389">
                        <c:v>0.24367832840743353</c:v>
                      </c:pt>
                      <c:pt idx="390">
                        <c:v>0.24285617786005098</c:v>
                      </c:pt>
                      <c:pt idx="391">
                        <c:v>0.24203618202345695</c:v>
                      </c:pt>
                      <c:pt idx="392">
                        <c:v>0.24121833355348132</c:v>
                      </c:pt>
                      <c:pt idx="393">
                        <c:v>0.24040262515144484</c:v>
                      </c:pt>
                      <c:pt idx="394">
                        <c:v>0.23958904956377258</c:v>
                      </c:pt>
                      <c:pt idx="395">
                        <c:v>0.23877759958161066</c:v>
                      </c:pt>
                      <c:pt idx="396">
                        <c:v>0.23796826804044779</c:v>
                      </c:pt>
                      <c:pt idx="397">
                        <c:v>0.23716104781974098</c:v>
                      </c:pt>
                      <c:pt idx="398">
                        <c:v>0.2363559318425455</c:v>
                      </c:pt>
                      <c:pt idx="399">
                        <c:v>0.23555291307514847</c:v>
                      </c:pt>
                      <c:pt idx="400">
                        <c:v>0.23475198452670729</c:v>
                      </c:pt>
                      <c:pt idx="401">
                        <c:v>0.23395313924889116</c:v>
                      </c:pt>
                      <c:pt idx="402">
                        <c:v>0.23315637033552739</c:v>
                      </c:pt>
                      <c:pt idx="403">
                        <c:v>0.23236167092225121</c:v>
                      </c:pt>
                      <c:pt idx="404">
                        <c:v>0.23156903418615912</c:v>
                      </c:pt>
                      <c:pt idx="405">
                        <c:v>0.23077845334546696</c:v>
                      </c:pt>
                      <c:pt idx="406">
                        <c:v>0.2299899216591704</c:v>
                      </c:pt>
                      <c:pt idx="407">
                        <c:v>0.22920343242671035</c:v>
                      </c:pt>
                      <c:pt idx="408">
                        <c:v>0.22841897898764127</c:v>
                      </c:pt>
                      <c:pt idx="409">
                        <c:v>0.22763655472130351</c:v>
                      </c:pt>
                      <c:pt idx="410">
                        <c:v>0.22685615304649889</c:v>
                      </c:pt>
                      <c:pt idx="411">
                        <c:v>0.22607776742116953</c:v>
                      </c:pt>
                      <c:pt idx="412">
                        <c:v>0.22530139134208124</c:v>
                      </c:pt>
                      <c:pt idx="413">
                        <c:v>0.22452701834450889</c:v>
                      </c:pt>
                      <c:pt idx="414">
                        <c:v>0.22375464200192616</c:v>
                      </c:pt>
                      <c:pt idx="415">
                        <c:v>0.22298425592569809</c:v>
                      </c:pt>
                      <c:pt idx="416">
                        <c:v>0.22221585376477726</c:v>
                      </c:pt>
                      <c:pt idx="417">
                        <c:v>0.22144942920540306</c:v>
                      </c:pt>
                      <c:pt idx="418">
                        <c:v>0.22068497597080358</c:v>
                      </c:pt>
                      <c:pt idx="419">
                        <c:v>0.21992248782090232</c:v>
                      </c:pt>
                      <c:pt idx="420">
                        <c:v>0.21916195855202567</c:v>
                      </c:pt>
                      <c:pt idx="421">
                        <c:v>0.21840338199661535</c:v>
                      </c:pt>
                      <c:pt idx="422">
                        <c:v>0.21764675202294337</c:v>
                      </c:pt>
                      <c:pt idx="423">
                        <c:v>0.21689206253482915</c:v>
                      </c:pt>
                      <c:pt idx="424">
                        <c:v>0.21613930747136106</c:v>
                      </c:pt>
                      <c:pt idx="425">
                        <c:v>0.21538848080661946</c:v>
                      </c:pt>
                      <c:pt idx="426">
                        <c:v>0.21463957654940374</c:v>
                      </c:pt>
                      <c:pt idx="427">
                        <c:v>0.2138925887429613</c:v>
                      </c:pt>
                      <c:pt idx="428">
                        <c:v>0.21314751146472014</c:v>
                      </c:pt>
                      <c:pt idx="429">
                        <c:v>0.21240433882602378</c:v>
                      </c:pt>
                      <c:pt idx="430">
                        <c:v>0.21166306497186874</c:v>
                      </c:pt>
                      <c:pt idx="431">
                        <c:v>0.2109236840806451</c:v>
                      </c:pt>
                      <c:pt idx="432">
                        <c:v>0.21018619036387989</c:v>
                      </c:pt>
                      <c:pt idx="433">
                        <c:v>0.20945057806598244</c:v>
                      </c:pt>
                      <c:pt idx="434">
                        <c:v>0.20871684146399294</c:v>
                      </c:pt>
                      <c:pt idx="435">
                        <c:v>0.20798497486733333</c:v>
                      </c:pt>
                      <c:pt idx="436">
                        <c:v>0.20725497261756096</c:v>
                      </c:pt>
                      <c:pt idx="437">
                        <c:v>0.20652682908812398</c:v>
                      </c:pt>
                      <c:pt idx="438">
                        <c:v>0.20580053868412071</c:v>
                      </c:pt>
                      <c:pt idx="439">
                        <c:v>0.20507609584205955</c:v>
                      </c:pt>
                      <c:pt idx="440">
                        <c:v>0.20435349502962324</c:v>
                      </c:pt>
                      <c:pt idx="441">
                        <c:v>0.20363273074543409</c:v>
                      </c:pt>
                      <c:pt idx="442">
                        <c:v>0.20291379751882199</c:v>
                      </c:pt>
                      <c:pt idx="443">
                        <c:v>0.20219668990959519</c:v>
                      </c:pt>
                      <c:pt idx="444">
                        <c:v>0.20148140250781263</c:v>
                      </c:pt>
                      <c:pt idx="445">
                        <c:v>0.20076792993355924</c:v>
                      </c:pt>
                      <c:pt idx="446">
                        <c:v>0.20005626683672334</c:v>
                      </c:pt>
                      <c:pt idx="447">
                        <c:v>0.19934640789677541</c:v>
                      </c:pt>
                      <c:pt idx="448">
                        <c:v>0.19863834782255047</c:v>
                      </c:pt>
                      <c:pt idx="449">
                        <c:v>0.19793208135203169</c:v>
                      </c:pt>
                      <c:pt idx="450">
                        <c:v>0.19722760325213642</c:v>
                      </c:pt>
                      <c:pt idx="451">
                        <c:v>0.19652490831850414</c:v>
                      </c:pt>
                      <c:pt idx="452">
                        <c:v>0.19582399137528667</c:v>
                      </c:pt>
                      <c:pt idx="453">
                        <c:v>0.19512484727494078</c:v>
                      </c:pt>
                      <c:pt idx="454">
                        <c:v>0.19442747089802212</c:v>
                      </c:pt>
                      <c:pt idx="455">
                        <c:v>0.19373185715298166</c:v>
                      </c:pt>
                      <c:pt idx="456">
                        <c:v>0.19303800097596405</c:v>
                      </c:pt>
                      <c:pt idx="457">
                        <c:v>0.19234589733060808</c:v>
                      </c:pt>
                      <c:pt idx="458">
                        <c:v>0.19165554120784858</c:v>
                      </c:pt>
                      <c:pt idx="459">
                        <c:v>0.19096692762572096</c:v>
                      </c:pt>
                      <c:pt idx="460">
                        <c:v>0.190280051629167</c:v>
                      </c:pt>
                      <c:pt idx="461">
                        <c:v>0.18959490828984316</c:v>
                      </c:pt>
                      <c:pt idx="462">
                        <c:v>0.18891149270593002</c:v>
                      </c:pt>
                      <c:pt idx="463">
                        <c:v>0.18822980000194442</c:v>
                      </c:pt>
                      <c:pt idx="464">
                        <c:v>0.18754982532855233</c:v>
                      </c:pt>
                      <c:pt idx="465">
                        <c:v>0.18687156386238474</c:v>
                      </c:pt>
                      <c:pt idx="466">
                        <c:v>0.18619501080585463</c:v>
                      </c:pt>
                      <c:pt idx="467">
                        <c:v>0.18552016138697536</c:v>
                      </c:pt>
                      <c:pt idx="468">
                        <c:v>0.18484701085918173</c:v>
                      </c:pt>
                      <c:pt idx="469">
                        <c:v>0.18417555450115197</c:v>
                      </c:pt>
                      <c:pt idx="470">
                        <c:v>0.18350578761663186</c:v>
                      </c:pt>
                      <c:pt idx="471">
                        <c:v>0.18283770553426046</c:v>
                      </c:pt>
                      <c:pt idx="472">
                        <c:v>0.18217130360739717</c:v>
                      </c:pt>
                      <c:pt idx="473">
                        <c:v>0.18150657721395091</c:v>
                      </c:pt>
                      <c:pt idx="474">
                        <c:v>0.18084352175621063</c:v>
                      </c:pt>
                      <c:pt idx="475">
                        <c:v>0.18018213266067754</c:v>
                      </c:pt>
                      <c:pt idx="476">
                        <c:v>0.17952240537789882</c:v>
                      </c:pt>
                      <c:pt idx="477">
                        <c:v>0.17886433538230301</c:v>
                      </c:pt>
                      <c:pt idx="478">
                        <c:v>0.17820791817203693</c:v>
                      </c:pt>
                      <c:pt idx="479">
                        <c:v>0.17755314926880403</c:v>
                      </c:pt>
                      <c:pt idx="480">
                        <c:v>0.17690002421770468</c:v>
                      </c:pt>
                      <c:pt idx="481">
                        <c:v>0.17624853858707684</c:v>
                      </c:pt>
                      <c:pt idx="482">
                        <c:v>0.17559868796833999</c:v>
                      </c:pt>
                      <c:pt idx="483">
                        <c:v>0.17495046797583877</c:v>
                      </c:pt>
                      <c:pt idx="484">
                        <c:v>0.17430387424668908</c:v>
                      </c:pt>
                      <c:pt idx="485">
                        <c:v>0.17365890244062576</c:v>
                      </c:pt>
                      <c:pt idx="486">
                        <c:v>0.17301554823985066</c:v>
                      </c:pt>
                      <c:pt idx="487">
                        <c:v>0.172373807348883</c:v>
                      </c:pt>
                      <c:pt idx="488">
                        <c:v>0.17173367549441132</c:v>
                      </c:pt>
                      <c:pt idx="489">
                        <c:v>0.17109514842514553</c:v>
                      </c:pt>
                      <c:pt idx="490">
                        <c:v>0.17045822191167212</c:v>
                      </c:pt>
                      <c:pt idx="491">
                        <c:v>0.16982289174630888</c:v>
                      </c:pt>
                      <c:pt idx="492">
                        <c:v>0.16918915374296237</c:v>
                      </c:pt>
                      <c:pt idx="493">
                        <c:v>0.16855700373698593</c:v>
                      </c:pt>
                      <c:pt idx="494">
                        <c:v>0.16792643758503947</c:v>
                      </c:pt>
                      <c:pt idx="495">
                        <c:v>0.1672974511649499</c:v>
                      </c:pt>
                      <c:pt idx="496">
                        <c:v>0.16667004037557365</c:v>
                      </c:pt>
                      <c:pt idx="497">
                        <c:v>0.16604420113665985</c:v>
                      </c:pt>
                      <c:pt idx="498">
                        <c:v>0.16541992938871503</c:v>
                      </c:pt>
                      <c:pt idx="499">
                        <c:v>0.16479722109286879</c:v>
                      </c:pt>
                      <c:pt idx="500">
                        <c:v>0.16417607223074104</c:v>
                      </c:pt>
                      <c:pt idx="501">
                        <c:v>0.1635564788043106</c:v>
                      </c:pt>
                      <c:pt idx="502">
                        <c:v>0.16293843683578407</c:v>
                      </c:pt>
                      <c:pt idx="503">
                        <c:v>0.16232194236746675</c:v>
                      </c:pt>
                      <c:pt idx="504">
                        <c:v>0.16170699146163472</c:v>
                      </c:pt>
                      <c:pt idx="505">
                        <c:v>0.16109358020040795</c:v>
                      </c:pt>
                      <c:pt idx="506">
                        <c:v>0.16048170468562362</c:v>
                      </c:pt>
                      <c:pt idx="507">
                        <c:v>0.15987136103871244</c:v>
                      </c:pt>
                      <c:pt idx="508">
                        <c:v>0.15926254540057447</c:v>
                      </c:pt>
                      <c:pt idx="509">
                        <c:v>0.1586552539314568</c:v>
                      </c:pt>
                      <c:pt idx="510">
                        <c:v>0.15804948281083234</c:v>
                      </c:pt>
                      <c:pt idx="511">
                        <c:v>0.15744522823727933</c:v>
                      </c:pt>
                      <c:pt idx="512">
                        <c:v>0.15684248642836215</c:v>
                      </c:pt>
                      <c:pt idx="513">
                        <c:v>0.15624125362051355</c:v>
                      </c:pt>
                      <c:pt idx="514">
                        <c:v>0.1556415260689171</c:v>
                      </c:pt>
                      <c:pt idx="515">
                        <c:v>0.15504330004739156</c:v>
                      </c:pt>
                      <c:pt idx="516">
                        <c:v>0.15444657184827559</c:v>
                      </c:pt>
                      <c:pt idx="517">
                        <c:v>0.15385133778231419</c:v>
                      </c:pt>
                      <c:pt idx="518">
                        <c:v>0.15325759417854545</c:v>
                      </c:pt>
                      <c:pt idx="519">
                        <c:v>0.1526653373841888</c:v>
                      </c:pt>
                      <c:pt idx="520">
                        <c:v>0.15207456376453379</c:v>
                      </c:pt>
                      <c:pt idx="521">
                        <c:v>0.15148526970283069</c:v>
                      </c:pt>
                      <c:pt idx="522">
                        <c:v>0.15089745160018098</c:v>
                      </c:pt>
                      <c:pt idx="523">
                        <c:v>0.15031110587542973</c:v>
                      </c:pt>
                      <c:pt idx="524">
                        <c:v>0.14972622896505844</c:v>
                      </c:pt>
                      <c:pt idx="525">
                        <c:v>0.14914281732307874</c:v>
                      </c:pt>
                      <c:pt idx="526">
                        <c:v>0.14856086742092772</c:v>
                      </c:pt>
                      <c:pt idx="527">
                        <c:v>0.14798037574736322</c:v>
                      </c:pt>
                      <c:pt idx="528">
                        <c:v>0.14740133880836098</c:v>
                      </c:pt>
                      <c:pt idx="529">
                        <c:v>0.14682375312701187</c:v>
                      </c:pt>
                      <c:pt idx="530">
                        <c:v>0.14624761524342064</c:v>
                      </c:pt>
                      <c:pt idx="531">
                        <c:v>0.14567292171460508</c:v>
                      </c:pt>
                      <c:pt idx="532">
                        <c:v>0.14509966911439684</c:v>
                      </c:pt>
                      <c:pt idx="533">
                        <c:v>0.14452785403334228</c:v>
                      </c:pt>
                      <c:pt idx="534">
                        <c:v>0.14395747307860421</c:v>
                      </c:pt>
                      <c:pt idx="535">
                        <c:v>0.14338852287386547</c:v>
                      </c:pt>
                      <c:pt idx="536">
                        <c:v>0.14282100005923232</c:v>
                      </c:pt>
                      <c:pt idx="537">
                        <c:v>0.14225490129113894</c:v>
                      </c:pt>
                      <c:pt idx="538">
                        <c:v>0.14169022324225317</c:v>
                      </c:pt>
                      <c:pt idx="539">
                        <c:v>0.14112696260138269</c:v>
                      </c:pt>
                      <c:pt idx="540">
                        <c:v>0.14056511607338201</c:v>
                      </c:pt>
                      <c:pt idx="541">
                        <c:v>0.14000468037906075</c:v>
                      </c:pt>
                      <c:pt idx="542">
                        <c:v>0.13944565225509167</c:v>
                      </c:pt>
                      <c:pt idx="543">
                        <c:v>0.13888802845392104</c:v>
                      </c:pt>
                      <c:pt idx="544">
                        <c:v>0.13833180574367843</c:v>
                      </c:pt>
                      <c:pt idx="545">
                        <c:v>0.13777698090808799</c:v>
                      </c:pt>
                      <c:pt idx="546">
                        <c:v>0.1372235507463801</c:v>
                      </c:pt>
                      <c:pt idx="547">
                        <c:v>0.13667151207320438</c:v>
                      </c:pt>
                      <c:pt idx="548">
                        <c:v>0.13612086171854298</c:v>
                      </c:pt>
                      <c:pt idx="549">
                        <c:v>0.13557159652762471</c:v>
                      </c:pt>
                      <c:pt idx="550">
                        <c:v>0.13502371336083993</c:v>
                      </c:pt>
                      <c:pt idx="551">
                        <c:v>0.13447720909365635</c:v>
                      </c:pt>
                      <c:pt idx="552">
                        <c:v>0.13393208061653528</c:v>
                      </c:pt>
                      <c:pt idx="553">
                        <c:v>0.13338832483484903</c:v>
                      </c:pt>
                      <c:pt idx="554">
                        <c:v>0.13284593866879832</c:v>
                      </c:pt>
                      <c:pt idx="555">
                        <c:v>0.13230491905333147</c:v>
                      </c:pt>
                      <c:pt idx="556">
                        <c:v>0.1317652629380632</c:v>
                      </c:pt>
                      <c:pt idx="557">
                        <c:v>0.13122696728719485</c:v>
                      </c:pt>
                      <c:pt idx="558">
                        <c:v>0.13069002907943508</c:v>
                      </c:pt>
                      <c:pt idx="559">
                        <c:v>0.13015444530792111</c:v>
                      </c:pt>
                      <c:pt idx="560">
                        <c:v>0.12962021298014112</c:v>
                      </c:pt>
                      <c:pt idx="561">
                        <c:v>0.12908732911785645</c:v>
                      </c:pt>
                      <c:pt idx="562">
                        <c:v>0.12855579075702595</c:v>
                      </c:pt>
                      <c:pt idx="563">
                        <c:v>0.12802559494772894</c:v>
                      </c:pt>
                      <c:pt idx="564">
                        <c:v>0.12749673875409107</c:v>
                      </c:pt>
                      <c:pt idx="565">
                        <c:v>0.1269692192542089</c:v>
                      </c:pt>
                      <c:pt idx="566">
                        <c:v>0.1264430335400766</c:v>
                      </c:pt>
                      <c:pt idx="567">
                        <c:v>0.1259181787175124</c:v>
                      </c:pt>
                      <c:pt idx="568">
                        <c:v>0.12539465190608581</c:v>
                      </c:pt>
                      <c:pt idx="569">
                        <c:v>0.12487245023904617</c:v>
                      </c:pt>
                      <c:pt idx="570">
                        <c:v>0.1243515708632506</c:v>
                      </c:pt>
                      <c:pt idx="571">
                        <c:v>0.12383201093909391</c:v>
                      </c:pt>
                      <c:pt idx="572">
                        <c:v>0.12331376764043807</c:v>
                      </c:pt>
                      <c:pt idx="573">
                        <c:v>0.12279683815454291</c:v>
                      </c:pt>
                      <c:pt idx="574">
                        <c:v>0.12228121968199715</c:v>
                      </c:pt>
                      <c:pt idx="575">
                        <c:v>0.12176690943665031</c:v>
                      </c:pt>
                      <c:pt idx="576">
                        <c:v>0.12125390464554486</c:v>
                      </c:pt>
                      <c:pt idx="577">
                        <c:v>0.12074220254884908</c:v>
                      </c:pt>
                      <c:pt idx="578">
                        <c:v>0.12023180039979105</c:v>
                      </c:pt>
                      <c:pt idx="579">
                        <c:v>0.11972269546459204</c:v>
                      </c:pt>
                      <c:pt idx="580">
                        <c:v>0.11921488502240182</c:v>
                      </c:pt>
                      <c:pt idx="581">
                        <c:v>0.1187083663652338</c:v>
                      </c:pt>
                      <c:pt idx="582">
                        <c:v>0.11820313679790054</c:v>
                      </c:pt>
                      <c:pt idx="583">
                        <c:v>0.11769919363795056</c:v>
                      </c:pt>
                      <c:pt idx="584">
                        <c:v>0.11719653421560523</c:v>
                      </c:pt>
                      <c:pt idx="585">
                        <c:v>0.11669515587369624</c:v>
                      </c:pt>
                      <c:pt idx="586">
                        <c:v>0.11619505596760377</c:v>
                      </c:pt>
                      <c:pt idx="587">
                        <c:v>0.11569623186519506</c:v>
                      </c:pt>
                      <c:pt idx="588">
                        <c:v>0.11519868094676375</c:v>
                      </c:pt>
                      <c:pt idx="589">
                        <c:v>0.11470240060496958</c:v>
                      </c:pt>
                      <c:pt idx="590">
                        <c:v>0.11420738824477862</c:v>
                      </c:pt>
                      <c:pt idx="591">
                        <c:v>0.11371364128340429</c:v>
                      </c:pt>
                      <c:pt idx="592">
                        <c:v>0.11322115715024844</c:v>
                      </c:pt>
                      <c:pt idx="593">
                        <c:v>0.11272993328684346</c:v>
                      </c:pt>
                      <c:pt idx="594">
                        <c:v>0.11223996714679468</c:v>
                      </c:pt>
                      <c:pt idx="595">
                        <c:v>0.11175125619572331</c:v>
                      </c:pt>
                      <c:pt idx="596">
                        <c:v>0.11126379791120977</c:v>
                      </c:pt>
                      <c:pt idx="597">
                        <c:v>0.11077758978273804</c:v>
                      </c:pt>
                      <c:pt idx="598">
                        <c:v>0.11029262931163952</c:v>
                      </c:pt>
                      <c:pt idx="599">
                        <c:v>0.10980891401103861</c:v>
                      </c:pt>
                      <c:pt idx="600">
                        <c:v>0.10932644140579811</c:v>
                      </c:pt>
                      <c:pt idx="601">
                        <c:v>0.10884520903246489</c:v>
                      </c:pt>
                      <c:pt idx="602">
                        <c:v>0.10836521443921682</c:v>
                      </c:pt>
                      <c:pt idx="603">
                        <c:v>0.10788645518580939</c:v>
                      </c:pt>
                      <c:pt idx="604">
                        <c:v>0.10740892884352359</c:v>
                      </c:pt>
                      <c:pt idx="605">
                        <c:v>0.10693263299511355</c:v>
                      </c:pt>
                      <c:pt idx="606">
                        <c:v>0.10645756523475518</c:v>
                      </c:pt>
                      <c:pt idx="607">
                        <c:v>0.10598372316799505</c:v>
                      </c:pt>
                      <c:pt idx="608">
                        <c:v>0.10551110441169992</c:v>
                      </c:pt>
                      <c:pt idx="609">
                        <c:v>0.10503970659400642</c:v>
                      </c:pt>
                      <c:pt idx="610">
                        <c:v>0.10456952735427182</c:v>
                      </c:pt>
                      <c:pt idx="611">
                        <c:v>0.1041005643430243</c:v>
                      </c:pt>
                      <c:pt idx="612">
                        <c:v>0.10363281522191477</c:v>
                      </c:pt>
                      <c:pt idx="613">
                        <c:v>0.10316627766366857</c:v>
                      </c:pt>
                      <c:pt idx="614">
                        <c:v>0.1027009493520374</c:v>
                      </c:pt>
                      <c:pt idx="615">
                        <c:v>0.10223682798175238</c:v>
                      </c:pt>
                      <c:pt idx="616">
                        <c:v>0.10177391125847696</c:v>
                      </c:pt>
                      <c:pt idx="617">
                        <c:v>0.10131219689876073</c:v>
                      </c:pt>
                      <c:pt idx="618">
                        <c:v>0.10085168262999329</c:v>
                      </c:pt>
                      <c:pt idx="619">
                        <c:v>0.10039236619035896</c:v>
                      </c:pt>
                      <c:pt idx="620">
                        <c:v>9.9934245328791471E-2</c:v>
                      </c:pt>
                      <c:pt idx="621">
                        <c:v>9.947731780492966E-2</c:v>
                      </c:pt>
                      <c:pt idx="622">
                        <c:v>9.9021581389073271E-2</c:v>
                      </c:pt>
                      <c:pt idx="623">
                        <c:v>9.8567033862138928E-2</c:v>
                      </c:pt>
                      <c:pt idx="624">
                        <c:v>9.8113673015617325E-2</c:v>
                      </c:pt>
                      <c:pt idx="625">
                        <c:v>9.7661496651530011E-2</c:v>
                      </c:pt>
                      <c:pt idx="626">
                        <c:v>9.7210502582387101E-2</c:v>
                      </c:pt>
                      <c:pt idx="627">
                        <c:v>9.6760688631145494E-2</c:v>
                      </c:pt>
                      <c:pt idx="628">
                        <c:v>9.6312052631166947E-2</c:v>
                      </c:pt>
                      <c:pt idx="629">
                        <c:v>9.5864592426177411E-2</c:v>
                      </c:pt>
                      <c:pt idx="630">
                        <c:v>9.5418305870225734E-2</c:v>
                      </c:pt>
                      <c:pt idx="631">
                        <c:v>9.497319082764398E-2</c:v>
                      </c:pt>
                      <c:pt idx="632">
                        <c:v>9.4529245173007398E-2</c:v>
                      </c:pt>
                      <c:pt idx="633">
                        <c:v>9.4086466791094739E-2</c:v>
                      </c:pt>
                      <c:pt idx="634">
                        <c:v>9.3644853576849513E-2</c:v>
                      </c:pt>
                      <c:pt idx="635">
                        <c:v>9.3204403435341282E-2</c:v>
                      </c:pt>
                      <c:pt idx="636">
                        <c:v>9.2765114281727512E-2</c:v>
                      </c:pt>
                      <c:pt idx="637">
                        <c:v>9.2326984041215893E-2</c:v>
                      </c:pt>
                      <c:pt idx="638">
                        <c:v>9.1890010649026688E-2</c:v>
                      </c:pt>
                      <c:pt idx="639">
                        <c:v>9.1454192050356042E-2</c:v>
                      </c:pt>
                      <c:pt idx="640">
                        <c:v>9.1019526200339387E-2</c:v>
                      </c:pt>
                      <c:pt idx="641">
                        <c:v>9.0586011064015245E-2</c:v>
                      </c:pt>
                      <c:pt idx="642">
                        <c:v>9.0153644616289441E-2</c:v>
                      </c:pt>
                      <c:pt idx="643">
                        <c:v>8.9722424841900003E-2</c:v>
                      </c:pt>
                      <c:pt idx="644">
                        <c:v>8.9292349735381984E-2</c:v>
                      </c:pt>
                      <c:pt idx="645">
                        <c:v>8.8863417301033004E-2</c:v>
                      </c:pt>
                      <c:pt idx="646">
                        <c:v>8.8435625552879177E-2</c:v>
                      </c:pt>
                      <c:pt idx="647">
                        <c:v>8.8008972514641334E-2</c:v>
                      </c:pt>
                      <c:pt idx="648">
                        <c:v>8.7583456219701747E-2</c:v>
                      </c:pt>
                      <c:pt idx="649">
                        <c:v>8.7159074711071052E-2</c:v>
                      </c:pt>
                      <c:pt idx="650">
                        <c:v>8.673582604135581E-2</c:v>
                      </c:pt>
                      <c:pt idx="651">
                        <c:v>8.6313708272726344E-2</c:v>
                      </c:pt>
                      <c:pt idx="652">
                        <c:v>8.5892719476884968E-2</c:v>
                      </c:pt>
                      <c:pt idx="653">
                        <c:v>8.5472857735034588E-2</c:v>
                      </c:pt>
                      <c:pt idx="654">
                        <c:v>8.5054121137847785E-2</c:v>
                      </c:pt>
                      <c:pt idx="655">
                        <c:v>8.4636507785436257E-2</c:v>
                      </c:pt>
                      <c:pt idx="656">
                        <c:v>8.4220015787320357E-2</c:v>
                      </c:pt>
                      <c:pt idx="657">
                        <c:v>8.3804643262399683E-2</c:v>
                      </c:pt>
                      <c:pt idx="658">
                        <c:v>8.3390388338923344E-2</c:v>
                      </c:pt>
                      <c:pt idx="659">
                        <c:v>8.2977249154461072E-2</c:v>
                      </c:pt>
                      <c:pt idx="660">
                        <c:v>8.2565223855874489E-2</c:v>
                      </c:pt>
                      <c:pt idx="661">
                        <c:v>8.215431059928896E-2</c:v>
                      </c:pt>
                      <c:pt idx="662">
                        <c:v>8.1744507550065515E-2</c:v>
                      </c:pt>
                      <c:pt idx="663">
                        <c:v>8.1335812882773542E-2</c:v>
                      </c:pt>
                      <c:pt idx="664">
                        <c:v>8.0928224781163655E-2</c:v>
                      </c:pt>
                      <c:pt idx="665">
                        <c:v>8.0521741438140657E-2</c:v>
                      </c:pt>
                      <c:pt idx="666">
                        <c:v>8.01163610557378E-2</c:v>
                      </c:pt>
                      <c:pt idx="667">
                        <c:v>7.971208184509021E-2</c:v>
                      </c:pt>
                      <c:pt idx="668">
                        <c:v>7.9308902026409625E-2</c:v>
                      </c:pt>
                      <c:pt idx="669">
                        <c:v>7.8906819828959154E-2</c:v>
                      </c:pt>
                      <c:pt idx="670">
                        <c:v>7.8505833491028451E-2</c:v>
                      </c:pt>
                      <c:pt idx="671">
                        <c:v>7.8105941259909134E-2</c:v>
                      </c:pt>
                      <c:pt idx="672">
                        <c:v>7.7707141391871071E-2</c:v>
                      </c:pt>
                      <c:pt idx="673">
                        <c:v>7.7309432152138327E-2</c:v>
                      </c:pt>
                      <c:pt idx="674">
                        <c:v>7.6912811814866117E-2</c:v>
                      </c:pt>
                      <c:pt idx="675">
                        <c:v>7.6517278663117833E-2</c:v>
                      </c:pt>
                      <c:pt idx="676">
                        <c:v>7.6122830988842483E-2</c:v>
                      </c:pt>
                      <c:pt idx="677">
                        <c:v>7.5729467092852554E-2</c:v>
                      </c:pt>
                      <c:pt idx="678">
                        <c:v>7.5337185284802252E-2</c:v>
                      </c:pt>
                      <c:pt idx="679">
                        <c:v>7.4945983883166326E-2</c:v>
                      </c:pt>
                      <c:pt idx="680">
                        <c:v>7.4555861215218705E-2</c:v>
                      </c:pt>
                      <c:pt idx="681">
                        <c:v>7.4166815617012063E-2</c:v>
                      </c:pt>
                      <c:pt idx="682">
                        <c:v>7.3778845433357679E-2</c:v>
                      </c:pt>
                      <c:pt idx="683">
                        <c:v>7.3391949017805547E-2</c:v>
                      </c:pt>
                      <c:pt idx="684">
                        <c:v>7.3006124732624772E-2</c:v>
                      </c:pt>
                      <c:pt idx="685">
                        <c:v>7.2621370948784777E-2</c:v>
                      </c:pt>
                      <c:pt idx="686">
                        <c:v>7.2237686045936209E-2</c:v>
                      </c:pt>
                      <c:pt idx="687">
                        <c:v>7.1855068412393072E-2</c:v>
                      </c:pt>
                      <c:pt idx="688">
                        <c:v>7.1473516445114599E-2</c:v>
                      </c:pt>
                      <c:pt idx="689">
                        <c:v>7.1093028549687701E-2</c:v>
                      </c:pt>
                      <c:pt idx="690">
                        <c:v>7.0713603140309861E-2</c:v>
                      </c:pt>
                      <c:pt idx="691">
                        <c:v>7.0335238639772549E-2</c:v>
                      </c:pt>
                      <c:pt idx="692">
                        <c:v>6.9957933479444581E-2</c:v>
                      </c:pt>
                      <c:pt idx="693">
                        <c:v>6.9581686099256371E-2</c:v>
                      </c:pt>
                      <c:pt idx="694">
                        <c:v>6.9206494947684535E-2</c:v>
                      </c:pt>
                      <c:pt idx="695">
                        <c:v>6.883235848173605E-2</c:v>
                      </c:pt>
                      <c:pt idx="696">
                        <c:v>6.8459275166934341E-2</c:v>
                      </c:pt>
                      <c:pt idx="697">
                        <c:v>6.8087243477304438E-2</c:v>
                      </c:pt>
                      <c:pt idx="698">
                        <c:v>6.7716261895358745E-2</c:v>
                      </c:pt>
                      <c:pt idx="699">
                        <c:v>6.7346328912084155E-2</c:v>
                      </c:pt>
                      <c:pt idx="700">
                        <c:v>6.6977443026928304E-2</c:v>
                      </c:pt>
                      <c:pt idx="701">
                        <c:v>6.6609602747787142E-2</c:v>
                      </c:pt>
                      <c:pt idx="702">
                        <c:v>6.6242806590992159E-2</c:v>
                      </c:pt>
                      <c:pt idx="703">
                        <c:v>6.5877053081298959E-2</c:v>
                      </c:pt>
                      <c:pt idx="704">
                        <c:v>6.551234075187537E-2</c:v>
                      </c:pt>
                      <c:pt idx="705">
                        <c:v>6.5148668144290392E-2</c:v>
                      </c:pt>
                      <c:pt idx="706">
                        <c:v>6.478603380850341E-2</c:v>
                      </c:pt>
                      <c:pt idx="707">
                        <c:v>6.4424436302853993E-2</c:v>
                      </c:pt>
                      <c:pt idx="708">
                        <c:v>6.4063874194051892E-2</c:v>
                      </c:pt>
                      <c:pt idx="709">
                        <c:v>6.3704346057167752E-2</c:v>
                      </c:pt>
                      <c:pt idx="710">
                        <c:v>6.3345850475623827E-2</c:v>
                      </c:pt>
                      <c:pt idx="711">
                        <c:v>6.2988386041185493E-2</c:v>
                      </c:pt>
                      <c:pt idx="712">
                        <c:v>6.2631951353953053E-2</c:v>
                      </c:pt>
                      <c:pt idx="713">
                        <c:v>6.2276545022353955E-2</c:v>
                      </c:pt>
                      <c:pt idx="714">
                        <c:v>6.1922165663135263E-2</c:v>
                      </c:pt>
                      <c:pt idx="715">
                        <c:v>6.1568811901357164E-2</c:v>
                      </c:pt>
                      <c:pt idx="716">
                        <c:v>6.121648237038603E-2</c:v>
                      </c:pt>
                      <c:pt idx="717">
                        <c:v>6.0865175711888805E-2</c:v>
                      </c:pt>
                      <c:pt idx="718">
                        <c:v>6.0514890575827186E-2</c:v>
                      </c:pt>
                      <c:pt idx="719">
                        <c:v>6.0165625620452405E-2</c:v>
                      </c:pt>
                      <c:pt idx="720">
                        <c:v>5.9817379512300907E-2</c:v>
                      </c:pt>
                      <c:pt idx="721">
                        <c:v>5.9470150926189687E-2</c:v>
                      </c:pt>
                      <c:pt idx="722">
                        <c:v>5.9123938545212751E-2</c:v>
                      </c:pt>
                      <c:pt idx="723">
                        <c:v>5.8778741060737875E-2</c:v>
                      </c:pt>
                      <c:pt idx="724">
                        <c:v>5.8434557172403367E-2</c:v>
                      </c:pt>
                      <c:pt idx="725">
                        <c:v>5.8091385588116197E-2</c:v>
                      </c:pt>
                      <c:pt idx="726">
                        <c:v>5.7749225024049645E-2</c:v>
                      </c:pt>
                      <c:pt idx="727">
                        <c:v>5.7408074204642182E-2</c:v>
                      </c:pt>
                      <c:pt idx="728">
                        <c:v>5.7067931862596136E-2</c:v>
                      </c:pt>
                      <c:pt idx="729">
                        <c:v>5.6728796738877645E-2</c:v>
                      </c:pt>
                      <c:pt idx="730">
                        <c:v>5.6390667582716332E-2</c:v>
                      </c:pt>
                      <c:pt idx="731">
                        <c:v>5.6053543151605906E-2</c:v>
                      </c:pt>
                      <c:pt idx="732">
                        <c:v>5.5717422211305129E-2</c:v>
                      </c:pt>
                      <c:pt idx="733">
                        <c:v>5.5382303535839512E-2</c:v>
                      </c:pt>
                      <c:pt idx="734">
                        <c:v>5.5048185907502899E-2</c:v>
                      </c:pt>
                      <c:pt idx="735">
                        <c:v>5.4715068116860423E-2</c:v>
                      </c:pt>
                      <c:pt idx="736">
                        <c:v>5.4382948962751164E-2</c:v>
                      </c:pt>
                      <c:pt idx="737">
                        <c:v>5.4051827252291899E-2</c:v>
                      </c:pt>
                      <c:pt idx="738">
                        <c:v>5.3721701800881254E-2</c:v>
                      </c:pt>
                      <c:pt idx="739">
                        <c:v>5.3392571432203918E-2</c:v>
                      </c:pt>
                      <c:pt idx="740">
                        <c:v>5.3064434978236298E-2</c:v>
                      </c:pt>
                      <c:pt idx="741">
                        <c:v>5.2737291279251731E-2</c:v>
                      </c:pt>
                      <c:pt idx="742">
                        <c:v>5.2411139183827032E-2</c:v>
                      </c:pt>
                      <c:pt idx="743">
                        <c:v>5.2085977548849097E-2</c:v>
                      </c:pt>
                      <c:pt idx="744">
                        <c:v>5.1761805239522382E-2</c:v>
                      </c:pt>
                      <c:pt idx="745">
                        <c:v>5.1438621129376548E-2</c:v>
                      </c:pt>
                      <c:pt idx="746">
                        <c:v>5.1116424100275497E-2</c:v>
                      </c:pt>
                      <c:pt idx="747">
                        <c:v>5.0795213042425576E-2</c:v>
                      </c:pt>
                      <c:pt idx="748">
                        <c:v>5.0474986854386193E-2</c:v>
                      </c:pt>
                      <c:pt idx="749">
                        <c:v>5.0155744443079332E-2</c:v>
                      </c:pt>
                      <c:pt idx="750">
                        <c:v>4.9837484723800549E-2</c:v>
                      </c:pt>
                      <c:pt idx="751">
                        <c:v>4.9520206620230815E-2</c:v>
                      </c:pt>
                      <c:pt idx="752">
                        <c:v>4.9203909064448118E-2</c:v>
                      </c:pt>
                      <c:pt idx="753">
                        <c:v>4.8888590996940297E-2</c:v>
                      </c:pt>
                      <c:pt idx="754">
                        <c:v>4.8574251366618526E-2</c:v>
                      </c:pt>
                      <c:pt idx="755">
                        <c:v>4.8260889130831042E-2</c:v>
                      </c:pt>
                      <c:pt idx="756">
                        <c:v>4.794850325537791E-2</c:v>
                      </c:pt>
                      <c:pt idx="757">
                        <c:v>4.7637092714526208E-2</c:v>
                      </c:pt>
                      <c:pt idx="758">
                        <c:v>4.7326656491026159E-2</c:v>
                      </c:pt>
                      <c:pt idx="759">
                        <c:v>4.7017193576127325E-2</c:v>
                      </c:pt>
                      <c:pt idx="760">
                        <c:v>4.6708702969596325E-2</c:v>
                      </c:pt>
                      <c:pt idx="761">
                        <c:v>4.640118367973476E-2</c:v>
                      </c:pt>
                      <c:pt idx="762">
                        <c:v>4.6094634723397462E-2</c:v>
                      </c:pt>
                      <c:pt idx="763">
                        <c:v>4.5789055126012633E-2</c:v>
                      </c:pt>
                      <c:pt idx="764">
                        <c:v>4.5484443921601385E-2</c:v>
                      </c:pt>
                      <c:pt idx="765">
                        <c:v>4.5180800152798711E-2</c:v>
                      </c:pt>
                      <c:pt idx="766">
                        <c:v>4.487812287087533E-2</c:v>
                      </c:pt>
                      <c:pt idx="767">
                        <c:v>4.45764111357599E-2</c:v>
                      </c:pt>
                      <c:pt idx="768">
                        <c:v>4.4275664016062026E-2</c:v>
                      </c:pt>
                      <c:pt idx="769">
                        <c:v>4.3975880589096496E-2</c:v>
                      </c:pt>
                      <c:pt idx="770">
                        <c:v>4.3677059940907502E-2</c:v>
                      </c:pt>
                      <c:pt idx="771">
                        <c:v>4.3379201166294734E-2</c:v>
                      </c:pt>
                      <c:pt idx="772">
                        <c:v>4.3082303368839205E-2</c:v>
                      </c:pt>
                      <c:pt idx="773">
                        <c:v>4.2786365660930692E-2</c:v>
                      </c:pt>
                      <c:pt idx="774">
                        <c:v>4.2491387163795601E-2</c:v>
                      </c:pt>
                      <c:pt idx="775">
                        <c:v>4.2197367007525736E-2</c:v>
                      </c:pt>
                      <c:pt idx="776">
                        <c:v>4.1904304331108332E-2</c:v>
                      </c:pt>
                      <c:pt idx="777">
                        <c:v>4.1612198282456325E-2</c:v>
                      </c:pt>
                      <c:pt idx="778">
                        <c:v>4.132104801844013E-2</c:v>
                      </c:pt>
                      <c:pt idx="779">
                        <c:v>4.1030852704919789E-2</c:v>
                      </c:pt>
                      <c:pt idx="780">
                        <c:v>4.0741611516778374E-2</c:v>
                      </c:pt>
                      <c:pt idx="781">
                        <c:v>4.0453323637956527E-2</c:v>
                      </c:pt>
                      <c:pt idx="782">
                        <c:v>4.0165988261487505E-2</c:v>
                      </c:pt>
                      <c:pt idx="783">
                        <c:v>3.9879604589533296E-2</c:v>
                      </c:pt>
                      <c:pt idx="784">
                        <c:v>3.9594171833422231E-2</c:v>
                      </c:pt>
                      <c:pt idx="785">
                        <c:v>3.9309689213686778E-2</c:v>
                      </c:pt>
                      <c:pt idx="786">
                        <c:v>3.9026155960103011E-2</c:v>
                      </c:pt>
                      <c:pt idx="787">
                        <c:v>3.8743571311731145E-2</c:v>
                      </c:pt>
                      <c:pt idx="788">
                        <c:v>3.846193451695655E-2</c:v>
                      </c:pt>
                      <c:pt idx="789">
                        <c:v>3.8181244833532427E-2</c:v>
                      </c:pt>
                      <c:pt idx="790">
                        <c:v>3.7901501528623385E-2</c:v>
                      </c:pt>
                      <c:pt idx="791">
                        <c:v>3.7622703878850028E-2</c:v>
                      </c:pt>
                      <c:pt idx="792">
                        <c:v>3.7344851170335105E-2</c:v>
                      </c:pt>
                      <c:pt idx="793">
                        <c:v>3.7067942698750342E-2</c:v>
                      </c:pt>
                      <c:pt idx="794">
                        <c:v>3.6791977769364527E-2</c:v>
                      </c:pt>
                      <c:pt idx="795">
                        <c:v>3.6516955697093172E-2</c:v>
                      </c:pt>
                      <c:pt idx="796">
                        <c:v>3.624287580654937E-2</c:v>
                      </c:pt>
                      <c:pt idx="797">
                        <c:v>3.5969737432095271E-2</c:v>
                      </c:pt>
                      <c:pt idx="798">
                        <c:v>3.5697539917895593E-2</c:v>
                      </c:pt>
                      <c:pt idx="799">
                        <c:v>3.5426282617972413E-2</c:v>
                      </c:pt>
                      <c:pt idx="800">
                        <c:v>3.515596489626064E-2</c:v>
                      </c:pt>
                      <c:pt idx="801">
                        <c:v>3.4886586126665363E-2</c:v>
                      </c:pt>
                      <c:pt idx="802">
                        <c:v>3.4618145693120966E-2</c:v>
                      </c:pt>
                      <c:pt idx="803">
                        <c:v>3.4350642989650466E-2</c:v>
                      </c:pt>
                      <c:pt idx="804">
                        <c:v>3.4084077420427829E-2</c:v>
                      </c:pt>
                      <c:pt idx="805">
                        <c:v>3.3818448399840245E-2</c:v>
                      </c:pt>
                      <c:pt idx="806">
                        <c:v>3.3553755352553415E-2</c:v>
                      </c:pt>
                      <c:pt idx="807">
                        <c:v>3.3289997713577005E-2</c:v>
                      </c:pt>
                      <c:pt idx="808">
                        <c:v>3.302717492833275E-2</c:v>
                      </c:pt>
                      <c:pt idx="809">
                        <c:v>3.2765286452723599E-2</c:v>
                      </c:pt>
                      <c:pt idx="810">
                        <c:v>3.2504331753204392E-2</c:v>
                      </c:pt>
                      <c:pt idx="811">
                        <c:v>3.2244310306855019E-2</c:v>
                      </c:pt>
                      <c:pt idx="812">
                        <c:v>3.1985221601454145E-2</c:v>
                      </c:pt>
                      <c:pt idx="813">
                        <c:v>3.1727065135555815E-2</c:v>
                      </c:pt>
                      <c:pt idx="814">
                        <c:v>3.1469840418567152E-2</c:v>
                      </c:pt>
                      <c:pt idx="815">
                        <c:v>3.1213546970827816E-2</c:v>
                      </c:pt>
                      <c:pt idx="816">
                        <c:v>3.0958184323692031E-2</c:v>
                      </c:pt>
                      <c:pt idx="817">
                        <c:v>3.0703752019612205E-2</c:v>
                      </c:pt>
                      <c:pt idx="818">
                        <c:v>3.0450249612223708E-2</c:v>
                      </c:pt>
                      <c:pt idx="819">
                        <c:v>3.0197676666433089E-2</c:v>
                      </c:pt>
                      <c:pt idx="820">
                        <c:v>2.9946032758507463E-2</c:v>
                      </c:pt>
                      <c:pt idx="821">
                        <c:v>2.9695317476165849E-2</c:v>
                      </c:pt>
                      <c:pt idx="822">
                        <c:v>2.9445530418673586E-2</c:v>
                      </c:pt>
                      <c:pt idx="823">
                        <c:v>2.9196671196937859E-2</c:v>
                      </c:pt>
                      <c:pt idx="824">
                        <c:v>2.8948739433605774E-2</c:v>
                      </c:pt>
                      <c:pt idx="825">
                        <c:v>2.8701734763166075E-2</c:v>
                      </c:pt>
                      <c:pt idx="826">
                        <c:v>2.8455656832050771E-2</c:v>
                      </c:pt>
                      <c:pt idx="827">
                        <c:v>2.8210505298741313E-2</c:v>
                      </c:pt>
                      <c:pt idx="828">
                        <c:v>2.7966279833876315E-2</c:v>
                      </c:pt>
                      <c:pt idx="829">
                        <c:v>2.7722980120361496E-2</c:v>
                      </c:pt>
                      <c:pt idx="830">
                        <c:v>2.7480605853483456E-2</c:v>
                      </c:pt>
                      <c:pt idx="831">
                        <c:v>2.7239156741024961E-2</c:v>
                      </c:pt>
                      <c:pt idx="832">
                        <c:v>2.6998632503383302E-2</c:v>
                      </c:pt>
                      <c:pt idx="833">
                        <c:v>2.6759032873691538E-2</c:v>
                      </c:pt>
                      <c:pt idx="834">
                        <c:v>2.6520357597942728E-2</c:v>
                      </c:pt>
                      <c:pt idx="835">
                        <c:v>2.6282606435117345E-2</c:v>
                      </c:pt>
                      <c:pt idx="836">
                        <c:v>2.6045779157312102E-2</c:v>
                      </c:pt>
                      <c:pt idx="837">
                        <c:v>2.5809875549875013E-2</c:v>
                      </c:pt>
                      <c:pt idx="838">
                        <c:v>2.5574895411540309E-2</c:v>
                      </c:pt>
                      <c:pt idx="839">
                        <c:v>2.5340838554568472E-2</c:v>
                      </c:pt>
                      <c:pt idx="840">
                        <c:v>2.5107704804889368E-2</c:v>
                      </c:pt>
                      <c:pt idx="841">
                        <c:v>2.487549400224907E-2</c:v>
                      </c:pt>
                      <c:pt idx="842">
                        <c:v>2.4644206000359034E-2</c:v>
                      </c:pt>
                      <c:pt idx="843">
                        <c:v>2.4413840667050629E-2</c:v>
                      </c:pt>
                      <c:pt idx="844">
                        <c:v>2.4184397884431524E-2</c:v>
                      </c:pt>
                      <c:pt idx="845">
                        <c:v>2.3955877549048092E-2</c:v>
                      </c:pt>
                      <c:pt idx="846">
                        <c:v>2.3728279572049538E-2</c:v>
                      </c:pt>
                      <c:pt idx="847">
                        <c:v>2.3501603879357694E-2</c:v>
                      </c:pt>
                      <c:pt idx="848">
                        <c:v>2.3275850411839896E-2</c:v>
                      </c:pt>
                      <c:pt idx="849">
                        <c:v>2.3051019125487203E-2</c:v>
                      </c:pt>
                      <c:pt idx="850">
                        <c:v>2.2827109991596147E-2</c:v>
                      </c:pt>
                      <c:pt idx="851">
                        <c:v>2.260412299695581E-2</c:v>
                      </c:pt>
                      <c:pt idx="852">
                        <c:v>2.238205814403757E-2</c:v>
                      </c:pt>
                      <c:pt idx="853">
                        <c:v>2.2160915451193343E-2</c:v>
                      </c:pt>
                      <c:pt idx="854">
                        <c:v>2.194069495285501E-2</c:v>
                      </c:pt>
                      <c:pt idx="855">
                        <c:v>2.1721396699740773E-2</c:v>
                      </c:pt>
                      <c:pt idx="856">
                        <c:v>2.1503020759066641E-2</c:v>
                      </c:pt>
                      <c:pt idx="857">
                        <c:v>2.1285567214763663E-2</c:v>
                      </c:pt>
                      <c:pt idx="858">
                        <c:v>2.1069036167698781E-2</c:v>
                      </c:pt>
                      <c:pt idx="859">
                        <c:v>2.0853427735903967E-2</c:v>
                      </c:pt>
                      <c:pt idx="860">
                        <c:v>2.0638742054809388E-2</c:v>
                      </c:pt>
                      <c:pt idx="861">
                        <c:v>2.0424979277484229E-2</c:v>
                      </c:pt>
                      <c:pt idx="862">
                        <c:v>2.0212139574881213E-2</c:v>
                      </c:pt>
                      <c:pt idx="863">
                        <c:v>2.0000223136090987E-2</c:v>
                      </c:pt>
                      <c:pt idx="864">
                        <c:v>1.9789230168600316E-2</c:v>
                      </c:pt>
                      <c:pt idx="865">
                        <c:v>1.9579160898558448E-2</c:v>
                      </c:pt>
                      <c:pt idx="866">
                        <c:v>1.9370015571050319E-2</c:v>
                      </c:pt>
                      <c:pt idx="867">
                        <c:v>1.9161794450377276E-2</c:v>
                      </c:pt>
                      <c:pt idx="868">
                        <c:v>1.8954497820344841E-2</c:v>
                      </c:pt>
                      <c:pt idx="869">
                        <c:v>1.8748125984558682E-2</c:v>
                      </c:pt>
                      <c:pt idx="870">
                        <c:v>1.8542679266728573E-2</c:v>
                      </c:pt>
                      <c:pt idx="871">
                        <c:v>1.8338158010980411E-2</c:v>
                      </c:pt>
                      <c:pt idx="872">
                        <c:v>1.8134562582177223E-2</c:v>
                      </c:pt>
                      <c:pt idx="873">
                        <c:v>1.7931893366248602E-2</c:v>
                      </c:pt>
                      <c:pt idx="874">
                        <c:v>1.7730150770529664E-2</c:v>
                      </c:pt>
                      <c:pt idx="875">
                        <c:v>1.7529335224109398E-2</c:v>
                      </c:pt>
                      <c:pt idx="876">
                        <c:v>1.7329447178188521E-2</c:v>
                      </c:pt>
                      <c:pt idx="877">
                        <c:v>1.7130487106448114E-2</c:v>
                      </c:pt>
                      <c:pt idx="878">
                        <c:v>1.6932455505428063E-2</c:v>
                      </c:pt>
                      <c:pt idx="879">
                        <c:v>1.6735352894916799E-2</c:v>
                      </c:pt>
                      <c:pt idx="880">
                        <c:v>1.6539179818352255E-2</c:v>
                      </c:pt>
                      <c:pt idx="881">
                        <c:v>1.6343936843234295E-2</c:v>
                      </c:pt>
                      <c:pt idx="882">
                        <c:v>1.6149624561549256E-2</c:v>
                      </c:pt>
                      <c:pt idx="883">
                        <c:v>1.5956243590207243E-2</c:v>
                      </c:pt>
                      <c:pt idx="884">
                        <c:v>1.5763794571491997E-2</c:v>
                      </c:pt>
                      <c:pt idx="885">
                        <c:v>1.5572278173524644E-2</c:v>
                      </c:pt>
                      <c:pt idx="886">
                        <c:v>1.5381695090740798E-2</c:v>
                      </c:pt>
                      <c:pt idx="887">
                        <c:v>1.5192046044382857E-2</c:v>
                      </c:pt>
                      <c:pt idx="888">
                        <c:v>1.5003331783006616E-2</c:v>
                      </c:pt>
                      <c:pt idx="889">
                        <c:v>1.4815553083003991E-2</c:v>
                      </c:pt>
                      <c:pt idx="890">
                        <c:v>1.4628710749141547E-2</c:v>
                      </c:pt>
                      <c:pt idx="891">
                        <c:v>1.4442805615115926E-2</c:v>
                      </c:pt>
                      <c:pt idx="892">
                        <c:v>1.4257838544127042E-2</c:v>
                      </c:pt>
                      <c:pt idx="893">
                        <c:v>1.4073810429468776E-2</c:v>
                      </c:pt>
                      <c:pt idx="894">
                        <c:v>1.3890722195139248E-2</c:v>
                      </c:pt>
                      <c:pt idx="895">
                        <c:v>1.3708574796470209E-2</c:v>
                      </c:pt>
                      <c:pt idx="896">
                        <c:v>1.352736922077701E-2</c:v>
                      </c:pt>
                      <c:pt idx="897">
                        <c:v>1.3347106488029914E-2</c:v>
                      </c:pt>
                      <c:pt idx="898">
                        <c:v>1.3167787651547283E-2</c:v>
                      </c:pt>
                      <c:pt idx="899">
                        <c:v>1.29894137987121E-2</c:v>
                      </c:pt>
                      <c:pt idx="900">
                        <c:v>1.2811986051712361E-2</c:v>
                      </c:pt>
                      <c:pt idx="901">
                        <c:v>1.2635505568306171E-2</c:v>
                      </c:pt>
                      <c:pt idx="902">
                        <c:v>1.245997354261376E-2</c:v>
                      </c:pt>
                      <c:pt idx="903">
                        <c:v>1.2285391205935706E-2</c:v>
                      </c:pt>
                      <c:pt idx="904">
                        <c:v>1.2111759827600306E-2</c:v>
                      </c:pt>
                      <c:pt idx="905">
                        <c:v>1.1939080715840092E-2</c:v>
                      </c:pt>
                      <c:pt idx="906">
                        <c:v>1.1767355218699786E-2</c:v>
                      </c:pt>
                      <c:pt idx="907">
                        <c:v>1.15965847249761E-2</c:v>
                      </c:pt>
                      <c:pt idx="908">
                        <c:v>1.1426770665191778E-2</c:v>
                      </c:pt>
                      <c:pt idx="909">
                        <c:v>1.1257914512604647E-2</c:v>
                      </c:pt>
                      <c:pt idx="910">
                        <c:v>1.1090017784253852E-2</c:v>
                      </c:pt>
                      <c:pt idx="911">
                        <c:v>1.0923082042044757E-2</c:v>
                      </c:pt>
                      <c:pt idx="912">
                        <c:v>1.0757108893874268E-2</c:v>
                      </c:pt>
                      <c:pt idx="913">
                        <c:v>1.0592099994798857E-2</c:v>
                      </c:pt>
                      <c:pt idx="914">
                        <c:v>1.0428057048246835E-2</c:v>
                      </c:pt>
                      <c:pt idx="915">
                        <c:v>1.0264981807277191E-2</c:v>
                      </c:pt>
                      <c:pt idx="916">
                        <c:v>1.0102876075887878E-2</c:v>
                      </c:pt>
                      <c:pt idx="917">
                        <c:v>9.9417417103750301E-3</c:v>
                      </c:pt>
                      <c:pt idx="918">
                        <c:v>9.7815806207461539E-3</c:v>
                      </c:pt>
                      <c:pt idx="919">
                        <c:v>9.6223947721902504E-3</c:v>
                      </c:pt>
                      <c:pt idx="920">
                        <c:v>9.4641861866073245E-3</c:v>
                      </c:pt>
                      <c:pt idx="921">
                        <c:v>9.306956944200721E-3</c:v>
                      </c:pt>
                      <c:pt idx="922">
                        <c:v>9.1507091851354451E-3</c:v>
                      </c:pt>
                      <c:pt idx="923">
                        <c:v>8.9954451112656698E-3</c:v>
                      </c:pt>
                      <c:pt idx="924">
                        <c:v>8.8411669879359008E-3</c:v>
                      </c:pt>
                      <c:pt idx="925">
                        <c:v>8.6878771458590246E-3</c:v>
                      </c:pt>
                      <c:pt idx="926">
                        <c:v>8.5355779830757535E-3</c:v>
                      </c:pt>
                      <c:pt idx="927">
                        <c:v>8.384271967000553E-3</c:v>
                      </c:pt>
                      <c:pt idx="928">
                        <c:v>8.2339616365573205E-3</c:v>
                      </c:pt>
                      <c:pt idx="929">
                        <c:v>8.0846496044120753E-3</c:v>
                      </c:pt>
                      <c:pt idx="930">
                        <c:v>7.9363385593067323E-3</c:v>
                      </c:pt>
                      <c:pt idx="931">
                        <c:v>7.7890312685002221E-3</c:v>
                      </c:pt>
                      <c:pt idx="932">
                        <c:v>7.6427305803233887E-3</c:v>
                      </c:pt>
                      <c:pt idx="933">
                        <c:v>7.497439426854993E-3</c:v>
                      </c:pt>
                      <c:pt idx="934">
                        <c:v>7.3531608267249924E-3</c:v>
                      </c:pt>
                      <c:pt idx="935">
                        <c:v>7.2098978880541275E-3</c:v>
                      </c:pt>
                      <c:pt idx="936">
                        <c:v>7.0676538115376115E-3</c:v>
                      </c:pt>
                      <c:pt idx="937">
                        <c:v>6.9264318936822561E-3</c:v>
                      </c:pt>
                      <c:pt idx="938">
                        <c:v>6.7862355302069962E-3</c:v>
                      </c:pt>
                      <c:pt idx="939">
                        <c:v>6.6470682196171724E-3</c:v>
                      </c:pt>
                      <c:pt idx="940">
                        <c:v>6.5089335669641958E-3</c:v>
                      </c:pt>
                      <c:pt idx="941">
                        <c:v>6.3718352878030272E-3</c:v>
                      </c:pt>
                      <c:pt idx="942">
                        <c:v>6.2357772123608065E-3</c:v>
                      </c:pt>
                      <c:pt idx="943">
                        <c:v>6.1007632899312322E-3</c:v>
                      </c:pt>
                      <c:pt idx="944">
                        <c:v>5.9667975935104971E-3</c:v>
                      </c:pt>
                      <c:pt idx="945">
                        <c:v>5.8338843246919202E-3</c:v>
                      </c:pt>
                      <c:pt idx="946">
                        <c:v>5.7020278188379021E-3</c:v>
                      </c:pt>
                      <c:pt idx="947">
                        <c:v>5.5712325505496395E-3</c:v>
                      </c:pt>
                      <c:pt idx="948">
                        <c:v>5.4415031394566393E-3</c:v>
                      </c:pt>
                      <c:pt idx="949">
                        <c:v>5.3128443563503405E-3</c:v>
                      </c:pt>
                      <c:pt idx="950">
                        <c:v>5.1852611296882905E-3</c:v>
                      </c:pt>
                      <c:pt idx="951">
                        <c:v>5.0587585524978548E-3</c:v>
                      </c:pt>
                      <c:pt idx="952">
                        <c:v>4.9333418897112976E-3</c:v>
                      </c:pt>
                      <c:pt idx="953">
                        <c:v>4.8090165859671725E-3</c:v>
                      </c:pt>
                      <c:pt idx="954">
                        <c:v>4.6857882739164509E-3</c:v>
                      </c:pt>
                      <c:pt idx="955">
                        <c:v>4.5636627830758511E-3</c:v>
                      </c:pt>
                      <c:pt idx="956">
                        <c:v>4.4426461492748995E-3</c:v>
                      </c:pt>
                      <c:pt idx="957">
                        <c:v>4.3227446247489148E-3</c:v>
                      </c:pt>
                      <c:pt idx="958">
                        <c:v>4.203964688934721E-3</c:v>
                      </c:pt>
                      <c:pt idx="959">
                        <c:v>4.0863130600331558E-3</c:v>
                      </c:pt>
                      <c:pt idx="960">
                        <c:v>3.9697967074089104E-3</c:v>
                      </c:pt>
                      <c:pt idx="961">
                        <c:v>3.8544228649067857E-3</c:v>
                      </c:pt>
                      <c:pt idx="962">
                        <c:v>3.7401990451723516E-3</c:v>
                      </c:pt>
                      <c:pt idx="963">
                        <c:v>3.6271330550758235E-3</c:v>
                      </c:pt>
                      <c:pt idx="964">
                        <c:v>3.5152330123497957E-3</c:v>
                      </c:pt>
                      <c:pt idx="965">
                        <c:v>3.4045073635654358E-3</c:v>
                      </c:pt>
                      <c:pt idx="966">
                        <c:v>3.2949649035875109E-3</c:v>
                      </c:pt>
                      <c:pt idx="967">
                        <c:v>3.1866147966671857E-3</c:v>
                      </c:pt>
                      <c:pt idx="968">
                        <c:v>3.0794665993523983E-3</c:v>
                      </c:pt>
                      <c:pt idx="969">
                        <c:v>2.9735302854208339E-3</c:v>
                      </c:pt>
                      <c:pt idx="970">
                        <c:v>2.8688162730684742E-3</c:v>
                      </c:pt>
                      <c:pt idx="971">
                        <c:v>2.7653354546212862E-3</c:v>
                      </c:pt>
                      <c:pt idx="972">
                        <c:v>2.6630992290761729E-3</c:v>
                      </c:pt>
                      <c:pt idx="973">
                        <c:v>2.5621195378244263E-3</c:v>
                      </c:pt>
                      <c:pt idx="974">
                        <c:v>2.4624089039658008E-3</c:v>
                      </c:pt>
                      <c:pt idx="975">
                        <c:v>2.3639804756867846E-3</c:v>
                      </c:pt>
                      <c:pt idx="976">
                        <c:v>2.2668480742549786E-3</c:v>
                      </c:pt>
                      <c:pt idx="977">
                        <c:v>2.17102624727531E-3</c:v>
                      </c:pt>
                      <c:pt idx="978">
                        <c:v>2.0765303279672844E-3</c:v>
                      </c:pt>
                      <c:pt idx="979">
                        <c:v>1.9833765013598137E-3</c:v>
                      </c:pt>
                      <c:pt idx="980">
                        <c:v>1.8915818784681728E-3</c:v>
                      </c:pt>
                      <c:pt idx="981">
                        <c:v>1.8011645797237634E-3</c:v>
                      </c:pt>
                      <c:pt idx="982">
                        <c:v>1.7121438291820765E-3</c:v>
                      </c:pt>
                      <c:pt idx="983">
                        <c:v>1.6245400613516695E-3</c:v>
                      </c:pt>
                      <c:pt idx="984">
                        <c:v>1.5383750428849443E-3</c:v>
                      </c:pt>
                      <c:pt idx="985">
                        <c:v>1.4536720118748288E-3</c:v>
                      </c:pt>
                      <c:pt idx="986">
                        <c:v>1.3704558381435138E-3</c:v>
                      </c:pt>
                      <c:pt idx="987">
                        <c:v>1.2887532087362161E-3</c:v>
                      </c:pt>
                      <c:pt idx="988">
                        <c:v>1.2085928439080726E-3</c:v>
                      </c:pt>
                      <c:pt idx="989">
                        <c:v>1.1300057503065037E-3</c:v>
                      </c:pt>
                      <c:pt idx="990">
                        <c:v>1.0530255199330014E-3</c:v>
                      </c:pt>
                      <c:pt idx="991">
                        <c:v>9.7768868600511187E-4</c:v>
                      </c:pt>
                      <c:pt idx="992">
                        <c:v>9.0403515030884108E-4</c:v>
                      </c:pt>
                      <c:pt idx="993">
                        <c:v>8.3210870145061561E-4</c:v>
                      </c:pt>
                      <c:pt idx="994">
                        <c:v>7.6195765023031811E-4</c:v>
                      </c:pt>
                      <c:pt idx="995">
                        <c:v>6.9363561817329723E-4</c:v>
                      </c:pt>
                      <c:pt idx="996">
                        <c:v>6.2720252971632028E-4</c:v>
                      </c:pt>
                      <c:pt idx="997">
                        <c:v>5.6272588035903809E-4</c:v>
                      </c:pt>
                      <c:pt idx="998">
                        <c:v>5.0028238694546504E-4</c:v>
                      </c:pt>
                      <c:pt idx="999">
                        <c:v>4.3996018047374097E-4</c:v>
                      </c:pt>
                      <c:pt idx="1000">
                        <c:v>3.818617920024474E-4</c:v>
                      </c:pt>
                      <c:pt idx="1001">
                        <c:v>3.2610833883092868E-4</c:v>
                      </c:pt>
                      <c:pt idx="1002">
                        <c:v>2.7284560471305271E-4</c:v>
                      </c:pt>
                      <c:pt idx="1003">
                        <c:v>2.2225326677227981E-4</c:v>
                      </c:pt>
                      <c:pt idx="1004">
                        <c:v>1.745597022064752E-4</c:v>
                      </c:pt>
                      <c:pt idx="1005">
                        <c:v>1.3006757176718572E-4</c:v>
                      </c:pt>
                      <c:pt idx="1006">
                        <c:v>8.9202821694498349E-5</c:v>
                      </c:pt>
                      <c:pt idx="1007">
                        <c:v>5.2624369266883845E-5</c:v>
                      </c:pt>
                      <c:pt idx="1008">
                        <c:v>2.1547066907854469E-5</c:v>
                      </c:pt>
                      <c:pt idx="1009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DAF-40E4-B52E-751F0FC9785E}"/>
                  </c:ext>
                </c:extLst>
              </c15:ser>
            </c15:filteredScatterSeries>
          </c:ext>
        </c:extLst>
      </c:scatterChart>
      <c:valAx>
        <c:axId val="153376256"/>
        <c:scaling>
          <c:logBase val="10"/>
          <c:orientation val="minMax"/>
          <c:max val="1"/>
          <c:min val="1.0000000000000003E-4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False Alarm Rate</a:t>
                </a:r>
              </a:p>
            </c:rich>
          </c:tx>
          <c:overlay val="0"/>
        </c:title>
        <c:numFmt formatCode="0.0000" sourceLinked="0"/>
        <c:majorTickMark val="none"/>
        <c:minorTickMark val="none"/>
        <c:tickLblPos val="low"/>
        <c:spPr>
          <a:ln w="15875">
            <a:solidFill>
              <a:schemeClr val="tx1"/>
            </a:solidFill>
          </a:ln>
        </c:spPr>
        <c:txPr>
          <a:bodyPr rot="0" vert="horz" anchor="t" anchorCtr="0"/>
          <a:lstStyle/>
          <a:p>
            <a:pPr>
              <a:defRPr sz="1600"/>
            </a:pPr>
            <a:endParaRPr lang="en-US"/>
          </a:p>
        </c:txPr>
        <c:crossAx val="153378176"/>
        <c:crosses val="autoZero"/>
        <c:crossBetween val="midCat"/>
        <c:majorUnit val="0.2"/>
      </c:valAx>
      <c:valAx>
        <c:axId val="153378176"/>
        <c:scaling>
          <c:logBase val="10"/>
          <c:orientation val="minMax"/>
          <c:max val="1"/>
          <c:min val="1.0000000000000002E-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Hit</a:t>
                </a:r>
                <a:r>
                  <a:rPr lang="en-US" sz="1600" baseline="0"/>
                  <a:t> Rate</a:t>
                </a:r>
                <a:endParaRPr lang="en-US" sz="1600"/>
              </a:p>
            </c:rich>
          </c:tx>
          <c:overlay val="0"/>
        </c:title>
        <c:numFmt formatCode="0.00" sourceLinked="0"/>
        <c:majorTickMark val="none"/>
        <c:minorTickMark val="none"/>
        <c:tickLblPos val="low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153376256"/>
        <c:crosses val="autoZero"/>
        <c:crossBetween val="midCat"/>
        <c:majorUnit val="0.2"/>
      </c:valAx>
      <c:spPr>
        <a:noFill/>
        <a:ln w="15875">
          <a:solidFill>
            <a:schemeClr val="tx1"/>
          </a:solidFill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layout>
        <c:manualLayout>
          <c:xMode val="edge"/>
          <c:yMode val="edge"/>
          <c:x val="0.76888831822969983"/>
          <c:y val="0.32419517797659414"/>
          <c:w val="9.1208610477735513E-2"/>
          <c:h val="9.7709245830388897E-2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276943</xdr:colOff>
      <xdr:row>7</xdr:row>
      <xdr:rowOff>51210</xdr:rowOff>
    </xdr:from>
    <xdr:to>
      <xdr:col>32</xdr:col>
      <xdr:colOff>366864</xdr:colOff>
      <xdr:row>27</xdr:row>
      <xdr:rowOff>160662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49183</xdr:colOff>
      <xdr:row>17</xdr:row>
      <xdr:rowOff>9787</xdr:rowOff>
    </xdr:from>
    <xdr:to>
      <xdr:col>27</xdr:col>
      <xdr:colOff>1080531</xdr:colOff>
      <xdr:row>51</xdr:row>
      <xdr:rowOff>131058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321322</xdr:colOff>
      <xdr:row>14</xdr:row>
      <xdr:rowOff>190499</xdr:rowOff>
    </xdr:from>
    <xdr:to>
      <xdr:col>39</xdr:col>
      <xdr:colOff>564873</xdr:colOff>
      <xdr:row>35</xdr:row>
      <xdr:rowOff>109451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862477</xdr:colOff>
      <xdr:row>9</xdr:row>
      <xdr:rowOff>177353</xdr:rowOff>
    </xdr:from>
    <xdr:to>
      <xdr:col>23</xdr:col>
      <xdr:colOff>609053</xdr:colOff>
      <xdr:row>44</xdr:row>
      <xdr:rowOff>98654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12"/>
  <sheetViews>
    <sheetView tabSelected="1" topLeftCell="O20" zoomScale="89" zoomScaleNormal="100" workbookViewId="0">
      <selection activeCell="P28" sqref="P28"/>
    </sheetView>
  </sheetViews>
  <sheetFormatPr defaultColWidth="9.109375" defaultRowHeight="14.4" x14ac:dyDescent="0.3"/>
  <cols>
    <col min="5" max="5" width="11.33203125" customWidth="1"/>
    <col min="6" max="7" width="14.109375" customWidth="1"/>
    <col min="8" max="8" width="10.109375" bestFit="1" customWidth="1"/>
    <col min="10" max="11" width="9.109375" style="17"/>
    <col min="12" max="12" width="10.88671875" style="17" customWidth="1"/>
    <col min="13" max="14" width="17.33203125" style="18" customWidth="1"/>
    <col min="15" max="19" width="9.109375" style="17"/>
    <col min="20" max="20" width="9.109375" style="18"/>
    <col min="21" max="21" width="16.5546875" style="17" customWidth="1"/>
    <col min="22" max="22" width="9.109375" style="18"/>
    <col min="23" max="23" width="13.44140625" style="19" customWidth="1"/>
    <col min="24" max="25" width="9.109375" style="17"/>
    <col min="26" max="26" width="16.6640625" style="4" bestFit="1" customWidth="1"/>
    <col min="27" max="27" width="16.6640625" style="4" customWidth="1"/>
    <col min="28" max="28" width="16.33203125" style="19" customWidth="1"/>
    <col min="29" max="31" width="16.6640625" style="19" bestFit="1" customWidth="1"/>
    <col min="32" max="32" width="9.109375" style="17"/>
    <col min="33" max="33" width="12.33203125" style="19" bestFit="1" customWidth="1"/>
    <col min="34" max="34" width="9.109375" style="17"/>
    <col min="35" max="35" width="15" style="21" bestFit="1" customWidth="1"/>
    <col min="36" max="40" width="9.109375" style="17"/>
    <col min="41" max="41" width="9.109375" style="4"/>
    <col min="42" max="42" width="11.5546875" style="17" customWidth="1"/>
    <col min="43" max="47" width="9.109375" style="17"/>
    <col min="48" max="48" width="9.109375" style="19"/>
    <col min="49" max="16384" width="9.109375" style="17"/>
  </cols>
  <sheetData>
    <row r="1" spans="1:53" x14ac:dyDescent="0.3">
      <c r="A1" s="8" t="s">
        <v>0</v>
      </c>
      <c r="B1" s="8" t="s">
        <v>26</v>
      </c>
      <c r="C1" s="8" t="s">
        <v>24</v>
      </c>
      <c r="D1" s="8" t="s">
        <v>4</v>
      </c>
      <c r="E1" s="8" t="s">
        <v>25</v>
      </c>
      <c r="F1" s="8" t="s">
        <v>1</v>
      </c>
      <c r="G1" s="8" t="s">
        <v>30</v>
      </c>
      <c r="H1" s="8" t="s">
        <v>29</v>
      </c>
      <c r="M1" s="2" t="s">
        <v>7</v>
      </c>
      <c r="N1" s="2" t="s">
        <v>8</v>
      </c>
      <c r="O1" s="3"/>
      <c r="P1" s="31" t="s">
        <v>2</v>
      </c>
      <c r="Q1" s="31"/>
      <c r="T1" s="17"/>
      <c r="V1" s="2" t="s">
        <v>7</v>
      </c>
      <c r="W1" s="5" t="s">
        <v>8</v>
      </c>
      <c r="Z1" s="4" t="s">
        <v>6</v>
      </c>
      <c r="AA1" s="4" t="s">
        <v>32</v>
      </c>
      <c r="AB1" s="19" t="s">
        <v>9</v>
      </c>
      <c r="AC1" s="19" t="s">
        <v>10</v>
      </c>
      <c r="AD1" s="19" t="s">
        <v>11</v>
      </c>
      <c r="AE1" s="19" t="s">
        <v>12</v>
      </c>
      <c r="AF1" s="3"/>
      <c r="AJ1" s="31" t="s">
        <v>13</v>
      </c>
      <c r="AK1" s="31"/>
      <c r="AL1" s="31"/>
      <c r="AM1" s="31"/>
      <c r="AN1" s="31"/>
      <c r="AP1" s="31" t="s">
        <v>14</v>
      </c>
      <c r="AQ1" s="31"/>
      <c r="AR1" s="31"/>
      <c r="AS1" s="31"/>
      <c r="AT1" s="31"/>
      <c r="AV1" s="31" t="s">
        <v>15</v>
      </c>
      <c r="AW1" s="31"/>
      <c r="AX1" s="31"/>
      <c r="AY1" s="31"/>
      <c r="AZ1" s="31"/>
    </row>
    <row r="2" spans="1:53" x14ac:dyDescent="0.3">
      <c r="A2">
        <v>1</v>
      </c>
      <c r="B2">
        <v>1</v>
      </c>
      <c r="C2" t="s">
        <v>17</v>
      </c>
      <c r="D2" t="s">
        <v>23</v>
      </c>
      <c r="E2">
        <v>0</v>
      </c>
      <c r="F2">
        <v>0</v>
      </c>
      <c r="G2">
        <v>460</v>
      </c>
      <c r="H2">
        <v>20</v>
      </c>
      <c r="J2" s="40" t="s">
        <v>36</v>
      </c>
      <c r="K2" s="25" t="s">
        <v>5</v>
      </c>
      <c r="L2" s="26">
        <f>SUM(E2:E81)/(SUM(E2:E81)+SUM(G2:G81))</f>
        <v>2.0143691667226215E-4</v>
      </c>
      <c r="M2" s="41">
        <f>-(_xlfn.NORM.S.INV(L3)+_xlfn.NORM.S.INV(L2))/2</f>
        <v>2.8682787950866437</v>
      </c>
      <c r="N2" s="42">
        <f>_xlfn.NORM.S.INV(L3)-_xlfn.NORM.S.INV(L2)</f>
        <v>1.339830550523621</v>
      </c>
      <c r="P2" s="17">
        <v>0</v>
      </c>
      <c r="Q2" s="17">
        <v>0</v>
      </c>
      <c r="S2" s="31"/>
      <c r="T2" s="17" t="s">
        <v>5</v>
      </c>
      <c r="U2" s="4">
        <f>(L2)</f>
        <v>2.0143691667226215E-4</v>
      </c>
      <c r="V2" s="39">
        <f>-(_xlfn.NORM.S.INV(U3)+_xlfn.NORM.S.INV(U2))/2</f>
        <v>2.8682787950866437</v>
      </c>
      <c r="W2" s="35">
        <f>_xlfn.NORM.S.INV(1-U2)+_xlfn.NORM.S.INV(U3)</f>
        <v>1.3398305505235806</v>
      </c>
      <c r="Z2" s="4">
        <v>0</v>
      </c>
      <c r="AA2" s="4">
        <v>0</v>
      </c>
      <c r="AB2" s="19">
        <v>0</v>
      </c>
      <c r="AC2" s="19">
        <v>0</v>
      </c>
      <c r="AD2" s="19">
        <v>0</v>
      </c>
      <c r="AE2" s="19">
        <v>0</v>
      </c>
      <c r="AG2" s="7"/>
      <c r="AH2" s="6"/>
      <c r="AI2" s="22" t="s">
        <v>5</v>
      </c>
      <c r="AJ2" s="6">
        <v>-1</v>
      </c>
      <c r="AK2" s="6">
        <f>AJ2+0.5</f>
        <v>-0.5</v>
      </c>
      <c r="AL2" s="6">
        <f t="shared" ref="AL2:AM2" si="0">AK2+0.5</f>
        <v>0</v>
      </c>
      <c r="AM2" s="6">
        <f t="shared" si="0"/>
        <v>0.5</v>
      </c>
      <c r="AN2" s="6">
        <f>AM2+0.5</f>
        <v>1</v>
      </c>
      <c r="AO2" s="20">
        <v>2</v>
      </c>
      <c r="AP2" s="6">
        <v>-1</v>
      </c>
      <c r="AQ2" s="6">
        <f>AP2+0.5</f>
        <v>-0.5</v>
      </c>
      <c r="AR2" s="6">
        <f t="shared" ref="AR2:AT2" si="1">AQ2+0.5</f>
        <v>0</v>
      </c>
      <c r="AS2" s="6">
        <f t="shared" si="1"/>
        <v>0.5</v>
      </c>
      <c r="AT2" s="6">
        <f t="shared" si="1"/>
        <v>1</v>
      </c>
      <c r="AU2" s="6">
        <v>2</v>
      </c>
      <c r="AV2" s="6">
        <v>-1</v>
      </c>
      <c r="AW2" s="6">
        <f>AV2+0.5</f>
        <v>-0.5</v>
      </c>
      <c r="AX2" s="6">
        <f t="shared" ref="AX2:AZ2" si="2">AW2+0.5</f>
        <v>0</v>
      </c>
      <c r="AY2" s="6">
        <f t="shared" si="2"/>
        <v>0.5</v>
      </c>
      <c r="AZ2" s="6">
        <f t="shared" si="2"/>
        <v>1</v>
      </c>
      <c r="BA2" s="17">
        <v>2</v>
      </c>
    </row>
    <row r="3" spans="1:53" x14ac:dyDescent="0.3">
      <c r="A3">
        <v>9</v>
      </c>
      <c r="B3">
        <v>1</v>
      </c>
      <c r="C3" t="s">
        <v>17</v>
      </c>
      <c r="D3" t="s">
        <v>23</v>
      </c>
      <c r="E3">
        <v>0</v>
      </c>
      <c r="F3">
        <v>2</v>
      </c>
      <c r="G3">
        <v>383</v>
      </c>
      <c r="H3">
        <v>95</v>
      </c>
      <c r="J3" s="40"/>
      <c r="K3" s="25" t="s">
        <v>6</v>
      </c>
      <c r="L3" s="26">
        <f>SUM(F2:F81)/(SUM(F2:F81)+SUM(H2:H81))</f>
        <v>1.3961605584642234E-2</v>
      </c>
      <c r="M3" s="41" t="e">
        <f>-(_xlfn.NORM.S.INV(#REF!)+_xlfn.NORM.S.INV(#REF!))/2</f>
        <v>#REF!</v>
      </c>
      <c r="N3" s="42"/>
      <c r="P3" s="17">
        <v>1</v>
      </c>
      <c r="Q3" s="17">
        <v>1</v>
      </c>
      <c r="S3" s="31"/>
      <c r="T3" s="17" t="s">
        <v>6</v>
      </c>
      <c r="U3" s="4">
        <f t="shared" ref="U3:U17" si="3">(L3)</f>
        <v>1.3961605584642234E-2</v>
      </c>
      <c r="V3" s="39" t="e">
        <f>-(_xlfn.NORM.S.INV(#REF!)+_xlfn.NORM.S.INV(#REF!))/2</f>
        <v>#REF!</v>
      </c>
      <c r="W3" s="35"/>
      <c r="Z3" s="4">
        <f t="shared" ref="Z3:Z5" si="4">Z4-0.001</f>
        <v>1E-3</v>
      </c>
      <c r="AA3" s="4">
        <f t="shared" ref="AA3:AA66" si="5">1-_xlfn.NORM.S.DIST(0-_xlfn.NORM.S.INV($Z3),TRUE)</f>
        <v>1.0000000000000009E-3</v>
      </c>
      <c r="AB3" s="19">
        <f t="shared" ref="AB3:AB66" si="6">1-_xlfn.NORM.S.DIST(1-_xlfn.NORM.S.INV($Z3),TRUE)</f>
        <v>2.1547066907823265E-5</v>
      </c>
      <c r="AC3" s="19">
        <f t="shared" ref="AC3:AC66" si="7">1-_xlfn.NORM.S.DIST(2-_xlfn.NORM.S.INV($Z3),TRUE)</f>
        <v>1.7881255665042062E-7</v>
      </c>
      <c r="AD3" s="19">
        <f t="shared" ref="AD3:AD66" si="8">1-_xlfn.NORM.S.DIST(3-_xlfn.NORM.S.INV($Z3),TRUE)</f>
        <v>5.6373483658944679E-10</v>
      </c>
      <c r="AE3" s="19">
        <f t="shared" ref="AE3:AE66" si="9">1-_xlfn.NORM.S.DIST(4-_xlfn.NORM.S.INV($Z3),TRUE)</f>
        <v>6.6946448384896939E-13</v>
      </c>
      <c r="AI3" s="21">
        <v>0</v>
      </c>
      <c r="AJ3" s="19">
        <v>1</v>
      </c>
      <c r="AK3" s="19">
        <v>1</v>
      </c>
      <c r="AL3" s="19">
        <v>1</v>
      </c>
      <c r="AM3" s="19">
        <v>1</v>
      </c>
      <c r="AN3" s="19">
        <v>1</v>
      </c>
      <c r="AO3" s="4">
        <v>1</v>
      </c>
      <c r="AP3" s="18">
        <v>10</v>
      </c>
      <c r="AQ3" s="19">
        <v>10</v>
      </c>
      <c r="AR3" s="19">
        <v>10</v>
      </c>
      <c r="AS3" s="19">
        <v>10</v>
      </c>
      <c r="AT3" s="19">
        <v>10</v>
      </c>
      <c r="AU3" s="19">
        <v>10</v>
      </c>
      <c r="AV3" s="19">
        <f>IF(AP3&gt;=0,AJ3,"")</f>
        <v>1</v>
      </c>
      <c r="AW3" s="19">
        <f>IF(AQ3&gt;=0,AK3,"")</f>
        <v>1</v>
      </c>
      <c r="AX3" s="19">
        <f>IF(AR3&gt;=0,AL3,"")</f>
        <v>1</v>
      </c>
      <c r="AY3" s="19">
        <f>IF(AS3&gt;=0,AM3,"")</f>
        <v>1</v>
      </c>
      <c r="AZ3" s="19">
        <f>IF(AT3&gt;=0,AN3,"")</f>
        <v>1</v>
      </c>
      <c r="BA3" s="17">
        <v>1</v>
      </c>
    </row>
    <row r="4" spans="1:53" x14ac:dyDescent="0.3">
      <c r="A4">
        <v>24</v>
      </c>
      <c r="B4">
        <v>1</v>
      </c>
      <c r="C4" t="s">
        <v>17</v>
      </c>
      <c r="D4" t="s">
        <v>1</v>
      </c>
      <c r="E4">
        <v>0</v>
      </c>
      <c r="F4">
        <v>1</v>
      </c>
      <c r="G4">
        <v>451</v>
      </c>
      <c r="H4">
        <v>28</v>
      </c>
      <c r="J4" s="36" t="s">
        <v>39</v>
      </c>
      <c r="K4" s="27" t="s">
        <v>5</v>
      </c>
      <c r="L4" s="28">
        <f>SUM(E82:E161)/(SUM(E82:E161)+SUM(G82:G161))</f>
        <v>1.4229708145781909E-3</v>
      </c>
      <c r="M4" s="37">
        <f>-(_xlfn.NORM.S.INV(L5)+_xlfn.NORM.S.INV(L4))/2</f>
        <v>1.8350924149232057</v>
      </c>
      <c r="N4" s="38">
        <f>_xlfn.NORM.S.INV(1-L4)+_xlfn.NORM.S.INV(L5)</f>
        <v>2.2976272249974485</v>
      </c>
      <c r="S4" s="31"/>
      <c r="T4" s="17" t="s">
        <v>5</v>
      </c>
      <c r="U4" s="4">
        <f t="shared" si="3"/>
        <v>1.4229708145781909E-3</v>
      </c>
      <c r="V4" s="39">
        <f>-(_xlfn.NORM.S.INV(U5)+_xlfn.NORM.S.INV(U4))/2</f>
        <v>1.8350924149232057</v>
      </c>
      <c r="W4" s="35">
        <f>_xlfn.NORM.S.INV(1-U4)+_xlfn.NORM.S.INV(U5)</f>
        <v>2.2976272249974485</v>
      </c>
      <c r="Z4" s="4">
        <f t="shared" si="4"/>
        <v>2E-3</v>
      </c>
      <c r="AA4" s="4">
        <f t="shared" si="5"/>
        <v>2.0000000000000018E-3</v>
      </c>
      <c r="AB4" s="19">
        <f t="shared" si="6"/>
        <v>5.2624369266895954E-5</v>
      </c>
      <c r="AC4" s="19">
        <f t="shared" si="7"/>
        <v>5.3539552802295276E-7</v>
      </c>
      <c r="AD4" s="19">
        <f t="shared" si="8"/>
        <v>2.0742374484683523E-9</v>
      </c>
      <c r="AE4" s="19">
        <f t="shared" si="9"/>
        <v>3.0314639687389899E-12</v>
      </c>
      <c r="AI4" s="21">
        <f t="shared" ref="AI4:AI11" si="10">(AI5-0.0001)</f>
        <v>9.9999999999999815E-5</v>
      </c>
      <c r="AJ4" s="19">
        <f t="shared" ref="AJ4:AO12" si="11">_xlfn.NORM.S.DIST((-2*AJ$2-_xlfn.NORM.S.INV($AI4)),TRUE)</f>
        <v>0.99999999464287992</v>
      </c>
      <c r="AK4" s="19">
        <f t="shared" si="11"/>
        <v>0.99999881506191657</v>
      </c>
      <c r="AL4" s="19">
        <f t="shared" si="11"/>
        <v>0.99990000000000001</v>
      </c>
      <c r="AM4" s="19">
        <f t="shared" si="11"/>
        <v>0.99672618276497249</v>
      </c>
      <c r="AN4" s="19">
        <f t="shared" si="11"/>
        <v>0.95719431490775175</v>
      </c>
      <c r="AO4" s="4">
        <f t="shared" si="11"/>
        <v>0.38936152208139829</v>
      </c>
      <c r="AP4" s="19">
        <f t="shared" ref="AP4:AP12" si="12">_xlfn.NORM.S.INV(AJ4)-_xlfn.NORM.S.INV($AI4)</f>
        <v>9.438032969572328</v>
      </c>
      <c r="AQ4" s="19">
        <f t="shared" ref="AQ4:AQ12" si="13">_xlfn.NORM.S.INV(AK4)-_xlfn.NORM.S.INV($AI4)</f>
        <v>8.4380329709040964</v>
      </c>
      <c r="AR4" s="19">
        <f t="shared" ref="AR4:AR12" si="14">_xlfn.NORM.S.INV(AL4)-_xlfn.NORM.S.INV($AI4)</f>
        <v>7.4380329709113893</v>
      </c>
      <c r="AS4" s="19">
        <f t="shared" ref="AS4:AS12" si="15">_xlfn.NORM.S.INV(AM4)-_xlfn.NORM.S.INV($AI4)</f>
        <v>6.4380329709113644</v>
      </c>
      <c r="AT4" s="19">
        <f t="shared" ref="AT4:AT12" si="16">_xlfn.NORM.S.INV(AN4)-_xlfn.NORM.S.INV($AI4)</f>
        <v>5.4380329709113617</v>
      </c>
      <c r="AU4" s="19">
        <f t="shared" ref="AU4:AU12" si="17">_xlfn.NORM.S.INV(AO4)-_xlfn.NORM.S.INV($AI4)</f>
        <v>3.4380329709113617</v>
      </c>
      <c r="AV4" s="19">
        <f t="shared" ref="AV4:BA12" si="18">IF(AP4&gt;=0,AJ4,"")</f>
        <v>0.99999999464287992</v>
      </c>
      <c r="AW4" s="19">
        <f t="shared" si="18"/>
        <v>0.99999881506191657</v>
      </c>
      <c r="AX4" s="19">
        <f t="shared" si="18"/>
        <v>0.99990000000000001</v>
      </c>
      <c r="AY4" s="19">
        <f t="shared" si="18"/>
        <v>0.99672618276497249</v>
      </c>
      <c r="AZ4" s="19">
        <f t="shared" si="18"/>
        <v>0.95719431490775175</v>
      </c>
      <c r="BA4" s="19">
        <f t="shared" si="18"/>
        <v>0.38936152208139829</v>
      </c>
    </row>
    <row r="5" spans="1:53" x14ac:dyDescent="0.3">
      <c r="A5">
        <v>31</v>
      </c>
      <c r="B5">
        <v>1</v>
      </c>
      <c r="C5" t="s">
        <v>17</v>
      </c>
      <c r="D5" t="s">
        <v>25</v>
      </c>
      <c r="E5">
        <v>0</v>
      </c>
      <c r="F5">
        <v>0</v>
      </c>
      <c r="G5">
        <v>474</v>
      </c>
      <c r="H5">
        <v>6</v>
      </c>
      <c r="J5" s="36"/>
      <c r="K5" s="27" t="s">
        <v>6</v>
      </c>
      <c r="L5" s="28">
        <f>SUM(F82:F161)/(SUM(F82:F161)+SUM(H82:H161))</f>
        <v>0.2462686567164179</v>
      </c>
      <c r="M5" s="37" t="e">
        <f>-(_xlfn.NORM.S.INV(#REF!)+_xlfn.NORM.S.INV(#REF!))/2</f>
        <v>#REF!</v>
      </c>
      <c r="N5" s="38"/>
      <c r="S5" s="31"/>
      <c r="T5" s="17" t="s">
        <v>6</v>
      </c>
      <c r="U5" s="4">
        <f t="shared" si="3"/>
        <v>0.2462686567164179</v>
      </c>
      <c r="V5" s="39" t="e">
        <f>-(_xlfn.NORM.S.INV(#REF!)+_xlfn.NORM.S.INV(#REF!))/2</f>
        <v>#REF!</v>
      </c>
      <c r="W5" s="35"/>
      <c r="Z5" s="4">
        <f t="shared" si="4"/>
        <v>3.0000000000000001E-3</v>
      </c>
      <c r="AA5" s="4">
        <f t="shared" si="5"/>
        <v>3.0000000000000027E-3</v>
      </c>
      <c r="AB5" s="19">
        <f t="shared" si="6"/>
        <v>8.9202821694556178E-5</v>
      </c>
      <c r="AC5" s="19">
        <f t="shared" si="7"/>
        <v>1.0283007751965556E-6</v>
      </c>
      <c r="AD5" s="19">
        <f t="shared" si="8"/>
        <v>4.5211021593161149E-9</v>
      </c>
      <c r="AE5" s="19">
        <f t="shared" si="9"/>
        <v>7.5061068471882209E-12</v>
      </c>
      <c r="AI5" s="21">
        <f t="shared" si="10"/>
        <v>1.9999999999999982E-4</v>
      </c>
      <c r="AJ5" s="19">
        <f t="shared" si="11"/>
        <v>0.99999998488365294</v>
      </c>
      <c r="AK5" s="19">
        <f t="shared" si="11"/>
        <v>0.99999718840626262</v>
      </c>
      <c r="AL5" s="19">
        <f t="shared" si="11"/>
        <v>0.99980000000000002</v>
      </c>
      <c r="AM5" s="19">
        <f t="shared" si="11"/>
        <v>0.99445870443013362</v>
      </c>
      <c r="AN5" s="19">
        <f t="shared" si="11"/>
        <v>0.93823003587004139</v>
      </c>
      <c r="AO5" s="4">
        <f t="shared" si="11"/>
        <v>0.3227881855514565</v>
      </c>
      <c r="AP5" s="19">
        <f t="shared" si="12"/>
        <v>9.08016759879958</v>
      </c>
      <c r="AQ5" s="19">
        <f t="shared" si="13"/>
        <v>8.0801675984109309</v>
      </c>
      <c r="AR5" s="19">
        <f t="shared" si="14"/>
        <v>7.08016759841232</v>
      </c>
      <c r="AS5" s="19">
        <f t="shared" si="15"/>
        <v>6.0801675984122934</v>
      </c>
      <c r="AT5" s="19">
        <f t="shared" si="16"/>
        <v>5.0801675984122898</v>
      </c>
      <c r="AU5" s="19">
        <f t="shared" si="17"/>
        <v>3.0801675984122907</v>
      </c>
      <c r="AV5" s="19">
        <f t="shared" si="18"/>
        <v>0.99999998488365294</v>
      </c>
      <c r="AW5" s="19">
        <f t="shared" si="18"/>
        <v>0.99999718840626262</v>
      </c>
      <c r="AX5" s="19">
        <f t="shared" si="18"/>
        <v>0.99980000000000002</v>
      </c>
      <c r="AY5" s="19">
        <f t="shared" si="18"/>
        <v>0.99445870443013362</v>
      </c>
      <c r="AZ5" s="19">
        <f t="shared" si="18"/>
        <v>0.93823003587004139</v>
      </c>
      <c r="BA5" s="19">
        <f t="shared" si="18"/>
        <v>0.3227881855514565</v>
      </c>
    </row>
    <row r="6" spans="1:53" x14ac:dyDescent="0.3">
      <c r="A6">
        <v>36</v>
      </c>
      <c r="B6">
        <v>1</v>
      </c>
      <c r="C6" t="s">
        <v>17</v>
      </c>
      <c r="D6" t="s">
        <v>25</v>
      </c>
      <c r="E6">
        <v>0</v>
      </c>
      <c r="F6">
        <v>1</v>
      </c>
      <c r="G6">
        <v>458</v>
      </c>
      <c r="H6">
        <v>21</v>
      </c>
      <c r="J6" s="40" t="s">
        <v>38</v>
      </c>
      <c r="K6" s="25" t="s">
        <v>5</v>
      </c>
      <c r="L6" s="26">
        <f>SUM(E162:E241)/(SUM(E162:E241)+SUM(G162:G241))</f>
        <v>2.3865534758446696E-4</v>
      </c>
      <c r="M6" s="41">
        <f>-(_xlfn.NORM.S.INV(L7)+_xlfn.NORM.S.INV(L6))/2</f>
        <v>2.7325924356351257</v>
      </c>
      <c r="N6" s="42">
        <f>_xlfn.NORM.S.INV(1-L6)+_xlfn.NORM.S.INV(L7)</f>
        <v>1.5211683763396637</v>
      </c>
      <c r="S6" s="31"/>
      <c r="T6" s="17" t="s">
        <v>5</v>
      </c>
      <c r="U6" s="4">
        <f t="shared" si="3"/>
        <v>2.3865534758446696E-4</v>
      </c>
      <c r="V6" s="39">
        <f>-(_xlfn.NORM.S.INV(U7)+_xlfn.NORM.S.INV(U6))/2</f>
        <v>2.7325924356351257</v>
      </c>
      <c r="W6" s="35">
        <f>_xlfn.NORM.S.INV(1-U6)+_xlfn.NORM.S.INV(U7)</f>
        <v>1.5211683763396637</v>
      </c>
      <c r="Z6" s="4">
        <f>Z7-0.001</f>
        <v>4.0000000000000001E-3</v>
      </c>
      <c r="AA6" s="4">
        <f t="shared" si="5"/>
        <v>4.0000000000000036E-3</v>
      </c>
      <c r="AB6" s="19">
        <f t="shared" si="6"/>
        <v>1.3006757176725614E-4</v>
      </c>
      <c r="AC6" s="19">
        <f t="shared" si="7"/>
        <v>1.643098932135878E-6</v>
      </c>
      <c r="AD6" s="19">
        <f t="shared" si="8"/>
        <v>7.9263589025657666E-9</v>
      </c>
      <c r="AE6" s="19">
        <f t="shared" si="9"/>
        <v>1.4449996754706262E-11</v>
      </c>
      <c r="AI6" s="21">
        <f t="shared" si="10"/>
        <v>2.9999999999999981E-4</v>
      </c>
      <c r="AJ6" s="19">
        <f t="shared" si="11"/>
        <v>0.99999997207675273</v>
      </c>
      <c r="AK6" s="19">
        <f t="shared" si="11"/>
        <v>0.99999532349168019</v>
      </c>
      <c r="AL6" s="19">
        <f t="shared" si="11"/>
        <v>0.99970000000000003</v>
      </c>
      <c r="AM6" s="19">
        <f t="shared" si="11"/>
        <v>0.99248414979811583</v>
      </c>
      <c r="AN6" s="19">
        <f t="shared" si="11"/>
        <v>0.92387289741353884</v>
      </c>
      <c r="AO6" s="4">
        <f t="shared" si="11"/>
        <v>0.28488658430552594</v>
      </c>
      <c r="AP6" s="19">
        <f t="shared" si="12"/>
        <v>8.8632288073599952</v>
      </c>
      <c r="AQ6" s="19">
        <f t="shared" si="13"/>
        <v>7.8632288072474816</v>
      </c>
      <c r="AR6" s="19">
        <f t="shared" si="14"/>
        <v>6.8632288072465704</v>
      </c>
      <c r="AS6" s="19">
        <f t="shared" si="15"/>
        <v>5.8632288072465428</v>
      </c>
      <c r="AT6" s="19">
        <f t="shared" si="16"/>
        <v>4.8632288072465411</v>
      </c>
      <c r="AU6" s="19">
        <f t="shared" si="17"/>
        <v>2.8632288072465411</v>
      </c>
      <c r="AV6" s="19">
        <f t="shared" si="18"/>
        <v>0.99999997207675273</v>
      </c>
      <c r="AW6" s="19">
        <f t="shared" si="18"/>
        <v>0.99999532349168019</v>
      </c>
      <c r="AX6" s="19">
        <f t="shared" si="18"/>
        <v>0.99970000000000003</v>
      </c>
      <c r="AY6" s="19">
        <f t="shared" si="18"/>
        <v>0.99248414979811583</v>
      </c>
      <c r="AZ6" s="19">
        <f t="shared" si="18"/>
        <v>0.92387289741353884</v>
      </c>
      <c r="BA6" s="19">
        <f t="shared" si="18"/>
        <v>0.28488658430552594</v>
      </c>
    </row>
    <row r="7" spans="1:53" x14ac:dyDescent="0.3">
      <c r="A7">
        <v>45</v>
      </c>
      <c r="B7">
        <v>1</v>
      </c>
      <c r="C7" t="s">
        <v>17</v>
      </c>
      <c r="D7" t="s">
        <v>25</v>
      </c>
      <c r="E7">
        <v>0</v>
      </c>
      <c r="F7">
        <v>0</v>
      </c>
      <c r="G7">
        <v>450</v>
      </c>
      <c r="H7">
        <v>30</v>
      </c>
      <c r="J7" s="40"/>
      <c r="K7" s="25" t="s">
        <v>6</v>
      </c>
      <c r="L7" s="26">
        <f>SUM(F162:F241)/(SUM(F162:F241)+SUM(H162:H241))</f>
        <v>2.4304332511447691E-2</v>
      </c>
      <c r="M7" s="41" t="e">
        <f>-(_xlfn.NORM.S.INV(#REF!)+_xlfn.NORM.S.INV(#REF!))/2</f>
        <v>#REF!</v>
      </c>
      <c r="N7" s="42"/>
      <c r="S7" s="31"/>
      <c r="T7" s="17" t="s">
        <v>6</v>
      </c>
      <c r="U7" s="4">
        <f t="shared" si="3"/>
        <v>2.4304332511447691E-2</v>
      </c>
      <c r="V7" s="39" t="e">
        <f>-(_xlfn.NORM.S.INV(#REF!)+_xlfn.NORM.S.INV(#REF!))/2</f>
        <v>#REF!</v>
      </c>
      <c r="W7" s="35"/>
      <c r="Z7" s="4">
        <f t="shared" ref="Z7:Z10" si="19">Z8-0.001</f>
        <v>5.0000000000000001E-3</v>
      </c>
      <c r="AA7" s="4">
        <f t="shared" si="5"/>
        <v>5.0000000000000044E-3</v>
      </c>
      <c r="AB7" s="19">
        <f t="shared" si="6"/>
        <v>1.7455970220647821E-4</v>
      </c>
      <c r="AC7" s="19">
        <f t="shared" si="7"/>
        <v>2.3716859703926119E-6</v>
      </c>
      <c r="AD7" s="19">
        <f t="shared" si="8"/>
        <v>1.2317670217143473E-8</v>
      </c>
      <c r="AE7" s="19">
        <f t="shared" si="9"/>
        <v>2.4191315617372311E-11</v>
      </c>
      <c r="AI7" s="21">
        <f t="shared" si="10"/>
        <v>3.999999999999998E-4</v>
      </c>
      <c r="AJ7" s="19">
        <f t="shared" si="11"/>
        <v>0.9999999566969735</v>
      </c>
      <c r="AK7" s="19">
        <f t="shared" si="11"/>
        <v>0.99999327935199211</v>
      </c>
      <c r="AL7" s="19">
        <f t="shared" si="11"/>
        <v>0.99960000000000004</v>
      </c>
      <c r="AM7" s="19">
        <f t="shared" si="11"/>
        <v>0.99068354282415894</v>
      </c>
      <c r="AN7" s="19">
        <f t="shared" si="11"/>
        <v>0.91193939965253579</v>
      </c>
      <c r="AO7" s="4">
        <f t="shared" si="11"/>
        <v>0.25874956684865713</v>
      </c>
      <c r="AP7" s="19">
        <f t="shared" si="12"/>
        <v>8.7055895608669207</v>
      </c>
      <c r="AQ7" s="19">
        <f t="shared" si="13"/>
        <v>7.7055895610102834</v>
      </c>
      <c r="AR7" s="19">
        <f t="shared" si="14"/>
        <v>6.7055895610096865</v>
      </c>
      <c r="AS7" s="19">
        <f t="shared" si="15"/>
        <v>5.7055895610096563</v>
      </c>
      <c r="AT7" s="19">
        <f t="shared" si="16"/>
        <v>4.7055895610096563</v>
      </c>
      <c r="AU7" s="19">
        <f t="shared" si="17"/>
        <v>2.7055895610096559</v>
      </c>
      <c r="AV7" s="19">
        <f t="shared" si="18"/>
        <v>0.9999999566969735</v>
      </c>
      <c r="AW7" s="19">
        <f t="shared" si="18"/>
        <v>0.99999327935199211</v>
      </c>
      <c r="AX7" s="19">
        <f t="shared" si="18"/>
        <v>0.99960000000000004</v>
      </c>
      <c r="AY7" s="19">
        <f t="shared" si="18"/>
        <v>0.99068354282415894</v>
      </c>
      <c r="AZ7" s="19">
        <f t="shared" si="18"/>
        <v>0.91193939965253579</v>
      </c>
      <c r="BA7" s="19">
        <f t="shared" si="18"/>
        <v>0.25874956684865713</v>
      </c>
    </row>
    <row r="8" spans="1:53" x14ac:dyDescent="0.3">
      <c r="A8">
        <v>49</v>
      </c>
      <c r="B8">
        <v>1</v>
      </c>
      <c r="C8" t="s">
        <v>17</v>
      </c>
      <c r="D8" t="s">
        <v>25</v>
      </c>
      <c r="E8">
        <v>0</v>
      </c>
      <c r="F8">
        <v>0</v>
      </c>
      <c r="G8">
        <v>460</v>
      </c>
      <c r="H8">
        <v>20</v>
      </c>
      <c r="J8" s="36" t="s">
        <v>37</v>
      </c>
      <c r="K8" s="27" t="s">
        <v>5</v>
      </c>
      <c r="L8" s="28">
        <f>SUM(E242:E321)/(SUM(E242:E321)+SUM(G242:G321))</f>
        <v>6.9656073138876795E-4</v>
      </c>
      <c r="M8" s="37">
        <f>-(_xlfn.NORM.S.INV(L9)+_xlfn.NORM.S.INV(L8))/2</f>
        <v>1.8219998936211959</v>
      </c>
      <c r="N8" s="38">
        <f>_xlfn.NORM.S.INV(1-L8)+_xlfn.NORM.S.INV(L9)</f>
        <v>2.7481450273481491</v>
      </c>
      <c r="S8" s="31"/>
      <c r="T8" s="17" t="s">
        <v>5</v>
      </c>
      <c r="U8" s="4">
        <f t="shared" si="3"/>
        <v>6.9656073138876795E-4</v>
      </c>
      <c r="V8" s="39">
        <f>-(_xlfn.NORM.S.INV(U9)+_xlfn.NORM.S.INV(U8))/2</f>
        <v>1.8219998936211959</v>
      </c>
      <c r="W8" s="35">
        <f>_xlfn.NORM.S.INV(1-U8)+_xlfn.NORM.S.INV(U9)</f>
        <v>2.7481450273481491</v>
      </c>
      <c r="Z8" s="4">
        <f t="shared" si="19"/>
        <v>6.0000000000000001E-3</v>
      </c>
      <c r="AA8" s="4">
        <f t="shared" si="5"/>
        <v>6.0000000000000053E-3</v>
      </c>
      <c r="AB8" s="19">
        <f t="shared" si="6"/>
        <v>2.2225326677227653E-4</v>
      </c>
      <c r="AC8" s="19">
        <f t="shared" si="7"/>
        <v>3.2087746495434999E-6</v>
      </c>
      <c r="AD8" s="19">
        <f t="shared" si="8"/>
        <v>1.7724401835117476E-8</v>
      </c>
      <c r="AE8" s="19">
        <f t="shared" si="9"/>
        <v>3.704270223892081E-11</v>
      </c>
      <c r="AI8" s="21">
        <f t="shared" si="10"/>
        <v>4.9999999999999979E-4</v>
      </c>
      <c r="AJ8" s="19">
        <f t="shared" si="11"/>
        <v>0.99999993901770323</v>
      </c>
      <c r="AK8" s="19">
        <f t="shared" si="11"/>
        <v>0.99999108750864518</v>
      </c>
      <c r="AL8" s="19">
        <f t="shared" si="11"/>
        <v>0.99950000000000006</v>
      </c>
      <c r="AM8" s="19">
        <f t="shared" si="11"/>
        <v>0.98900459960438913</v>
      </c>
      <c r="AN8" s="19">
        <f t="shared" si="11"/>
        <v>0.90156608165703478</v>
      </c>
      <c r="AO8" s="4">
        <f t="shared" si="11"/>
        <v>0.23901541714152449</v>
      </c>
      <c r="AP8" s="19">
        <f t="shared" si="12"/>
        <v>8.5810534630632525</v>
      </c>
      <c r="AQ8" s="19">
        <f t="shared" si="13"/>
        <v>7.5810534629847028</v>
      </c>
      <c r="AR8" s="19">
        <f t="shared" si="14"/>
        <v>6.58105346298382</v>
      </c>
      <c r="AS8" s="19">
        <f t="shared" si="15"/>
        <v>5.581053462983788</v>
      </c>
      <c r="AT8" s="19">
        <f t="shared" si="16"/>
        <v>4.5810534629837889</v>
      </c>
      <c r="AU8" s="19">
        <f t="shared" si="17"/>
        <v>2.5810534629837889</v>
      </c>
      <c r="AV8" s="19">
        <f t="shared" si="18"/>
        <v>0.99999993901770323</v>
      </c>
      <c r="AW8" s="19">
        <f t="shared" si="18"/>
        <v>0.99999108750864518</v>
      </c>
      <c r="AX8" s="19">
        <f t="shared" si="18"/>
        <v>0.99950000000000006</v>
      </c>
      <c r="AY8" s="19">
        <f t="shared" si="18"/>
        <v>0.98900459960438913</v>
      </c>
      <c r="AZ8" s="19">
        <f t="shared" si="18"/>
        <v>0.90156608165703478</v>
      </c>
      <c r="BA8" s="19">
        <f t="shared" si="18"/>
        <v>0.23901541714152449</v>
      </c>
    </row>
    <row r="9" spans="1:53" x14ac:dyDescent="0.3">
      <c r="A9">
        <v>61</v>
      </c>
      <c r="B9">
        <v>1</v>
      </c>
      <c r="C9" t="s">
        <v>17</v>
      </c>
      <c r="D9" t="s">
        <v>23</v>
      </c>
      <c r="E9">
        <v>0</v>
      </c>
      <c r="F9">
        <v>1</v>
      </c>
      <c r="G9">
        <v>448</v>
      </c>
      <c r="H9">
        <v>31</v>
      </c>
      <c r="J9" s="36"/>
      <c r="K9" s="27" t="s">
        <v>6</v>
      </c>
      <c r="L9" s="28">
        <f>SUM(F242:F321)/(SUM(F242:F321)+SUM(H242:H321))</f>
        <v>0.32710280373831774</v>
      </c>
      <c r="M9" s="37" t="e">
        <f>-(_xlfn.NORM.S.INV(#REF!)+_xlfn.NORM.S.INV(#REF!))/2</f>
        <v>#REF!</v>
      </c>
      <c r="N9" s="38"/>
      <c r="S9" s="31"/>
      <c r="T9" s="17" t="s">
        <v>6</v>
      </c>
      <c r="U9" s="4">
        <f t="shared" si="3"/>
        <v>0.32710280373831774</v>
      </c>
      <c r="V9" s="39" t="e">
        <f>-(_xlfn.NORM.S.INV(#REF!)+_xlfn.NORM.S.INV(#REF!))/2</f>
        <v>#REF!</v>
      </c>
      <c r="W9" s="35"/>
      <c r="Z9" s="4">
        <f t="shared" si="19"/>
        <v>7.0000000000000001E-3</v>
      </c>
      <c r="AA9" s="4">
        <f t="shared" si="5"/>
        <v>7.0000000000000062E-3</v>
      </c>
      <c r="AB9" s="19">
        <f t="shared" si="6"/>
        <v>2.7284560471307895E-4</v>
      </c>
      <c r="AC9" s="19">
        <f t="shared" si="7"/>
        <v>4.1506291315052124E-6</v>
      </c>
      <c r="AD9" s="19">
        <f t="shared" si="8"/>
        <v>2.4176441848489105E-8</v>
      </c>
      <c r="AE9" s="19">
        <f t="shared" si="9"/>
        <v>5.3306581371259654E-11</v>
      </c>
      <c r="AI9" s="21">
        <f t="shared" si="10"/>
        <v>5.9999999999999984E-4</v>
      </c>
      <c r="AJ9" s="19">
        <f t="shared" si="11"/>
        <v>0.99999991922303222</v>
      </c>
      <c r="AK9" s="19">
        <f t="shared" si="11"/>
        <v>0.99998876812153759</v>
      </c>
      <c r="AL9" s="19">
        <f t="shared" si="11"/>
        <v>0.99939999999999996</v>
      </c>
      <c r="AM9" s="19">
        <f t="shared" si="11"/>
        <v>0.9874181412830666</v>
      </c>
      <c r="AN9" s="19">
        <f t="shared" si="11"/>
        <v>0.89230505123485582</v>
      </c>
      <c r="AO9" s="4">
        <f t="shared" si="11"/>
        <v>0.22329273317908443</v>
      </c>
      <c r="AP9" s="19">
        <f t="shared" si="12"/>
        <v>8.4777602366138307</v>
      </c>
      <c r="AQ9" s="19">
        <f t="shared" si="13"/>
        <v>7.4777602367051808</v>
      </c>
      <c r="AR9" s="19">
        <f t="shared" si="14"/>
        <v>6.477760236705933</v>
      </c>
      <c r="AS9" s="19">
        <f t="shared" si="15"/>
        <v>5.4777602367059544</v>
      </c>
      <c r="AT9" s="19">
        <f t="shared" si="16"/>
        <v>4.4777602367059544</v>
      </c>
      <c r="AU9" s="19">
        <f t="shared" si="17"/>
        <v>2.4777602367059544</v>
      </c>
      <c r="AV9" s="19">
        <f t="shared" si="18"/>
        <v>0.99999991922303222</v>
      </c>
      <c r="AW9" s="19">
        <f t="shared" si="18"/>
        <v>0.99998876812153759</v>
      </c>
      <c r="AX9" s="19">
        <f t="shared" si="18"/>
        <v>0.99939999999999996</v>
      </c>
      <c r="AY9" s="19">
        <f t="shared" si="18"/>
        <v>0.9874181412830666</v>
      </c>
      <c r="AZ9" s="19">
        <f t="shared" si="18"/>
        <v>0.89230505123485582</v>
      </c>
      <c r="BA9" s="19">
        <f t="shared" si="18"/>
        <v>0.22329273317908443</v>
      </c>
    </row>
    <row r="10" spans="1:53" x14ac:dyDescent="0.3">
      <c r="A10">
        <v>70</v>
      </c>
      <c r="B10">
        <v>1</v>
      </c>
      <c r="C10" t="s">
        <v>17</v>
      </c>
      <c r="D10" t="s">
        <v>1</v>
      </c>
      <c r="E10">
        <v>0</v>
      </c>
      <c r="F10">
        <v>0</v>
      </c>
      <c r="G10">
        <v>419</v>
      </c>
      <c r="H10">
        <v>61</v>
      </c>
      <c r="J10" s="40" t="s">
        <v>40</v>
      </c>
      <c r="K10" s="25" t="s">
        <v>5</v>
      </c>
      <c r="L10" s="26">
        <f>SUM(E322:E401)/(SUM(E322:E401)+SUM(G322:G401))</f>
        <v>1.966310545978895E-4</v>
      </c>
      <c r="M10" s="41">
        <f>-(_xlfn.NORM.S.INV(L11)+_xlfn.NORM.S.INV(L10))/2</f>
        <v>2.8510024485799521</v>
      </c>
      <c r="N10" s="42">
        <f>_xlfn.NORM.S.INV(1-L10)+_xlfn.NORM.S.INV(L11)</f>
        <v>1.3871243203673953</v>
      </c>
      <c r="S10" s="31"/>
      <c r="T10" s="17" t="s">
        <v>5</v>
      </c>
      <c r="U10" s="4">
        <f t="shared" si="3"/>
        <v>1.966310545978895E-4</v>
      </c>
      <c r="V10" s="39">
        <f>-(_xlfn.NORM.S.INV(U11)+_xlfn.NORM.S.INV(U10))/2</f>
        <v>2.8510024485799521</v>
      </c>
      <c r="W10" s="35">
        <f>_xlfn.NORM.S.INV(1-U10)+_xlfn.NORM.S.INV(U11)</f>
        <v>1.3871243203673953</v>
      </c>
      <c r="Z10" s="4">
        <f t="shared" si="19"/>
        <v>8.0000000000000002E-3</v>
      </c>
      <c r="AA10" s="4">
        <f t="shared" si="5"/>
        <v>8.0000000000000071E-3</v>
      </c>
      <c r="AB10" s="19">
        <f t="shared" si="6"/>
        <v>3.2610833883095491E-4</v>
      </c>
      <c r="AC10" s="19">
        <f t="shared" si="7"/>
        <v>5.1944762657907262E-6</v>
      </c>
      <c r="AD10" s="19">
        <f t="shared" si="8"/>
        <v>3.1703759839629697E-8</v>
      </c>
      <c r="AE10" s="19">
        <f t="shared" si="9"/>
        <v>7.3279160517358832E-11</v>
      </c>
      <c r="AI10" s="21">
        <f t="shared" si="10"/>
        <v>6.9999999999999988E-4</v>
      </c>
      <c r="AJ10" s="19">
        <f t="shared" si="11"/>
        <v>0.99999989744790918</v>
      </c>
      <c r="AK10" s="19">
        <f t="shared" si="11"/>
        <v>0.9999863354010321</v>
      </c>
      <c r="AL10" s="19">
        <f t="shared" si="11"/>
        <v>0.99929999999999997</v>
      </c>
      <c r="AM10" s="19">
        <f t="shared" si="11"/>
        <v>0.98590568084837837</v>
      </c>
      <c r="AN10" s="19">
        <f t="shared" si="11"/>
        <v>0.88388830330271051</v>
      </c>
      <c r="AO10" s="4">
        <f t="shared" si="11"/>
        <v>0.21030917205603328</v>
      </c>
      <c r="AP10" s="19">
        <f t="shared" si="12"/>
        <v>8.3893021075497636</v>
      </c>
      <c r="AQ10" s="19">
        <f t="shared" si="13"/>
        <v>7.3893021075260279</v>
      </c>
      <c r="AR10" s="19">
        <f t="shared" si="14"/>
        <v>6.3893021075265581</v>
      </c>
      <c r="AS10" s="19">
        <f t="shared" si="15"/>
        <v>5.3893021075265715</v>
      </c>
      <c r="AT10" s="19">
        <f t="shared" si="16"/>
        <v>4.3893021075265732</v>
      </c>
      <c r="AU10" s="19">
        <f t="shared" si="17"/>
        <v>2.3893021075265723</v>
      </c>
      <c r="AV10" s="19">
        <f t="shared" si="18"/>
        <v>0.99999989744790918</v>
      </c>
      <c r="AW10" s="19">
        <f t="shared" si="18"/>
        <v>0.9999863354010321</v>
      </c>
      <c r="AX10" s="19">
        <f t="shared" si="18"/>
        <v>0.99929999999999997</v>
      </c>
      <c r="AY10" s="19">
        <f t="shared" si="18"/>
        <v>0.98590568084837837</v>
      </c>
      <c r="AZ10" s="19">
        <f t="shared" si="18"/>
        <v>0.88388830330271051</v>
      </c>
      <c r="BA10" s="19">
        <f t="shared" si="18"/>
        <v>0.21030917205603328</v>
      </c>
    </row>
    <row r="11" spans="1:53" x14ac:dyDescent="0.3">
      <c r="A11">
        <v>80</v>
      </c>
      <c r="B11">
        <v>1</v>
      </c>
      <c r="C11" t="s">
        <v>17</v>
      </c>
      <c r="D11" t="s">
        <v>1</v>
      </c>
      <c r="E11" t="s">
        <v>23</v>
      </c>
      <c r="F11" t="s">
        <v>23</v>
      </c>
      <c r="G11" t="s">
        <v>23</v>
      </c>
      <c r="H11" t="s">
        <v>23</v>
      </c>
      <c r="J11" s="40"/>
      <c r="K11" s="25" t="s">
        <v>6</v>
      </c>
      <c r="L11" s="26">
        <f>SUM(F322:F401)/(SUM(F322:F401)+SUM(H322:H401))</f>
        <v>1.5485687470671047E-2</v>
      </c>
      <c r="M11" s="41"/>
      <c r="N11" s="42"/>
      <c r="S11" s="31"/>
      <c r="T11" s="17" t="s">
        <v>6</v>
      </c>
      <c r="U11" s="4">
        <f t="shared" si="3"/>
        <v>1.5485687470671047E-2</v>
      </c>
      <c r="V11" s="39"/>
      <c r="W11" s="35"/>
      <c r="Z11" s="4">
        <f>Z12-0.001</f>
        <v>9.0000000000000011E-3</v>
      </c>
      <c r="AA11" s="4">
        <f t="shared" si="5"/>
        <v>9.000000000000008E-3</v>
      </c>
      <c r="AB11" s="19">
        <f t="shared" si="6"/>
        <v>3.8186179200250248E-4</v>
      </c>
      <c r="AC11" s="19">
        <f t="shared" si="7"/>
        <v>6.3381886634683582E-6</v>
      </c>
      <c r="AD11" s="19">
        <f t="shared" si="8"/>
        <v>4.033623079990889E-8</v>
      </c>
      <c r="AE11" s="19">
        <f t="shared" si="9"/>
        <v>9.7252428332694763E-11</v>
      </c>
      <c r="AI11" s="21">
        <f t="shared" si="10"/>
        <v>7.9999999999999993E-4</v>
      </c>
      <c r="AJ11" s="19">
        <f t="shared" si="11"/>
        <v>0.9999998737967597</v>
      </c>
      <c r="AK11" s="19">
        <f t="shared" si="11"/>
        <v>0.99998380000246079</v>
      </c>
      <c r="AL11" s="19">
        <f t="shared" si="11"/>
        <v>0.99919999999999998</v>
      </c>
      <c r="AM11" s="19">
        <f t="shared" si="11"/>
        <v>0.98445452665979238</v>
      </c>
      <c r="AN11" s="19">
        <f t="shared" si="11"/>
        <v>0.8761403509338167</v>
      </c>
      <c r="AO11" s="4">
        <f t="shared" si="11"/>
        <v>0.1993086518785597</v>
      </c>
      <c r="AP11" s="19">
        <f t="shared" si="12"/>
        <v>8.3118135159123963</v>
      </c>
      <c r="AQ11" s="19">
        <f t="shared" si="13"/>
        <v>7.3118135158431912</v>
      </c>
      <c r="AR11" s="19">
        <f t="shared" si="14"/>
        <v>6.3118135158436264</v>
      </c>
      <c r="AS11" s="19">
        <f t="shared" si="15"/>
        <v>5.3118135158436326</v>
      </c>
      <c r="AT11" s="19">
        <f t="shared" si="16"/>
        <v>4.3118135158436344</v>
      </c>
      <c r="AU11" s="19">
        <f t="shared" si="17"/>
        <v>2.3118135158436344</v>
      </c>
      <c r="AV11" s="19">
        <f t="shared" si="18"/>
        <v>0.9999998737967597</v>
      </c>
      <c r="AW11" s="19">
        <f t="shared" si="18"/>
        <v>0.99998380000246079</v>
      </c>
      <c r="AX11" s="19">
        <f t="shared" si="18"/>
        <v>0.99919999999999998</v>
      </c>
      <c r="AY11" s="19">
        <f t="shared" si="18"/>
        <v>0.98445452665979238</v>
      </c>
      <c r="AZ11" s="19">
        <f t="shared" si="18"/>
        <v>0.8761403509338167</v>
      </c>
      <c r="BA11" s="19">
        <f t="shared" si="18"/>
        <v>0.1993086518785597</v>
      </c>
    </row>
    <row r="12" spans="1:53" x14ac:dyDescent="0.3">
      <c r="A12">
        <v>88</v>
      </c>
      <c r="B12">
        <v>1</v>
      </c>
      <c r="C12" t="s">
        <v>17</v>
      </c>
      <c r="D12" t="s">
        <v>23</v>
      </c>
      <c r="E12">
        <v>0</v>
      </c>
      <c r="F12">
        <v>1</v>
      </c>
      <c r="G12">
        <v>461</v>
      </c>
      <c r="H12">
        <v>18</v>
      </c>
      <c r="J12" s="36" t="s">
        <v>41</v>
      </c>
      <c r="K12" s="27" t="s">
        <v>5</v>
      </c>
      <c r="L12" s="28">
        <f>SUM(E402:E481)/(SUM(E402:E481)+SUM(G402:G481))</f>
        <v>9.5816033216224845E-4</v>
      </c>
      <c r="M12" s="37">
        <f>-(_xlfn.NORM.S.INV(L13)+_xlfn.NORM.S.INV(L12))/2</f>
        <v>1.6386598382830548</v>
      </c>
      <c r="N12" s="38">
        <f>_xlfn.NORM.S.INV(1-L12)+_xlfn.NORM.S.INV(L13)</f>
        <v>2.9284874746907099</v>
      </c>
      <c r="S12" s="31"/>
      <c r="T12" s="17" t="s">
        <v>5</v>
      </c>
      <c r="U12" s="4">
        <f t="shared" si="3"/>
        <v>9.5816033216224845E-4</v>
      </c>
      <c r="V12" s="39">
        <f>-(_xlfn.NORM.S.INV(U13)+_xlfn.NORM.S.INV(U12))/2</f>
        <v>1.6386598382830548</v>
      </c>
      <c r="W12" s="35">
        <f>_xlfn.NORM.S.INV(1-U12)+_xlfn.NORM.S.INV(U13)</f>
        <v>2.9284874746907099</v>
      </c>
      <c r="Z12" s="4">
        <v>0.01</v>
      </c>
      <c r="AA12" s="4">
        <f t="shared" si="5"/>
        <v>1.0000000000000009E-2</v>
      </c>
      <c r="AB12" s="19">
        <f t="shared" si="6"/>
        <v>4.3996018047376406E-4</v>
      </c>
      <c r="AC12" s="19">
        <f t="shared" si="7"/>
        <v>7.5800967386241425E-6</v>
      </c>
      <c r="AD12" s="19">
        <f t="shared" si="8"/>
        <v>5.0103565296666375E-8</v>
      </c>
      <c r="AE12" s="19">
        <f t="shared" si="9"/>
        <v>1.2551581995978722E-10</v>
      </c>
      <c r="AI12" s="21">
        <f>(AI13-0.0001)</f>
        <v>8.9999999999999998E-4</v>
      </c>
      <c r="AJ12" s="19">
        <f t="shared" si="11"/>
        <v>0.99999984835349465</v>
      </c>
      <c r="AK12" s="19">
        <f t="shared" si="11"/>
        <v>0.99998117026662581</v>
      </c>
      <c r="AL12" s="19">
        <f t="shared" si="11"/>
        <v>0.99909999999999999</v>
      </c>
      <c r="AM12" s="19">
        <f t="shared" si="11"/>
        <v>0.9830554661870522</v>
      </c>
      <c r="AN12" s="19">
        <f t="shared" si="11"/>
        <v>0.86893887359677502</v>
      </c>
      <c r="AO12" s="4">
        <f t="shared" si="11"/>
        <v>0.18980615524857702</v>
      </c>
      <c r="AP12" s="19">
        <f t="shared" si="12"/>
        <v>8.242778298731448</v>
      </c>
      <c r="AQ12" s="19">
        <f t="shared" si="13"/>
        <v>7.2427782987192533</v>
      </c>
      <c r="AR12" s="19">
        <f t="shared" si="14"/>
        <v>6.2427782987197258</v>
      </c>
      <c r="AS12" s="19">
        <f t="shared" si="15"/>
        <v>5.2427782987197293</v>
      </c>
      <c r="AT12" s="19">
        <f t="shared" si="16"/>
        <v>4.2427782987197302</v>
      </c>
      <c r="AU12" s="19">
        <f t="shared" si="17"/>
        <v>2.2427782987197293</v>
      </c>
      <c r="AV12" s="19">
        <f t="shared" si="18"/>
        <v>0.99999984835349465</v>
      </c>
      <c r="AW12" s="19">
        <f t="shared" si="18"/>
        <v>0.99998117026662581</v>
      </c>
      <c r="AX12" s="19">
        <f t="shared" si="18"/>
        <v>0.99909999999999999</v>
      </c>
      <c r="AY12" s="19">
        <f t="shared" si="18"/>
        <v>0.9830554661870522</v>
      </c>
      <c r="AZ12" s="19">
        <f t="shared" si="18"/>
        <v>0.86893887359677502</v>
      </c>
      <c r="BA12" s="19">
        <f t="shared" si="18"/>
        <v>0.18980615524857702</v>
      </c>
    </row>
    <row r="13" spans="1:53" x14ac:dyDescent="0.3">
      <c r="A13">
        <v>89</v>
      </c>
      <c r="B13">
        <v>1</v>
      </c>
      <c r="C13" t="s">
        <v>17</v>
      </c>
      <c r="D13" t="s">
        <v>23</v>
      </c>
      <c r="E13">
        <v>0</v>
      </c>
      <c r="F13">
        <v>0</v>
      </c>
      <c r="G13">
        <v>474</v>
      </c>
      <c r="H13">
        <v>6</v>
      </c>
      <c r="J13" s="36"/>
      <c r="K13" s="27" t="s">
        <v>6</v>
      </c>
      <c r="L13" s="28">
        <f>SUM(F402:F481)/(SUM(F402:F481)+SUM(H402:H481))</f>
        <v>0.43076923076923079</v>
      </c>
      <c r="M13" s="37"/>
      <c r="N13" s="38"/>
      <c r="S13" s="31"/>
      <c r="T13" s="17" t="s">
        <v>6</v>
      </c>
      <c r="U13" s="4">
        <f t="shared" si="3"/>
        <v>0.43076923076923079</v>
      </c>
      <c r="V13" s="39"/>
      <c r="W13" s="35"/>
      <c r="Z13" s="4">
        <f>Z12+0.01</f>
        <v>0.02</v>
      </c>
      <c r="AA13" s="4">
        <f t="shared" si="5"/>
        <v>2.0000000000000018E-2</v>
      </c>
      <c r="AB13" s="19">
        <f t="shared" si="6"/>
        <v>1.1300057503065286E-3</v>
      </c>
      <c r="AC13" s="19">
        <f t="shared" si="7"/>
        <v>2.5201657767426333E-5</v>
      </c>
      <c r="AD13" s="19">
        <f t="shared" si="8"/>
        <v>2.1661053739574498E-7</v>
      </c>
      <c r="AE13" s="19">
        <f t="shared" si="9"/>
        <v>7.0756567271956783E-10</v>
      </c>
      <c r="AI13" s="21">
        <f>AI3+0.001</f>
        <v>1E-3</v>
      </c>
      <c r="AJ13" s="19">
        <f t="shared" ref="AJ13:AO22" si="20">_xlfn.NORM.S.DIST((-2*AJ$2-_xlfn.NORM.S.INV($AI13)),TRUE)</f>
        <v>0.99999982118744335</v>
      </c>
      <c r="AK13" s="19">
        <f t="shared" si="20"/>
        <v>0.99997845293309218</v>
      </c>
      <c r="AL13" s="19">
        <f t="shared" si="20"/>
        <v>0.999</v>
      </c>
      <c r="AM13" s="19">
        <f t="shared" si="20"/>
        <v>0.98170153159434337</v>
      </c>
      <c r="AN13" s="19">
        <f t="shared" si="20"/>
        <v>0.86219458710169972</v>
      </c>
      <c r="AO13" s="4">
        <f t="shared" si="20"/>
        <v>0.18147251772501868</v>
      </c>
      <c r="AP13" s="19">
        <f t="shared" ref="AP13:AP76" si="21">_xlfn.NORM.S.INV(AJ13)-_xlfn.NORM.S.INV($AI13)</f>
        <v>8.180464612392413</v>
      </c>
      <c r="AQ13" s="19">
        <f t="shared" ref="AQ13:AQ76" si="22">_xlfn.NORM.S.INV(AK13)-_xlfn.NORM.S.INV($AI13)</f>
        <v>7.1804646123361913</v>
      </c>
      <c r="AR13" s="19">
        <f t="shared" ref="AR13:AR76" si="23">_xlfn.NORM.S.INV(AL13)-_xlfn.NORM.S.INV($AI13)</f>
        <v>6.1804646123356264</v>
      </c>
      <c r="AS13" s="19">
        <f t="shared" ref="AS13:AS76" si="24">_xlfn.NORM.S.INV(AM13)-_xlfn.NORM.S.INV($AI13)</f>
        <v>5.1804646123356246</v>
      </c>
      <c r="AT13" s="19">
        <f t="shared" ref="AT13:AT76" si="25">_xlfn.NORM.S.INV(AN13)-_xlfn.NORM.S.INV($AI13)</f>
        <v>4.1804646123356264</v>
      </c>
      <c r="AU13" s="19">
        <f t="shared" ref="AU13:AU76" si="26">_xlfn.NORM.S.INV(AO13)-_xlfn.NORM.S.INV($AI13)</f>
        <v>2.1804646123356268</v>
      </c>
      <c r="AV13" s="19">
        <f t="shared" ref="AV13:AV26" si="27">IF(AP13&gt;=0,AJ13,"")</f>
        <v>0.99999982118744335</v>
      </c>
      <c r="AW13" s="19">
        <f t="shared" ref="AW13:AW26" si="28">IF(AQ13&gt;=0,AK13,"")</f>
        <v>0.99997845293309218</v>
      </c>
      <c r="AX13" s="19">
        <f t="shared" ref="AX13:AX26" si="29">IF(AR13&gt;=0,AL13,"")</f>
        <v>0.999</v>
      </c>
      <c r="AY13" s="19">
        <f t="shared" ref="AY13:AY26" si="30">IF(AS13&gt;=0,AM13,"")</f>
        <v>0.98170153159434337</v>
      </c>
      <c r="AZ13" s="19">
        <f t="shared" ref="AZ13:AZ26" si="31">IF(AT13&gt;=0,AN13,"")</f>
        <v>0.86219458710169972</v>
      </c>
      <c r="BA13" s="19">
        <f t="shared" ref="BA13:BA26" si="32">IF(AU13&gt;=0,AO13,"")</f>
        <v>0.18147251772501868</v>
      </c>
    </row>
    <row r="14" spans="1:53" x14ac:dyDescent="0.3">
      <c r="A14">
        <v>97</v>
      </c>
      <c r="B14">
        <v>1</v>
      </c>
      <c r="C14" t="s">
        <v>17</v>
      </c>
      <c r="D14" t="s">
        <v>23</v>
      </c>
      <c r="E14">
        <v>0</v>
      </c>
      <c r="F14">
        <v>0</v>
      </c>
      <c r="G14">
        <v>477</v>
      </c>
      <c r="H14">
        <v>3</v>
      </c>
      <c r="J14" s="40" t="s">
        <v>42</v>
      </c>
      <c r="K14" s="25" t="s">
        <v>5</v>
      </c>
      <c r="L14" s="26">
        <f>SUM(E482:E561)/(SUM(E482:E561)+SUM(G482:G561))</f>
        <v>1.6861131719160991E-4</v>
      </c>
      <c r="M14" s="41">
        <f>-(_xlfn.NORM.S.INV(L15)+_xlfn.NORM.S.INV(L14))/2</f>
        <v>2.7524047177738526</v>
      </c>
      <c r="N14" s="42">
        <f>_xlfn.NORM.S.INV(1-L14)+_xlfn.NORM.S.INV(L15)</f>
        <v>1.6649669586728455</v>
      </c>
      <c r="S14" s="31"/>
      <c r="T14" s="17" t="s">
        <v>5</v>
      </c>
      <c r="U14" s="4">
        <f t="shared" si="3"/>
        <v>1.6861131719160991E-4</v>
      </c>
      <c r="V14" s="39">
        <f>-(_xlfn.NORM.S.INV(U15)+_xlfn.NORM.S.INV(U14))/2</f>
        <v>2.7524047177738526</v>
      </c>
      <c r="W14" s="35">
        <f>_xlfn.NORM.S.INV(1-U14)+_xlfn.NORM.S.INV(U15)</f>
        <v>1.6649669586728455</v>
      </c>
      <c r="Z14" s="4">
        <f t="shared" ref="Z14:Z77" si="33">Z13+0.01</f>
        <v>0.03</v>
      </c>
      <c r="AA14" s="4">
        <f t="shared" si="5"/>
        <v>3.0000000000000027E-2</v>
      </c>
      <c r="AB14" s="19">
        <f t="shared" si="6"/>
        <v>1.9833765013599347E-3</v>
      </c>
      <c r="AC14" s="19">
        <f t="shared" si="7"/>
        <v>5.2058084637152113E-5</v>
      </c>
      <c r="AD14" s="19">
        <f t="shared" si="8"/>
        <v>5.2829888619321252E-7</v>
      </c>
      <c r="AE14" s="19">
        <f t="shared" si="9"/>
        <v>2.0415201751333711E-9</v>
      </c>
      <c r="AI14" s="21">
        <f t="shared" ref="AI14:AI77" si="34">AI13+0.001</f>
        <v>2E-3</v>
      </c>
      <c r="AJ14" s="19">
        <f t="shared" si="20"/>
        <v>0.99999946460447198</v>
      </c>
      <c r="AK14" s="19">
        <f t="shared" si="20"/>
        <v>0.9999473756307331</v>
      </c>
      <c r="AL14" s="19">
        <f t="shared" si="20"/>
        <v>0.998</v>
      </c>
      <c r="AM14" s="19">
        <f t="shared" si="20"/>
        <v>0.96982047875181243</v>
      </c>
      <c r="AN14" s="19">
        <f t="shared" si="20"/>
        <v>0.8100720239030752</v>
      </c>
      <c r="AO14" s="4">
        <f t="shared" si="20"/>
        <v>0.13096560750613945</v>
      </c>
      <c r="AP14" s="19">
        <f t="shared" si="21"/>
        <v>7.7563234781808088</v>
      </c>
      <c r="AQ14" s="19">
        <f t="shared" si="22"/>
        <v>6.7563234781910309</v>
      </c>
      <c r="AR14" s="19">
        <f t="shared" si="23"/>
        <v>5.7563234781909651</v>
      </c>
      <c r="AS14" s="19">
        <f t="shared" si="24"/>
        <v>4.7563234781909651</v>
      </c>
      <c r="AT14" s="19">
        <f t="shared" si="25"/>
        <v>3.756323478190966</v>
      </c>
      <c r="AU14" s="19">
        <f t="shared" si="26"/>
        <v>1.7563234781909651</v>
      </c>
      <c r="AV14" s="19">
        <f t="shared" si="27"/>
        <v>0.99999946460447198</v>
      </c>
      <c r="AW14" s="19">
        <f t="shared" si="28"/>
        <v>0.9999473756307331</v>
      </c>
      <c r="AX14" s="19">
        <f t="shared" si="29"/>
        <v>0.998</v>
      </c>
      <c r="AY14" s="19">
        <f t="shared" si="30"/>
        <v>0.96982047875181243</v>
      </c>
      <c r="AZ14" s="19">
        <f t="shared" si="31"/>
        <v>0.8100720239030752</v>
      </c>
      <c r="BA14" s="19">
        <f t="shared" si="32"/>
        <v>0.13096560750613945</v>
      </c>
    </row>
    <row r="15" spans="1:53" x14ac:dyDescent="0.3">
      <c r="A15">
        <v>110</v>
      </c>
      <c r="B15">
        <v>1</v>
      </c>
      <c r="C15" t="s">
        <v>17</v>
      </c>
      <c r="D15" t="s">
        <v>23</v>
      </c>
      <c r="E15">
        <v>0</v>
      </c>
      <c r="F15">
        <v>0</v>
      </c>
      <c r="G15">
        <v>343</v>
      </c>
      <c r="H15">
        <v>137</v>
      </c>
      <c r="J15" s="40"/>
      <c r="K15" s="25" t="s">
        <v>6</v>
      </c>
      <c r="L15" s="26">
        <f>SUM(F482:F561)/(SUM(F482:F561)+SUM(H482:H561))</f>
        <v>2.7433924389427902E-2</v>
      </c>
      <c r="M15" s="41"/>
      <c r="N15" s="42"/>
      <c r="S15" s="31"/>
      <c r="T15" s="17" t="s">
        <v>6</v>
      </c>
      <c r="U15" s="4">
        <f t="shared" si="3"/>
        <v>2.7433924389427902E-2</v>
      </c>
      <c r="V15" s="39"/>
      <c r="W15" s="35"/>
      <c r="Z15" s="4">
        <f t="shared" si="33"/>
        <v>0.04</v>
      </c>
      <c r="AA15" s="4">
        <f t="shared" si="5"/>
        <v>4.0000000000000036E-2</v>
      </c>
      <c r="AB15" s="19">
        <f t="shared" si="6"/>
        <v>2.9735302854209111E-3</v>
      </c>
      <c r="AC15" s="19">
        <f t="shared" si="7"/>
        <v>8.8175690375336124E-5</v>
      </c>
      <c r="AD15" s="19">
        <f t="shared" si="8"/>
        <v>1.0136382588843418E-6</v>
      </c>
      <c r="AE15" s="19">
        <f t="shared" si="9"/>
        <v>4.4441010871310027E-9</v>
      </c>
      <c r="AI15" s="21">
        <f t="shared" si="34"/>
        <v>3.0000000000000001E-3</v>
      </c>
      <c r="AJ15" s="19">
        <f t="shared" si="20"/>
        <v>0.9999989716992248</v>
      </c>
      <c r="AK15" s="19">
        <f t="shared" si="20"/>
        <v>0.99991079717830544</v>
      </c>
      <c r="AL15" s="19">
        <f t="shared" si="20"/>
        <v>0.997</v>
      </c>
      <c r="AM15" s="19">
        <f t="shared" si="20"/>
        <v>0.95974905510322051</v>
      </c>
      <c r="AN15" s="19">
        <f t="shared" si="20"/>
        <v>0.77270398412073638</v>
      </c>
      <c r="AO15" s="4">
        <f t="shared" si="20"/>
        <v>0.10524510746307451</v>
      </c>
      <c r="AP15" s="19">
        <f t="shared" si="21"/>
        <v>7.4955627708865489</v>
      </c>
      <c r="AQ15" s="19">
        <f t="shared" si="22"/>
        <v>6.4955627708899062</v>
      </c>
      <c r="AR15" s="19">
        <f t="shared" si="23"/>
        <v>5.4955627708899843</v>
      </c>
      <c r="AS15" s="19">
        <f t="shared" si="24"/>
        <v>4.4955627708899861</v>
      </c>
      <c r="AT15" s="19">
        <f t="shared" si="25"/>
        <v>3.4955627708899861</v>
      </c>
      <c r="AU15" s="19">
        <f t="shared" si="26"/>
        <v>1.4955627708899855</v>
      </c>
      <c r="AV15" s="19">
        <f t="shared" si="27"/>
        <v>0.9999989716992248</v>
      </c>
      <c r="AW15" s="19">
        <f t="shared" si="28"/>
        <v>0.99991079717830544</v>
      </c>
      <c r="AX15" s="19">
        <f t="shared" si="29"/>
        <v>0.997</v>
      </c>
      <c r="AY15" s="19">
        <f t="shared" si="30"/>
        <v>0.95974905510322051</v>
      </c>
      <c r="AZ15" s="19">
        <f t="shared" si="31"/>
        <v>0.77270398412073638</v>
      </c>
      <c r="BA15" s="19">
        <f t="shared" si="32"/>
        <v>0.10524510746307451</v>
      </c>
    </row>
    <row r="16" spans="1:53" x14ac:dyDescent="0.3">
      <c r="A16">
        <v>114</v>
      </c>
      <c r="B16">
        <v>1</v>
      </c>
      <c r="C16" t="s">
        <v>17</v>
      </c>
      <c r="D16" t="s">
        <v>1</v>
      </c>
      <c r="E16">
        <v>0</v>
      </c>
      <c r="F16">
        <v>0</v>
      </c>
      <c r="G16">
        <v>469</v>
      </c>
      <c r="H16">
        <v>11</v>
      </c>
      <c r="J16" s="36" t="s">
        <v>43</v>
      </c>
      <c r="K16" s="27" t="s">
        <v>5</v>
      </c>
      <c r="L16" s="28">
        <f>SUM(E562:E641)/(SUM(E562:E641)+SUM(G562:G641))</f>
        <v>9.290712191156403E-4</v>
      </c>
      <c r="M16" s="37">
        <f>-(_xlfn.NORM.S.INV(L17)+_xlfn.NORM.S.INV(L16))/2</f>
        <v>1.5351134973866039</v>
      </c>
      <c r="N16" s="38">
        <f>_xlfn.NORM.S.INV(1-L16)+_xlfn.NORM.S.INV(L17)</f>
        <v>3.1538055904061055</v>
      </c>
      <c r="S16" s="31"/>
      <c r="T16" s="17" t="s">
        <v>5</v>
      </c>
      <c r="U16" s="4">
        <f t="shared" si="3"/>
        <v>9.290712191156403E-4</v>
      </c>
      <c r="V16" s="39">
        <f>-(_xlfn.NORM.S.INV(U17)+_xlfn.NORM.S.INV(U16))/2</f>
        <v>1.5351134973866039</v>
      </c>
      <c r="W16" s="35">
        <f>_xlfn.NORM.S.INV(1-U16)+_xlfn.NORM.S.INV(U17)</f>
        <v>3.1538055904061055</v>
      </c>
      <c r="Z16" s="4">
        <f t="shared" si="33"/>
        <v>0.05</v>
      </c>
      <c r="AA16" s="4">
        <f t="shared" si="5"/>
        <v>5.0000000000000044E-2</v>
      </c>
      <c r="AB16" s="19">
        <f t="shared" si="6"/>
        <v>4.0863130600332642E-3</v>
      </c>
      <c r="AC16" s="19">
        <f t="shared" si="7"/>
        <v>1.3377201459874311E-4</v>
      </c>
      <c r="AD16" s="19">
        <f t="shared" si="8"/>
        <v>1.7015882669557669E-6</v>
      </c>
      <c r="AE16" s="19">
        <f t="shared" si="9"/>
        <v>8.2660920330823728E-9</v>
      </c>
      <c r="AI16" s="21">
        <f t="shared" si="34"/>
        <v>4.0000000000000001E-3</v>
      </c>
      <c r="AJ16" s="19">
        <f t="shared" si="20"/>
        <v>0.99999835690106786</v>
      </c>
      <c r="AK16" s="19">
        <f t="shared" si="20"/>
        <v>0.99986993242823274</v>
      </c>
      <c r="AL16" s="19">
        <f t="shared" si="20"/>
        <v>0.996</v>
      </c>
      <c r="AM16" s="19">
        <f t="shared" si="20"/>
        <v>0.95073983953193719</v>
      </c>
      <c r="AN16" s="19">
        <f t="shared" si="20"/>
        <v>0.74282192997571994</v>
      </c>
      <c r="AO16" s="4">
        <f t="shared" si="20"/>
        <v>8.884041810228234E-2</v>
      </c>
      <c r="AP16" s="19">
        <f t="shared" si="21"/>
        <v>7.3041396158020788</v>
      </c>
      <c r="AQ16" s="19">
        <f t="shared" si="22"/>
        <v>6.3041396158043179</v>
      </c>
      <c r="AR16" s="19">
        <f t="shared" si="23"/>
        <v>5.3041396158043908</v>
      </c>
      <c r="AS16" s="19">
        <f t="shared" si="24"/>
        <v>4.3041396158043908</v>
      </c>
      <c r="AT16" s="19">
        <f t="shared" si="25"/>
        <v>3.3041396158043916</v>
      </c>
      <c r="AU16" s="19">
        <f t="shared" si="26"/>
        <v>1.3041396158043916</v>
      </c>
      <c r="AV16" s="19">
        <f t="shared" si="27"/>
        <v>0.99999835690106786</v>
      </c>
      <c r="AW16" s="19">
        <f t="shared" si="28"/>
        <v>0.99986993242823274</v>
      </c>
      <c r="AX16" s="19">
        <f t="shared" si="29"/>
        <v>0.996</v>
      </c>
      <c r="AY16" s="19">
        <f t="shared" si="30"/>
        <v>0.95073983953193719</v>
      </c>
      <c r="AZ16" s="19">
        <f t="shared" si="31"/>
        <v>0.74282192997571994</v>
      </c>
      <c r="BA16" s="19">
        <f t="shared" si="32"/>
        <v>8.884041810228234E-2</v>
      </c>
    </row>
    <row r="17" spans="1:53" x14ac:dyDescent="0.3">
      <c r="A17">
        <v>128</v>
      </c>
      <c r="B17">
        <v>1</v>
      </c>
      <c r="C17" t="s">
        <v>17</v>
      </c>
      <c r="D17" t="s">
        <v>23</v>
      </c>
      <c r="E17">
        <v>1</v>
      </c>
      <c r="F17">
        <v>2</v>
      </c>
      <c r="G17" t="s">
        <v>23</v>
      </c>
      <c r="H17" t="s">
        <v>23</v>
      </c>
      <c r="J17" s="36"/>
      <c r="K17" s="27" t="s">
        <v>6</v>
      </c>
      <c r="L17" s="28">
        <f>SUM(F562:F641)/(SUM(F562:F641)+SUM(H562:H641))</f>
        <v>0.51666666666666672</v>
      </c>
      <c r="M17" s="37"/>
      <c r="N17" s="38"/>
      <c r="S17" s="31"/>
      <c r="T17" s="17" t="s">
        <v>6</v>
      </c>
      <c r="U17" s="4">
        <f t="shared" si="3"/>
        <v>0.51666666666666672</v>
      </c>
      <c r="V17" s="39"/>
      <c r="W17" s="35"/>
      <c r="Z17" s="4">
        <f t="shared" si="33"/>
        <v>6.0000000000000005E-2</v>
      </c>
      <c r="AA17" s="4">
        <f t="shared" si="5"/>
        <v>6.0000000000000053E-2</v>
      </c>
      <c r="AB17" s="19">
        <f t="shared" si="6"/>
        <v>5.3128443563504879E-3</v>
      </c>
      <c r="AC17" s="19">
        <f t="shared" si="7"/>
        <v>1.8915234658822833E-4</v>
      </c>
      <c r="AD17" s="19">
        <f t="shared" si="8"/>
        <v>2.6221014846061763E-6</v>
      </c>
      <c r="AE17" s="19">
        <f t="shared" si="9"/>
        <v>1.3898590611738371E-8</v>
      </c>
      <c r="AI17" s="21">
        <f t="shared" si="34"/>
        <v>5.0000000000000001E-3</v>
      </c>
      <c r="AJ17" s="19">
        <f t="shared" si="20"/>
        <v>0.99999762831402961</v>
      </c>
      <c r="AK17" s="19">
        <f t="shared" si="20"/>
        <v>0.99982544029779352</v>
      </c>
      <c r="AL17" s="19">
        <f t="shared" si="20"/>
        <v>0.995</v>
      </c>
      <c r="AM17" s="19">
        <f t="shared" si="20"/>
        <v>0.9424674264231786</v>
      </c>
      <c r="AN17" s="19">
        <f t="shared" si="20"/>
        <v>0.71763471772576615</v>
      </c>
      <c r="AO17" s="4">
        <f t="shared" si="20"/>
        <v>7.7198532686929042E-2</v>
      </c>
      <c r="AP17" s="19">
        <f t="shared" si="21"/>
        <v>7.1516586070980939</v>
      </c>
      <c r="AQ17" s="19">
        <f t="shared" si="22"/>
        <v>6.1516586070978505</v>
      </c>
      <c r="AR17" s="19">
        <f t="shared" si="23"/>
        <v>5.1516586070977999</v>
      </c>
      <c r="AS17" s="19">
        <f t="shared" si="24"/>
        <v>4.1516586070977999</v>
      </c>
      <c r="AT17" s="19">
        <f t="shared" si="25"/>
        <v>3.1516586070977999</v>
      </c>
      <c r="AU17" s="19">
        <f t="shared" si="26"/>
        <v>1.1516586070977999</v>
      </c>
      <c r="AV17" s="19">
        <f t="shared" si="27"/>
        <v>0.99999762831402961</v>
      </c>
      <c r="AW17" s="19">
        <f t="shared" si="28"/>
        <v>0.99982544029779352</v>
      </c>
      <c r="AX17" s="19">
        <f t="shared" si="29"/>
        <v>0.995</v>
      </c>
      <c r="AY17" s="19">
        <f t="shared" si="30"/>
        <v>0.9424674264231786</v>
      </c>
      <c r="AZ17" s="19">
        <f t="shared" si="31"/>
        <v>0.71763471772576615</v>
      </c>
      <c r="BA17" s="19">
        <f t="shared" si="32"/>
        <v>7.7198532686929042E-2</v>
      </c>
    </row>
    <row r="18" spans="1:53" x14ac:dyDescent="0.3">
      <c r="A18">
        <v>132</v>
      </c>
      <c r="B18">
        <v>1</v>
      </c>
      <c r="C18" t="s">
        <v>17</v>
      </c>
      <c r="D18" t="s">
        <v>1</v>
      </c>
      <c r="E18">
        <v>0</v>
      </c>
      <c r="F18">
        <v>0</v>
      </c>
      <c r="G18" t="s">
        <v>23</v>
      </c>
      <c r="H18" t="s">
        <v>23</v>
      </c>
      <c r="J18" s="32" t="s">
        <v>44</v>
      </c>
      <c r="K18" s="29" t="s">
        <v>5</v>
      </c>
      <c r="L18" s="30">
        <f>SUM(E2:E81, E162:E241, E322:E401, E482:E561)/(SUM(E2:E81, E162:E241, E322:E401, E482:E561)+SUM(G2:G81, G162:G241, G322:G401, G482:G561))</f>
        <v>2.0119880957371002E-4</v>
      </c>
      <c r="M18" s="33">
        <f>-(_xlfn.NORM.S.INV(L19)+_xlfn.NORM.S.INV(L18))/2</f>
        <v>2.7890565667786484</v>
      </c>
      <c r="N18" s="34">
        <f>_xlfn.NORM.S.INV(1-L18)+_xlfn.NORM.S.INV(L19)</f>
        <v>1.4988995450546607</v>
      </c>
      <c r="S18" s="32" t="s">
        <v>44</v>
      </c>
      <c r="T18" s="29" t="s">
        <v>5</v>
      </c>
      <c r="U18" s="30">
        <f>L18</f>
        <v>2.0119880957371002E-4</v>
      </c>
      <c r="V18" s="33">
        <f>-(_xlfn.NORM.S.INV(U19)+_xlfn.NORM.S.INV(U18))/2</f>
        <v>2.7890565667786484</v>
      </c>
      <c r="W18" s="34">
        <f>_xlfn.NORM.S.INV(1-U18)+_xlfn.NORM.S.INV(U19)</f>
        <v>1.4988995450546607</v>
      </c>
      <c r="X18" s="24"/>
      <c r="Z18" s="4">
        <f t="shared" si="33"/>
        <v>7.0000000000000007E-2</v>
      </c>
      <c r="AA18" s="4">
        <f t="shared" si="5"/>
        <v>7.0000000000000062E-2</v>
      </c>
      <c r="AB18" s="19">
        <f t="shared" si="6"/>
        <v>6.647068219617247E-3</v>
      </c>
      <c r="AC18" s="19">
        <f t="shared" si="7"/>
        <v>2.5467450456984064E-4</v>
      </c>
      <c r="AD18" s="19">
        <f t="shared" si="8"/>
        <v>3.8064459730868805E-6</v>
      </c>
      <c r="AE18" s="19">
        <f t="shared" si="9"/>
        <v>2.1778073122646902E-8</v>
      </c>
      <c r="AI18" s="21">
        <f t="shared" si="34"/>
        <v>6.0000000000000001E-3</v>
      </c>
      <c r="AJ18" s="19">
        <f t="shared" si="20"/>
        <v>0.99999679122535046</v>
      </c>
      <c r="AK18" s="19">
        <f t="shared" si="20"/>
        <v>0.99977774673322772</v>
      </c>
      <c r="AL18" s="19">
        <f t="shared" si="20"/>
        <v>0.99399999999999999</v>
      </c>
      <c r="AM18" s="19">
        <f t="shared" si="20"/>
        <v>0.93475142494731178</v>
      </c>
      <c r="AN18" s="19">
        <f t="shared" si="20"/>
        <v>0.69572499860963521</v>
      </c>
      <c r="AO18" s="4">
        <f t="shared" si="20"/>
        <v>6.8394480016691822E-2</v>
      </c>
      <c r="AP18" s="19">
        <f t="shared" si="21"/>
        <v>7.0242886558600173</v>
      </c>
      <c r="AQ18" s="19">
        <f t="shared" si="22"/>
        <v>6.024288655860973</v>
      </c>
      <c r="AR18" s="19">
        <f t="shared" si="23"/>
        <v>5.0242886558609232</v>
      </c>
      <c r="AS18" s="19">
        <f t="shared" si="24"/>
        <v>4.0242886558609232</v>
      </c>
      <c r="AT18" s="19">
        <f t="shared" si="25"/>
        <v>3.0242886558609237</v>
      </c>
      <c r="AU18" s="19">
        <f t="shared" si="26"/>
        <v>1.024288655860923</v>
      </c>
      <c r="AV18" s="19">
        <f t="shared" si="27"/>
        <v>0.99999679122535046</v>
      </c>
      <c r="AW18" s="19">
        <f t="shared" si="28"/>
        <v>0.99977774673322772</v>
      </c>
      <c r="AX18" s="19">
        <f t="shared" si="29"/>
        <v>0.99399999999999999</v>
      </c>
      <c r="AY18" s="19">
        <f t="shared" si="30"/>
        <v>0.93475142494731178</v>
      </c>
      <c r="AZ18" s="19">
        <f t="shared" si="31"/>
        <v>0.69572499860963521</v>
      </c>
      <c r="BA18" s="19">
        <f t="shared" si="32"/>
        <v>6.8394480016691822E-2</v>
      </c>
    </row>
    <row r="19" spans="1:53" x14ac:dyDescent="0.3">
      <c r="A19">
        <v>140</v>
      </c>
      <c r="B19">
        <v>1</v>
      </c>
      <c r="C19" t="s">
        <v>17</v>
      </c>
      <c r="D19" t="s">
        <v>23</v>
      </c>
      <c r="E19">
        <v>0</v>
      </c>
      <c r="F19">
        <v>3</v>
      </c>
      <c r="G19">
        <v>422</v>
      </c>
      <c r="H19">
        <v>55</v>
      </c>
      <c r="J19" s="32"/>
      <c r="K19" s="29" t="s">
        <v>6</v>
      </c>
      <c r="L19" s="30">
        <f>SUM(F2:F82, F162:F241, F322:F401, F482:F561)/(SUM(F2:F82, F162:F241, F322:F401, F482:F561)+SUM(H2:H82, H162:H241, H322:H401, H482:H561))</f>
        <v>2.0694752402069475E-2</v>
      </c>
      <c r="M19" s="33"/>
      <c r="N19" s="34"/>
      <c r="S19" s="32"/>
      <c r="T19" s="29" t="s">
        <v>6</v>
      </c>
      <c r="U19" s="30">
        <f t="shared" ref="U19:U21" si="35">L19</f>
        <v>2.0694752402069475E-2</v>
      </c>
      <c r="V19" s="33"/>
      <c r="W19" s="34"/>
      <c r="X19" s="24"/>
      <c r="Z19" s="4">
        <f t="shared" si="33"/>
        <v>0.08</v>
      </c>
      <c r="AA19" s="4">
        <f t="shared" si="5"/>
        <v>7.9999999999999516E-2</v>
      </c>
      <c r="AB19" s="19">
        <f t="shared" si="6"/>
        <v>8.0846496044121308E-3</v>
      </c>
      <c r="AC19" s="19">
        <f t="shared" si="7"/>
        <v>3.3073358900792549E-4</v>
      </c>
      <c r="AD19" s="19">
        <f t="shared" si="8"/>
        <v>5.2874481381026683E-6</v>
      </c>
      <c r="AE19" s="19">
        <f t="shared" si="9"/>
        <v>3.2391261894915147E-8</v>
      </c>
      <c r="AI19" s="21">
        <f t="shared" si="34"/>
        <v>7.0000000000000001E-3</v>
      </c>
      <c r="AJ19" s="19">
        <f t="shared" si="20"/>
        <v>0.99999584937086849</v>
      </c>
      <c r="AK19" s="19">
        <f t="shared" si="20"/>
        <v>0.99972715439528692</v>
      </c>
      <c r="AL19" s="19">
        <f t="shared" si="20"/>
        <v>0.99299999999999999</v>
      </c>
      <c r="AM19" s="19">
        <f t="shared" si="20"/>
        <v>0.927478155800602</v>
      </c>
      <c r="AN19" s="19">
        <f t="shared" si="20"/>
        <v>0.67625912985110037</v>
      </c>
      <c r="AO19" s="4">
        <f t="shared" si="20"/>
        <v>6.144734769254017E-2</v>
      </c>
      <c r="AP19" s="19">
        <f t="shared" si="21"/>
        <v>6.9145267804121708</v>
      </c>
      <c r="AQ19" s="19">
        <f t="shared" si="22"/>
        <v>5.9145267804108892</v>
      </c>
      <c r="AR19" s="19">
        <f t="shared" si="23"/>
        <v>4.9145267804108741</v>
      </c>
      <c r="AS19" s="19">
        <f t="shared" si="24"/>
        <v>3.9145267804108754</v>
      </c>
      <c r="AT19" s="19">
        <f t="shared" si="25"/>
        <v>2.914526780410875</v>
      </c>
      <c r="AU19" s="19">
        <f t="shared" si="26"/>
        <v>0.91452678041087498</v>
      </c>
      <c r="AV19" s="19">
        <f t="shared" si="27"/>
        <v>0.99999584937086849</v>
      </c>
      <c r="AW19" s="19">
        <f t="shared" si="28"/>
        <v>0.99972715439528692</v>
      </c>
      <c r="AX19" s="19">
        <f t="shared" si="29"/>
        <v>0.99299999999999999</v>
      </c>
      <c r="AY19" s="19">
        <f t="shared" si="30"/>
        <v>0.927478155800602</v>
      </c>
      <c r="AZ19" s="19">
        <f t="shared" si="31"/>
        <v>0.67625912985110037</v>
      </c>
      <c r="BA19" s="19">
        <f t="shared" si="32"/>
        <v>6.144734769254017E-2</v>
      </c>
    </row>
    <row r="20" spans="1:53" x14ac:dyDescent="0.3">
      <c r="A20">
        <v>146</v>
      </c>
      <c r="B20">
        <v>1</v>
      </c>
      <c r="C20" t="s">
        <v>17</v>
      </c>
      <c r="D20" t="s">
        <v>25</v>
      </c>
      <c r="E20">
        <v>0</v>
      </c>
      <c r="F20">
        <v>1</v>
      </c>
      <c r="G20">
        <v>354</v>
      </c>
      <c r="H20">
        <v>125</v>
      </c>
      <c r="J20" s="32" t="s">
        <v>45</v>
      </c>
      <c r="K20" s="29" t="s">
        <v>5</v>
      </c>
      <c r="L20" s="30">
        <f>SUM(E82:E161, E242:E321, E402:E481, E562:E641)/(SUM(E82:E161, E242:E321, E402:E481, E562:E641)+SUM(G82:G161, G242:G321, G402:G481, G562:G641))</f>
        <v>1.0016403675584653E-3</v>
      </c>
      <c r="M20" s="33">
        <f>-(_xlfn.NORM.S.INV(L21)+_xlfn.NORM.S.INV(L20))/2</f>
        <v>1.6991650889447734</v>
      </c>
      <c r="N20" s="34">
        <f>_xlfn.NORM.S.INV(1-L20)+_xlfn.NORM.S.INV(L21)</f>
        <v>2.781160813874036</v>
      </c>
      <c r="S20" s="32" t="s">
        <v>46</v>
      </c>
      <c r="T20" s="29" t="s">
        <v>5</v>
      </c>
      <c r="U20" s="30">
        <f t="shared" si="35"/>
        <v>1.0016403675584653E-3</v>
      </c>
      <c r="V20" s="33">
        <f>-(_xlfn.NORM.S.INV(U21)+_xlfn.NORM.S.INV(U20))/2</f>
        <v>1.6991650889447734</v>
      </c>
      <c r="W20" s="34">
        <f>_xlfn.NORM.S.INV(1-U20)+_xlfn.NORM.S.INV(U21)</f>
        <v>2.781160813874036</v>
      </c>
      <c r="X20" s="24"/>
      <c r="Z20" s="4">
        <f t="shared" si="33"/>
        <v>0.09</v>
      </c>
      <c r="AA20" s="4">
        <f t="shared" si="5"/>
        <v>8.9999999999999969E-2</v>
      </c>
      <c r="AB20" s="19">
        <f t="shared" si="6"/>
        <v>9.6223947721904013E-3</v>
      </c>
      <c r="AC20" s="19">
        <f t="shared" si="7"/>
        <v>4.1775452881120945E-4</v>
      </c>
      <c r="AD20" s="19">
        <f t="shared" si="8"/>
        <v>7.0996977588055898E-6</v>
      </c>
      <c r="AE20" s="19">
        <f t="shared" si="9"/>
        <v>4.6280130727716084E-8</v>
      </c>
      <c r="AI20" s="21">
        <f t="shared" si="34"/>
        <v>8.0000000000000002E-3</v>
      </c>
      <c r="AJ20" s="19">
        <f t="shared" si="20"/>
        <v>0.99999480552373421</v>
      </c>
      <c r="AK20" s="19">
        <f t="shared" si="20"/>
        <v>0.99967389166116905</v>
      </c>
      <c r="AL20" s="19">
        <f t="shared" si="20"/>
        <v>0.99199999999999999</v>
      </c>
      <c r="AM20" s="19">
        <f t="shared" si="20"/>
        <v>0.92056992891369582</v>
      </c>
      <c r="AN20" s="19">
        <f t="shared" si="20"/>
        <v>0.65869917995712046</v>
      </c>
      <c r="AO20" s="4">
        <f t="shared" si="20"/>
        <v>5.5795285307499984E-2</v>
      </c>
      <c r="AP20" s="19">
        <f t="shared" si="21"/>
        <v>6.8178310916328968</v>
      </c>
      <c r="AQ20" s="19">
        <f t="shared" si="22"/>
        <v>5.8178310916309339</v>
      </c>
      <c r="AR20" s="19">
        <f t="shared" si="23"/>
        <v>4.8178310916309224</v>
      </c>
      <c r="AS20" s="19">
        <f t="shared" si="24"/>
        <v>3.8178310916309206</v>
      </c>
      <c r="AT20" s="19">
        <f t="shared" si="25"/>
        <v>2.8178310916309224</v>
      </c>
      <c r="AU20" s="19">
        <f t="shared" si="26"/>
        <v>0.81783109163092238</v>
      </c>
      <c r="AV20" s="19">
        <f t="shared" si="27"/>
        <v>0.99999480552373421</v>
      </c>
      <c r="AW20" s="19">
        <f t="shared" si="28"/>
        <v>0.99967389166116905</v>
      </c>
      <c r="AX20" s="19">
        <f t="shared" si="29"/>
        <v>0.99199999999999999</v>
      </c>
      <c r="AY20" s="19">
        <f t="shared" si="30"/>
        <v>0.92056992891369582</v>
      </c>
      <c r="AZ20" s="19">
        <f t="shared" si="31"/>
        <v>0.65869917995712046</v>
      </c>
      <c r="BA20" s="19">
        <f t="shared" si="32"/>
        <v>5.5795285307499984E-2</v>
      </c>
    </row>
    <row r="21" spans="1:53" x14ac:dyDescent="0.3">
      <c r="A21">
        <v>159</v>
      </c>
      <c r="B21">
        <v>1</v>
      </c>
      <c r="C21" t="s">
        <v>17</v>
      </c>
      <c r="D21" t="s">
        <v>23</v>
      </c>
      <c r="E21">
        <v>0</v>
      </c>
      <c r="F21">
        <v>0</v>
      </c>
      <c r="G21">
        <v>479</v>
      </c>
      <c r="H21">
        <v>1</v>
      </c>
      <c r="J21" s="32"/>
      <c r="K21" s="29" t="s">
        <v>6</v>
      </c>
      <c r="L21" s="30">
        <f>SUM(F82:F161, F242:F321, F402:F481, F562:F641)/(SUM(H82:H161, H242:H321, H402:H481, H562:H641)+SUM(F82:F161, F242:F321, F402:F481, F562:F641))</f>
        <v>0.37881873727087578</v>
      </c>
      <c r="M21" s="33"/>
      <c r="N21" s="34"/>
      <c r="S21" s="32"/>
      <c r="T21" s="29" t="s">
        <v>6</v>
      </c>
      <c r="U21" s="30">
        <f t="shared" si="35"/>
        <v>0.37881873727087578</v>
      </c>
      <c r="V21" s="33"/>
      <c r="W21" s="34"/>
      <c r="X21" s="24"/>
      <c r="Z21" s="4">
        <f t="shared" si="33"/>
        <v>9.9999999999999992E-2</v>
      </c>
      <c r="AA21" s="4">
        <f t="shared" si="5"/>
        <v>9.9999999999999978E-2</v>
      </c>
      <c r="AB21" s="19">
        <f t="shared" si="6"/>
        <v>1.1257914512604716E-2</v>
      </c>
      <c r="AC21" s="19">
        <f t="shared" si="7"/>
        <v>5.1618822964383249E-4</v>
      </c>
      <c r="AD21" s="19">
        <f t="shared" si="8"/>
        <v>9.2797351640694359E-6</v>
      </c>
      <c r="AE21" s="19">
        <f t="shared" si="9"/>
        <v>6.4047208980788639E-8</v>
      </c>
      <c r="AI21" s="21">
        <f t="shared" si="34"/>
        <v>9.0000000000000011E-3</v>
      </c>
      <c r="AJ21" s="19">
        <f t="shared" si="20"/>
        <v>0.99999366181133653</v>
      </c>
      <c r="AK21" s="19">
        <f t="shared" si="20"/>
        <v>0.9996181382079975</v>
      </c>
      <c r="AL21" s="19">
        <f t="shared" si="20"/>
        <v>0.99099999999999999</v>
      </c>
      <c r="AM21" s="19">
        <f t="shared" si="20"/>
        <v>0.91397057299051732</v>
      </c>
      <c r="AN21" s="19">
        <f t="shared" si="20"/>
        <v>0.64267497649560079</v>
      </c>
      <c r="AO21" s="4">
        <f t="shared" si="20"/>
        <v>5.1089346001223425E-2</v>
      </c>
      <c r="AP21" s="19">
        <f t="shared" si="21"/>
        <v>6.7312362537268928</v>
      </c>
      <c r="AQ21" s="19">
        <f t="shared" si="22"/>
        <v>5.7312362537285768</v>
      </c>
      <c r="AR21" s="19">
        <f t="shared" si="23"/>
        <v>4.7312362537285839</v>
      </c>
      <c r="AS21" s="19">
        <f t="shared" si="24"/>
        <v>3.7312362537285848</v>
      </c>
      <c r="AT21" s="19">
        <f t="shared" si="25"/>
        <v>2.7312362537285844</v>
      </c>
      <c r="AU21" s="19">
        <f t="shared" si="26"/>
        <v>0.7312362537285837</v>
      </c>
      <c r="AV21" s="19">
        <f t="shared" si="27"/>
        <v>0.99999366181133653</v>
      </c>
      <c r="AW21" s="19">
        <f t="shared" si="28"/>
        <v>0.9996181382079975</v>
      </c>
      <c r="AX21" s="19">
        <f t="shared" si="29"/>
        <v>0.99099999999999999</v>
      </c>
      <c r="AY21" s="19">
        <f t="shared" si="30"/>
        <v>0.91397057299051732</v>
      </c>
      <c r="AZ21" s="19">
        <f t="shared" si="31"/>
        <v>0.64267497649560079</v>
      </c>
      <c r="BA21" s="19">
        <f t="shared" si="32"/>
        <v>5.1089346001223425E-2</v>
      </c>
    </row>
    <row r="22" spans="1:53" x14ac:dyDescent="0.3">
      <c r="A22">
        <v>7</v>
      </c>
      <c r="B22">
        <v>1</v>
      </c>
      <c r="C22" t="s">
        <v>21</v>
      </c>
      <c r="D22" t="s">
        <v>23</v>
      </c>
      <c r="E22">
        <v>0</v>
      </c>
      <c r="F22">
        <v>0</v>
      </c>
      <c r="G22">
        <v>475</v>
      </c>
      <c r="H22">
        <v>5</v>
      </c>
      <c r="N22" s="12"/>
      <c r="Z22" s="4">
        <f t="shared" si="33"/>
        <v>0.10999999999999999</v>
      </c>
      <c r="AA22" s="4">
        <f t="shared" si="5"/>
        <v>0.10999999999999988</v>
      </c>
      <c r="AB22" s="19">
        <f t="shared" si="6"/>
        <v>1.2989413798712213E-2</v>
      </c>
      <c r="AC22" s="19">
        <f t="shared" si="7"/>
        <v>6.2650959433863118E-4</v>
      </c>
      <c r="AD22" s="19">
        <f t="shared" si="8"/>
        <v>1.1866231305557307E-5</v>
      </c>
      <c r="AE22" s="19">
        <f t="shared" si="9"/>
        <v>8.6361280571267685E-8</v>
      </c>
      <c r="AI22" s="21">
        <f t="shared" si="34"/>
        <v>1.0000000000000002E-2</v>
      </c>
      <c r="AJ22" s="19">
        <f t="shared" si="20"/>
        <v>0.99999241990326138</v>
      </c>
      <c r="AK22" s="19">
        <f t="shared" si="20"/>
        <v>0.99956003981952624</v>
      </c>
      <c r="AL22" s="19">
        <f t="shared" si="20"/>
        <v>0.99</v>
      </c>
      <c r="AM22" s="19">
        <f t="shared" si="20"/>
        <v>0.90763775192630602</v>
      </c>
      <c r="AN22" s="19">
        <f t="shared" si="20"/>
        <v>0.62791941456450551</v>
      </c>
      <c r="AO22" s="4">
        <f t="shared" si="20"/>
        <v>4.7099493843951901E-2</v>
      </c>
      <c r="AP22" s="19">
        <f t="shared" si="21"/>
        <v>6.6526957480829605</v>
      </c>
      <c r="AQ22" s="19">
        <f t="shared" si="22"/>
        <v>5.6526957480816966</v>
      </c>
      <c r="AR22" s="19">
        <f t="shared" si="23"/>
        <v>4.6526957480816815</v>
      </c>
      <c r="AS22" s="19">
        <f t="shared" si="24"/>
        <v>3.6526957480816828</v>
      </c>
      <c r="AT22" s="19">
        <f t="shared" si="25"/>
        <v>2.6526957480816815</v>
      </c>
      <c r="AU22" s="19">
        <f t="shared" si="26"/>
        <v>0.65269574808168151</v>
      </c>
      <c r="AV22" s="19">
        <f t="shared" si="27"/>
        <v>0.99999241990326138</v>
      </c>
      <c r="AW22" s="19">
        <f t="shared" si="28"/>
        <v>0.99956003981952624</v>
      </c>
      <c r="AX22" s="19">
        <f t="shared" si="29"/>
        <v>0.99</v>
      </c>
      <c r="AY22" s="19">
        <f t="shared" si="30"/>
        <v>0.90763775192630602</v>
      </c>
      <c r="AZ22" s="19">
        <f t="shared" si="31"/>
        <v>0.62791941456450551</v>
      </c>
      <c r="BA22" s="19">
        <f t="shared" si="32"/>
        <v>4.7099493843951901E-2</v>
      </c>
    </row>
    <row r="23" spans="1:53" x14ac:dyDescent="0.3">
      <c r="A23">
        <v>12</v>
      </c>
      <c r="B23">
        <v>1</v>
      </c>
      <c r="C23" t="s">
        <v>21</v>
      </c>
      <c r="D23" t="s">
        <v>23</v>
      </c>
      <c r="E23">
        <v>0</v>
      </c>
      <c r="F23">
        <v>0</v>
      </c>
      <c r="H23" t="s">
        <v>31</v>
      </c>
      <c r="M23" s="18">
        <v>2.8682787950866437</v>
      </c>
      <c r="N23" s="23">
        <v>1.339830550523621</v>
      </c>
      <c r="Z23" s="4">
        <f t="shared" si="33"/>
        <v>0.11999999999999998</v>
      </c>
      <c r="AA23" s="4">
        <f t="shared" si="5"/>
        <v>0.11999999999999988</v>
      </c>
      <c r="AB23" s="19">
        <f t="shared" si="6"/>
        <v>1.4815553083004085E-2</v>
      </c>
      <c r="AC23" s="19">
        <f t="shared" si="7"/>
        <v>7.4921660787974353E-4</v>
      </c>
      <c r="AD23" s="19">
        <f t="shared" si="8"/>
        <v>1.4900167146780774E-5</v>
      </c>
      <c r="AE23" s="19">
        <f t="shared" si="9"/>
        <v>1.1396355203974196E-7</v>
      </c>
      <c r="AI23" s="21">
        <f t="shared" si="34"/>
        <v>1.1000000000000003E-2</v>
      </c>
      <c r="AJ23" s="19">
        <f t="shared" ref="AJ23:AO32" si="36">_xlfn.NORM.S.DIST((-2*AJ$2-_xlfn.NORM.S.INV($AI23)),TRUE)</f>
        <v>0.9999910811307956</v>
      </c>
      <c r="AK23" s="19">
        <f t="shared" si="36"/>
        <v>0.99949971761305445</v>
      </c>
      <c r="AL23" s="19">
        <f t="shared" si="36"/>
        <v>0.98899999999999999</v>
      </c>
      <c r="AM23" s="19">
        <f t="shared" si="36"/>
        <v>0.90153852021968262</v>
      </c>
      <c r="AN23" s="19">
        <f t="shared" si="36"/>
        <v>0.61423259232957994</v>
      </c>
      <c r="AO23" s="4">
        <f t="shared" si="36"/>
        <v>4.3666960891710065E-2</v>
      </c>
      <c r="AP23" s="19">
        <f t="shared" si="21"/>
        <v>6.5807357557108954</v>
      </c>
      <c r="AQ23" s="19">
        <f t="shared" si="22"/>
        <v>5.5807357557105135</v>
      </c>
      <c r="AR23" s="19">
        <f t="shared" si="23"/>
        <v>4.5807357557105339</v>
      </c>
      <c r="AS23" s="19">
        <f t="shared" si="24"/>
        <v>3.5807357557105339</v>
      </c>
      <c r="AT23" s="19">
        <f t="shared" si="25"/>
        <v>2.5807357557105339</v>
      </c>
      <c r="AU23" s="19">
        <f t="shared" si="26"/>
        <v>0.58073575571053415</v>
      </c>
      <c r="AV23" s="19">
        <f t="shared" si="27"/>
        <v>0.9999910811307956</v>
      </c>
      <c r="AW23" s="19">
        <f t="shared" si="28"/>
        <v>0.99949971761305445</v>
      </c>
      <c r="AX23" s="19">
        <f t="shared" si="29"/>
        <v>0.98899999999999999</v>
      </c>
      <c r="AY23" s="19">
        <f t="shared" si="30"/>
        <v>0.90153852021968262</v>
      </c>
      <c r="AZ23" s="19">
        <f t="shared" si="31"/>
        <v>0.61423259232957994</v>
      </c>
      <c r="BA23" s="19">
        <f t="shared" si="32"/>
        <v>4.3666960891710065E-2</v>
      </c>
    </row>
    <row r="24" spans="1:53" x14ac:dyDescent="0.3">
      <c r="A24">
        <v>17</v>
      </c>
      <c r="B24">
        <v>1</v>
      </c>
      <c r="C24" t="s">
        <v>21</v>
      </c>
      <c r="D24" t="s">
        <v>23</v>
      </c>
      <c r="E24">
        <v>0</v>
      </c>
      <c r="F24">
        <v>0</v>
      </c>
      <c r="G24">
        <v>455</v>
      </c>
      <c r="H24">
        <v>25</v>
      </c>
      <c r="L24" s="17" t="s">
        <v>33</v>
      </c>
      <c r="M24" s="18">
        <v>2.7325924356351257</v>
      </c>
      <c r="N24" s="18">
        <v>1.5211683763396637</v>
      </c>
      <c r="Z24" s="4">
        <f t="shared" si="33"/>
        <v>0.12999999999999998</v>
      </c>
      <c r="AA24" s="4">
        <f t="shared" si="5"/>
        <v>0.12999999999999989</v>
      </c>
      <c r="AB24" s="19">
        <f t="shared" si="6"/>
        <v>1.6735352894916899E-2</v>
      </c>
      <c r="AC24" s="19">
        <f t="shared" si="7"/>
        <v>8.8483007505768541E-4</v>
      </c>
      <c r="AD24" s="19">
        <f t="shared" si="8"/>
        <v>1.8425016583112352E-5</v>
      </c>
      <c r="AE24" s="19">
        <f t="shared" si="9"/>
        <v>1.4767435718709976E-7</v>
      </c>
      <c r="AI24" s="21">
        <f t="shared" si="34"/>
        <v>1.2000000000000004E-2</v>
      </c>
      <c r="AJ24" s="19">
        <f t="shared" si="36"/>
        <v>0.99998964656701927</v>
      </c>
      <c r="AK24" s="19">
        <f t="shared" si="36"/>
        <v>0.99943727411964089</v>
      </c>
      <c r="AL24" s="19">
        <f t="shared" si="36"/>
        <v>0.98799999999999999</v>
      </c>
      <c r="AM24" s="19">
        <f t="shared" si="36"/>
        <v>0.8956465804669631</v>
      </c>
      <c r="AN24" s="19">
        <f t="shared" si="36"/>
        <v>0.60146049875583585</v>
      </c>
      <c r="AO24" s="4">
        <f t="shared" si="36"/>
        <v>4.0678096710067647E-2</v>
      </c>
      <c r="AP24" s="19">
        <f t="shared" si="21"/>
        <v>6.5142584889721604</v>
      </c>
      <c r="AQ24" s="19">
        <f t="shared" si="22"/>
        <v>5.5142584889724411</v>
      </c>
      <c r="AR24" s="19">
        <f t="shared" si="23"/>
        <v>4.51425848897245</v>
      </c>
      <c r="AS24" s="19">
        <f t="shared" si="24"/>
        <v>3.5142584889724509</v>
      </c>
      <c r="AT24" s="19">
        <f t="shared" si="25"/>
        <v>2.51425848897245</v>
      </c>
      <c r="AU24" s="19">
        <f t="shared" si="26"/>
        <v>0.51425848897245019</v>
      </c>
      <c r="AV24" s="19">
        <f t="shared" si="27"/>
        <v>0.99998964656701927</v>
      </c>
      <c r="AW24" s="19">
        <f t="shared" si="28"/>
        <v>0.99943727411964089</v>
      </c>
      <c r="AX24" s="19">
        <f t="shared" si="29"/>
        <v>0.98799999999999999</v>
      </c>
      <c r="AY24" s="19">
        <f t="shared" si="30"/>
        <v>0.8956465804669631</v>
      </c>
      <c r="AZ24" s="19">
        <f t="shared" si="31"/>
        <v>0.60146049875583585</v>
      </c>
      <c r="BA24" s="19">
        <f t="shared" si="32"/>
        <v>4.0678096710067647E-2</v>
      </c>
    </row>
    <row r="25" spans="1:53" x14ac:dyDescent="0.3">
      <c r="A25">
        <v>25</v>
      </c>
      <c r="B25">
        <v>1</v>
      </c>
      <c r="C25" t="s">
        <v>21</v>
      </c>
      <c r="D25" t="s">
        <v>25</v>
      </c>
      <c r="E25">
        <v>0</v>
      </c>
      <c r="F25">
        <v>0</v>
      </c>
      <c r="G25">
        <v>479</v>
      </c>
      <c r="H25">
        <v>1</v>
      </c>
      <c r="M25" s="18">
        <v>2.8510024485799521</v>
      </c>
      <c r="N25" s="18">
        <v>1.3871243203673953</v>
      </c>
      <c r="Z25" s="4">
        <f t="shared" si="33"/>
        <v>0.13999999999999999</v>
      </c>
      <c r="AA25" s="4">
        <f t="shared" si="5"/>
        <v>0.1399999999999999</v>
      </c>
      <c r="AB25" s="19">
        <f t="shared" si="6"/>
        <v>1.8748125984558772E-2</v>
      </c>
      <c r="AC25" s="19">
        <f t="shared" si="7"/>
        <v>1.0338937863513253E-3</v>
      </c>
      <c r="AD25" s="19">
        <f t="shared" si="8"/>
        <v>2.248693592155071E-5</v>
      </c>
      <c r="AE25" s="19">
        <f t="shared" si="9"/>
        <v>1.8840046012158496E-7</v>
      </c>
      <c r="AI25" s="21">
        <f t="shared" si="34"/>
        <v>1.3000000000000005E-2</v>
      </c>
      <c r="AJ25" s="19">
        <f t="shared" si="36"/>
        <v>0.99998811708274804</v>
      </c>
      <c r="AK25" s="19">
        <f t="shared" si="36"/>
        <v>0.99937279747028362</v>
      </c>
      <c r="AL25" s="19">
        <f t="shared" si="36"/>
        <v>0.98699999999999999</v>
      </c>
      <c r="AM25" s="19">
        <f t="shared" si="36"/>
        <v>0.88994050327208207</v>
      </c>
      <c r="AN25" s="19">
        <f t="shared" si="36"/>
        <v>0.58948164137009262</v>
      </c>
      <c r="AO25" s="4">
        <f t="shared" si="36"/>
        <v>3.8049092803909598E-2</v>
      </c>
      <c r="AP25" s="19">
        <f t="shared" si="21"/>
        <v>6.4524235386340223</v>
      </c>
      <c r="AQ25" s="19">
        <f t="shared" si="22"/>
        <v>5.4524235386343456</v>
      </c>
      <c r="AR25" s="19">
        <f t="shared" si="23"/>
        <v>4.4524235386343474</v>
      </c>
      <c r="AS25" s="19">
        <f t="shared" si="24"/>
        <v>3.4524235386343465</v>
      </c>
      <c r="AT25" s="19">
        <f t="shared" si="25"/>
        <v>2.4524235386343474</v>
      </c>
      <c r="AU25" s="19">
        <f t="shared" si="26"/>
        <v>0.45242353863434781</v>
      </c>
      <c r="AV25" s="19">
        <f t="shared" si="27"/>
        <v>0.99998811708274804</v>
      </c>
      <c r="AW25" s="19">
        <f t="shared" si="28"/>
        <v>0.99937279747028362</v>
      </c>
      <c r="AX25" s="19">
        <f t="shared" si="29"/>
        <v>0.98699999999999999</v>
      </c>
      <c r="AY25" s="19">
        <f t="shared" si="30"/>
        <v>0.88994050327208207</v>
      </c>
      <c r="AZ25" s="19">
        <f t="shared" si="31"/>
        <v>0.58948164137009262</v>
      </c>
      <c r="BA25" s="19">
        <f t="shared" si="32"/>
        <v>3.8049092803909598E-2</v>
      </c>
    </row>
    <row r="26" spans="1:53" x14ac:dyDescent="0.3">
      <c r="A26">
        <v>35</v>
      </c>
      <c r="B26">
        <v>1</v>
      </c>
      <c r="C26" t="s">
        <v>21</v>
      </c>
      <c r="D26" t="s">
        <v>1</v>
      </c>
      <c r="E26">
        <v>0</v>
      </c>
      <c r="F26">
        <v>0</v>
      </c>
      <c r="G26">
        <v>477</v>
      </c>
      <c r="H26">
        <v>3</v>
      </c>
      <c r="L26" s="1"/>
      <c r="M26" s="18">
        <v>2.7524047177738526</v>
      </c>
      <c r="N26" s="18">
        <v>1.6649669586728455</v>
      </c>
      <c r="Z26" s="4">
        <f t="shared" si="33"/>
        <v>0.15</v>
      </c>
      <c r="AA26" s="4">
        <f t="shared" si="5"/>
        <v>0.14999999999999991</v>
      </c>
      <c r="AB26" s="19">
        <f t="shared" si="6"/>
        <v>2.085342773590404E-2</v>
      </c>
      <c r="AC26" s="19">
        <f t="shared" si="7"/>
        <v>1.1969749835436527E-3</v>
      </c>
      <c r="AD26" s="19">
        <f t="shared" si="8"/>
        <v>2.7134962292785225E-5</v>
      </c>
      <c r="AE26" s="19">
        <f t="shared" si="9"/>
        <v>2.3714302532784615E-7</v>
      </c>
      <c r="AI26" s="21">
        <f t="shared" si="34"/>
        <v>1.4000000000000005E-2</v>
      </c>
      <c r="AJ26" s="19">
        <f t="shared" si="36"/>
        <v>0.99998649338693546</v>
      </c>
      <c r="AK26" s="19">
        <f t="shared" si="36"/>
        <v>0.99930636438182663</v>
      </c>
      <c r="AL26" s="19">
        <f t="shared" si="36"/>
        <v>0.98599999999999999</v>
      </c>
      <c r="AM26" s="19">
        <f t="shared" si="36"/>
        <v>0.88440252371703365</v>
      </c>
      <c r="AN26" s="19">
        <f t="shared" si="36"/>
        <v>0.57819828014701358</v>
      </c>
      <c r="AO26" s="4">
        <f t="shared" si="36"/>
        <v>3.571660076269683E-2</v>
      </c>
      <c r="AP26" s="19">
        <f t="shared" si="21"/>
        <v>6.3945727532826933</v>
      </c>
      <c r="AQ26" s="19">
        <f t="shared" si="22"/>
        <v>5.3945727532820928</v>
      </c>
      <c r="AR26" s="19">
        <f t="shared" si="23"/>
        <v>4.3945727532821026</v>
      </c>
      <c r="AS26" s="19">
        <f t="shared" si="24"/>
        <v>3.3945727532821035</v>
      </c>
      <c r="AT26" s="19">
        <f t="shared" si="25"/>
        <v>2.3945727532821026</v>
      </c>
      <c r="AU26" s="19">
        <f t="shared" si="26"/>
        <v>0.39457275328210306</v>
      </c>
      <c r="AV26" s="19">
        <f t="shared" si="27"/>
        <v>0.99998649338693546</v>
      </c>
      <c r="AW26" s="19">
        <f t="shared" si="28"/>
        <v>0.99930636438182663</v>
      </c>
      <c r="AX26" s="19">
        <f t="shared" si="29"/>
        <v>0.98599999999999999</v>
      </c>
      <c r="AY26" s="19">
        <f t="shared" si="30"/>
        <v>0.88440252371703365</v>
      </c>
      <c r="AZ26" s="19">
        <f t="shared" si="31"/>
        <v>0.57819828014701358</v>
      </c>
      <c r="BA26" s="19">
        <f t="shared" si="32"/>
        <v>3.571660076269683E-2</v>
      </c>
    </row>
    <row r="27" spans="1:53" x14ac:dyDescent="0.3">
      <c r="A27">
        <v>42</v>
      </c>
      <c r="B27">
        <v>1</v>
      </c>
      <c r="C27" t="s">
        <v>21</v>
      </c>
      <c r="D27" t="s">
        <v>23</v>
      </c>
      <c r="E27">
        <v>0</v>
      </c>
      <c r="F27">
        <v>0</v>
      </c>
      <c r="G27">
        <v>346</v>
      </c>
      <c r="H27">
        <v>134</v>
      </c>
      <c r="Z27" s="4">
        <f t="shared" si="33"/>
        <v>0.16</v>
      </c>
      <c r="AA27" s="4">
        <f t="shared" si="5"/>
        <v>0.16000000000000081</v>
      </c>
      <c r="AB27" s="19">
        <f t="shared" si="6"/>
        <v>2.305101912548746E-2</v>
      </c>
      <c r="AC27" s="19">
        <f t="shared" si="7"/>
        <v>1.3746650488827283E-3</v>
      </c>
      <c r="AD27" s="19">
        <f t="shared" si="8"/>
        <v>3.242122300894934E-5</v>
      </c>
      <c r="AE27" s="19">
        <f t="shared" si="9"/>
        <v>2.950063254791857E-7</v>
      </c>
      <c r="AI27" s="21">
        <f t="shared" si="34"/>
        <v>1.5000000000000006E-2</v>
      </c>
      <c r="AJ27" s="19">
        <f t="shared" si="36"/>
        <v>0.99998477605666647</v>
      </c>
      <c r="AK27" s="19">
        <f t="shared" si="36"/>
        <v>0.99923804234976965</v>
      </c>
      <c r="AL27" s="19">
        <f t="shared" si="36"/>
        <v>0.98499999999999999</v>
      </c>
      <c r="AM27" s="19">
        <f t="shared" si="36"/>
        <v>0.8790176998114968</v>
      </c>
      <c r="AN27" s="19">
        <f t="shared" si="36"/>
        <v>0.56753046958672915</v>
      </c>
      <c r="AO27" s="4">
        <f t="shared" si="36"/>
        <v>3.3631727172641561E-2</v>
      </c>
      <c r="AP27" s="19">
        <f t="shared" si="21"/>
        <v>6.340180755168948</v>
      </c>
      <c r="AQ27" s="19">
        <f t="shared" si="22"/>
        <v>5.3401807551691283</v>
      </c>
      <c r="AR27" s="19">
        <f t="shared" si="23"/>
        <v>4.3401807551691203</v>
      </c>
      <c r="AS27" s="19">
        <f t="shared" si="24"/>
        <v>3.3401807551691203</v>
      </c>
      <c r="AT27" s="19">
        <f t="shared" si="25"/>
        <v>2.3401807551691203</v>
      </c>
      <c r="AU27" s="19">
        <f t="shared" si="26"/>
        <v>0.34018075516912027</v>
      </c>
      <c r="AV27" s="19">
        <f t="shared" ref="AV27:AV90" si="37">IF(AP27&gt;=0,AJ27,"")</f>
        <v>0.99998477605666647</v>
      </c>
      <c r="AW27" s="19">
        <f t="shared" ref="AW27:AW90" si="38">IF(AQ27&gt;=0,AK27,"")</f>
        <v>0.99923804234976965</v>
      </c>
      <c r="AX27" s="19">
        <f t="shared" ref="AX27:AX90" si="39">IF(AR27&gt;=0,AL27,"")</f>
        <v>0.98499999999999999</v>
      </c>
      <c r="AY27" s="19">
        <f t="shared" ref="AY27:AY90" si="40">IF(AS27&gt;=0,AM27,"")</f>
        <v>0.8790176998114968</v>
      </c>
      <c r="AZ27" s="19">
        <f t="shared" ref="AZ27:AZ90" si="41">IF(AT27&gt;=0,AN27,"")</f>
        <v>0.56753046958672915</v>
      </c>
      <c r="BA27" s="17">
        <v>2</v>
      </c>
    </row>
    <row r="28" spans="1:53" x14ac:dyDescent="0.3">
      <c r="A28">
        <v>56</v>
      </c>
      <c r="B28">
        <v>1</v>
      </c>
      <c r="C28" t="s">
        <v>21</v>
      </c>
      <c r="D28" t="s">
        <v>1</v>
      </c>
      <c r="E28">
        <v>0</v>
      </c>
      <c r="F28">
        <v>1</v>
      </c>
      <c r="G28">
        <v>449</v>
      </c>
      <c r="H28">
        <v>30</v>
      </c>
      <c r="M28" s="18">
        <v>1.8350924149232057</v>
      </c>
      <c r="N28" s="18">
        <v>2.2976272249974485</v>
      </c>
      <c r="Z28" s="4">
        <f t="shared" si="33"/>
        <v>0.17</v>
      </c>
      <c r="AA28" s="4">
        <f t="shared" si="5"/>
        <v>0.16999999999999971</v>
      </c>
      <c r="AB28" s="19">
        <f t="shared" si="6"/>
        <v>2.5340838554568479E-2</v>
      </c>
      <c r="AC28" s="19">
        <f t="shared" si="7"/>
        <v>1.567580371640287E-3</v>
      </c>
      <c r="AD28" s="19">
        <f t="shared" si="8"/>
        <v>3.8401157686829279E-5</v>
      </c>
      <c r="AE28" s="19">
        <f t="shared" si="9"/>
        <v>3.632072640424866E-7</v>
      </c>
      <c r="AI28" s="21">
        <f t="shared" si="34"/>
        <v>1.6000000000000007E-2</v>
      </c>
      <c r="AJ28" s="19">
        <f t="shared" si="36"/>
        <v>0.99998296555994548</v>
      </c>
      <c r="AK28" s="19">
        <f t="shared" si="36"/>
        <v>0.99916789129854933</v>
      </c>
      <c r="AL28" s="19">
        <f t="shared" si="36"/>
        <v>0.98399999999999999</v>
      </c>
      <c r="AM28" s="19">
        <f t="shared" si="36"/>
        <v>0.8737733072019036</v>
      </c>
      <c r="AN28" s="19">
        <f t="shared" si="36"/>
        <v>0.55741188477738113</v>
      </c>
      <c r="AO28" s="4">
        <f t="shared" si="36"/>
        <v>3.1756054351484243E-2</v>
      </c>
      <c r="AP28" s="19">
        <f t="shared" si="21"/>
        <v>6.2888212418238201</v>
      </c>
      <c r="AQ28" s="19">
        <f t="shared" si="22"/>
        <v>5.2888212418236789</v>
      </c>
      <c r="AR28" s="19">
        <f t="shared" si="23"/>
        <v>4.2888212418236789</v>
      </c>
      <c r="AS28" s="19">
        <f t="shared" si="24"/>
        <v>3.2888212418236797</v>
      </c>
      <c r="AT28" s="19">
        <f t="shared" si="25"/>
        <v>2.2888212418236789</v>
      </c>
      <c r="AU28" s="19">
        <f t="shared" si="26"/>
        <v>0.28882124182367885</v>
      </c>
      <c r="AV28" s="19">
        <f t="shared" si="37"/>
        <v>0.99998296555994548</v>
      </c>
      <c r="AW28" s="19">
        <f t="shared" si="38"/>
        <v>0.99916789129854933</v>
      </c>
      <c r="AX28" s="19">
        <f t="shared" si="39"/>
        <v>0.98399999999999999</v>
      </c>
      <c r="AY28" s="19">
        <f t="shared" si="40"/>
        <v>0.8737733072019036</v>
      </c>
      <c r="AZ28" s="19">
        <f t="shared" si="41"/>
        <v>0.55741188477738113</v>
      </c>
      <c r="BA28" s="19">
        <f t="shared" ref="BA28:BA91" si="42">IF(AU28&gt;=0,AO28,"")</f>
        <v>3.1756054351484243E-2</v>
      </c>
    </row>
    <row r="29" spans="1:53" x14ac:dyDescent="0.3">
      <c r="A29">
        <v>62</v>
      </c>
      <c r="B29">
        <v>1</v>
      </c>
      <c r="C29" t="s">
        <v>21</v>
      </c>
      <c r="D29" t="s">
        <v>23</v>
      </c>
      <c r="E29">
        <v>0</v>
      </c>
      <c r="F29">
        <v>0</v>
      </c>
      <c r="G29">
        <v>473</v>
      </c>
      <c r="H29">
        <v>7</v>
      </c>
      <c r="M29" s="18">
        <v>1.8219998936211959</v>
      </c>
      <c r="N29" s="18">
        <v>2.7481450273481491</v>
      </c>
      <c r="Z29" s="4">
        <f t="shared" si="33"/>
        <v>0.18000000000000002</v>
      </c>
      <c r="AA29" s="4">
        <f t="shared" si="5"/>
        <v>0.18000000000000038</v>
      </c>
      <c r="AB29" s="19">
        <f t="shared" si="6"/>
        <v>2.7722980120361673E-2</v>
      </c>
      <c r="AC29" s="19">
        <f t="shared" si="7"/>
        <v>1.7763633640026644E-3</v>
      </c>
      <c r="AD29" s="19">
        <f t="shared" si="8"/>
        <v>4.5133754883908139E-5</v>
      </c>
      <c r="AE29" s="19">
        <f t="shared" si="9"/>
        <v>4.4308579727481145E-7</v>
      </c>
      <c r="AI29" s="21">
        <f t="shared" si="34"/>
        <v>1.7000000000000008E-2</v>
      </c>
      <c r="AJ29" s="19">
        <f t="shared" si="36"/>
        <v>0.99998106227335315</v>
      </c>
      <c r="AK29" s="19">
        <f t="shared" si="36"/>
        <v>0.9990959648496911</v>
      </c>
      <c r="AL29" s="19">
        <f t="shared" si="36"/>
        <v>0.98299999999999998</v>
      </c>
      <c r="AM29" s="19">
        <f t="shared" si="36"/>
        <v>0.86865839321623628</v>
      </c>
      <c r="AN29" s="19">
        <f t="shared" si="36"/>
        <v>0.54778682078667695</v>
      </c>
      <c r="AO29" s="4">
        <f t="shared" si="36"/>
        <v>3.0058924485098611E-2</v>
      </c>
      <c r="AP29" s="19">
        <f t="shared" si="21"/>
        <v>6.2401433794844365</v>
      </c>
      <c r="AQ29" s="19">
        <f t="shared" si="22"/>
        <v>5.2401433794842998</v>
      </c>
      <c r="AR29" s="19">
        <f t="shared" si="23"/>
        <v>4.2401433794843006</v>
      </c>
      <c r="AS29" s="19">
        <f t="shared" si="24"/>
        <v>3.2401433794843015</v>
      </c>
      <c r="AT29" s="19">
        <f t="shared" si="25"/>
        <v>2.2401433794843006</v>
      </c>
      <c r="AU29" s="19">
        <f t="shared" si="26"/>
        <v>0.24014337948430109</v>
      </c>
      <c r="AV29" s="19">
        <f t="shared" si="37"/>
        <v>0.99998106227335315</v>
      </c>
      <c r="AW29" s="19">
        <f t="shared" si="38"/>
        <v>0.9990959648496911</v>
      </c>
      <c r="AX29" s="19">
        <f t="shared" si="39"/>
        <v>0.98299999999999998</v>
      </c>
      <c r="AY29" s="19">
        <f t="shared" si="40"/>
        <v>0.86865839321623628</v>
      </c>
      <c r="AZ29" s="19">
        <f t="shared" si="41"/>
        <v>0.54778682078667695</v>
      </c>
      <c r="BA29" s="19">
        <f t="shared" si="42"/>
        <v>3.0058924485098611E-2</v>
      </c>
    </row>
    <row r="30" spans="1:53" x14ac:dyDescent="0.3">
      <c r="A30">
        <v>66</v>
      </c>
      <c r="B30">
        <v>1</v>
      </c>
      <c r="C30" t="s">
        <v>21</v>
      </c>
      <c r="D30" t="s">
        <v>1</v>
      </c>
      <c r="E30">
        <v>0</v>
      </c>
      <c r="F30">
        <v>3</v>
      </c>
      <c r="G30">
        <v>442</v>
      </c>
      <c r="H30">
        <v>35</v>
      </c>
      <c r="M30" s="18">
        <v>1.6386598382830548</v>
      </c>
      <c r="N30" s="18">
        <v>2.9284874746907099</v>
      </c>
      <c r="Z30" s="4">
        <f t="shared" si="33"/>
        <v>0.19000000000000003</v>
      </c>
      <c r="AA30" s="4">
        <f t="shared" si="5"/>
        <v>0.19000000000000017</v>
      </c>
      <c r="AB30" s="19">
        <f t="shared" si="6"/>
        <v>3.019767666643336E-2</v>
      </c>
      <c r="AC30" s="19">
        <f t="shared" si="7"/>
        <v>2.0016836095646529E-3</v>
      </c>
      <c r="AD30" s="19">
        <f t="shared" si="8"/>
        <v>5.2681804981857816E-5</v>
      </c>
      <c r="AE30" s="19">
        <f t="shared" si="9"/>
        <v>5.3611635031369786E-7</v>
      </c>
      <c r="AI30" s="21">
        <f t="shared" si="34"/>
        <v>1.8000000000000009E-2</v>
      </c>
      <c r="AJ30" s="19">
        <f t="shared" si="36"/>
        <v>0.99997906649596335</v>
      </c>
      <c r="AK30" s="19">
        <f t="shared" si="36"/>
        <v>0.99902231131399488</v>
      </c>
      <c r="AL30" s="19">
        <f t="shared" si="36"/>
        <v>0.98199999999999998</v>
      </c>
      <c r="AM30" s="19">
        <f t="shared" si="36"/>
        <v>0.86366344141703943</v>
      </c>
      <c r="AN30" s="19">
        <f t="shared" si="36"/>
        <v>0.53860798698151024</v>
      </c>
      <c r="AO30" s="4">
        <f t="shared" si="36"/>
        <v>2.8515538235235657E-2</v>
      </c>
      <c r="AP30" s="19">
        <f t="shared" si="21"/>
        <v>6.1938548583291855</v>
      </c>
      <c r="AQ30" s="19">
        <f t="shared" si="22"/>
        <v>5.1938548583287005</v>
      </c>
      <c r="AR30" s="19">
        <f t="shared" si="23"/>
        <v>4.1938548583286828</v>
      </c>
      <c r="AS30" s="19">
        <f t="shared" si="24"/>
        <v>3.1938548583286837</v>
      </c>
      <c r="AT30" s="19">
        <f t="shared" si="25"/>
        <v>2.1938548583286837</v>
      </c>
      <c r="AU30" s="19">
        <f t="shared" si="26"/>
        <v>0.19385485832868365</v>
      </c>
      <c r="AV30" s="19">
        <f t="shared" si="37"/>
        <v>0.99997906649596335</v>
      </c>
      <c r="AW30" s="19">
        <f t="shared" si="38"/>
        <v>0.99902231131399488</v>
      </c>
      <c r="AX30" s="19">
        <f t="shared" si="39"/>
        <v>0.98199999999999998</v>
      </c>
      <c r="AY30" s="19">
        <f t="shared" si="40"/>
        <v>0.86366344141703943</v>
      </c>
      <c r="AZ30" s="19">
        <f t="shared" si="41"/>
        <v>0.53860798698151024</v>
      </c>
      <c r="BA30" s="19">
        <f t="shared" si="42"/>
        <v>2.8515538235235657E-2</v>
      </c>
    </row>
    <row r="31" spans="1:53" x14ac:dyDescent="0.3">
      <c r="A31">
        <v>79</v>
      </c>
      <c r="B31">
        <v>1</v>
      </c>
      <c r="C31" t="s">
        <v>21</v>
      </c>
      <c r="D31" t="s">
        <v>1</v>
      </c>
      <c r="E31" t="s">
        <v>23</v>
      </c>
      <c r="F31" t="s">
        <v>23</v>
      </c>
      <c r="G31" t="s">
        <v>23</v>
      </c>
      <c r="H31" t="s">
        <v>23</v>
      </c>
      <c r="M31" s="18">
        <v>1.5351134973866039</v>
      </c>
      <c r="N31" s="18">
        <v>3.1538055904061055</v>
      </c>
      <c r="Z31" s="4">
        <f>Z30+0.01</f>
        <v>0.20000000000000004</v>
      </c>
      <c r="AA31" s="4">
        <f t="shared" si="5"/>
        <v>0.20000000000000018</v>
      </c>
      <c r="AB31" s="19">
        <f t="shared" si="6"/>
        <v>3.2765286452723807E-2</v>
      </c>
      <c r="AC31" s="19">
        <f t="shared" si="7"/>
        <v>2.2442391351152891E-3</v>
      </c>
      <c r="AD31" s="19">
        <f t="shared" si="8"/>
        <v>6.1112171103161472E-5</v>
      </c>
      <c r="AE31" s="19">
        <f t="shared" si="9"/>
        <v>6.4392032950166822E-7</v>
      </c>
      <c r="AI31" s="21">
        <f t="shared" si="34"/>
        <v>1.900000000000001E-2</v>
      </c>
      <c r="AJ31" s="19">
        <f t="shared" si="36"/>
        <v>0.99997697846047484</v>
      </c>
      <c r="AK31" s="19">
        <f t="shared" si="36"/>
        <v>0.99894697448006697</v>
      </c>
      <c r="AL31" s="19">
        <f t="shared" si="36"/>
        <v>0.98099999999999998</v>
      </c>
      <c r="AM31" s="19">
        <f t="shared" si="36"/>
        <v>0.85878011467723825</v>
      </c>
      <c r="AN31" s="19">
        <f t="shared" si="36"/>
        <v>0.52983485390856588</v>
      </c>
      <c r="AO31" s="4">
        <f t="shared" si="36"/>
        <v>2.7105593682982571E-2</v>
      </c>
      <c r="AP31" s="19">
        <f t="shared" si="21"/>
        <v>6.1497094687870106</v>
      </c>
      <c r="AQ31" s="19">
        <f t="shared" si="22"/>
        <v>5.1497094687866287</v>
      </c>
      <c r="AR31" s="19">
        <f t="shared" si="23"/>
        <v>4.1497094687866189</v>
      </c>
      <c r="AS31" s="19">
        <f t="shared" si="24"/>
        <v>3.1497094687866194</v>
      </c>
      <c r="AT31" s="19">
        <f t="shared" si="25"/>
        <v>2.1497094687866189</v>
      </c>
      <c r="AU31" s="19">
        <f t="shared" si="26"/>
        <v>0.14970946878661917</v>
      </c>
      <c r="AV31" s="19">
        <f t="shared" si="37"/>
        <v>0.99997697846047484</v>
      </c>
      <c r="AW31" s="19">
        <f t="shared" si="38"/>
        <v>0.99894697448006697</v>
      </c>
      <c r="AX31" s="19">
        <f t="shared" si="39"/>
        <v>0.98099999999999998</v>
      </c>
      <c r="AY31" s="19">
        <f t="shared" si="40"/>
        <v>0.85878011467723825</v>
      </c>
      <c r="AZ31" s="19">
        <f t="shared" si="41"/>
        <v>0.52983485390856588</v>
      </c>
      <c r="BA31" s="19">
        <f t="shared" si="42"/>
        <v>2.7105593682982571E-2</v>
      </c>
    </row>
    <row r="32" spans="1:53" x14ac:dyDescent="0.3">
      <c r="A32">
        <v>83</v>
      </c>
      <c r="B32">
        <v>1</v>
      </c>
      <c r="C32" t="s">
        <v>21</v>
      </c>
      <c r="D32" t="s">
        <v>1</v>
      </c>
      <c r="E32" t="s">
        <v>23</v>
      </c>
      <c r="F32" t="s">
        <v>23</v>
      </c>
      <c r="G32" t="s">
        <v>23</v>
      </c>
      <c r="H32" t="s">
        <v>23</v>
      </c>
      <c r="Z32" s="4">
        <f t="shared" si="33"/>
        <v>0.21000000000000005</v>
      </c>
      <c r="AA32" s="4">
        <f t="shared" si="5"/>
        <v>0.21000000000000008</v>
      </c>
      <c r="AB32" s="19">
        <f t="shared" si="6"/>
        <v>3.5426282617972649E-2</v>
      </c>
      <c r="AC32" s="19">
        <f t="shared" si="7"/>
        <v>2.5047578014542049E-3</v>
      </c>
      <c r="AD32" s="19">
        <f t="shared" si="8"/>
        <v>7.0496079934034839E-5</v>
      </c>
      <c r="AE32" s="19">
        <f t="shared" si="9"/>
        <v>7.6827984762939394E-7</v>
      </c>
      <c r="AI32" s="21">
        <f t="shared" si="34"/>
        <v>2.0000000000000011E-2</v>
      </c>
      <c r="AJ32" s="19">
        <f t="shared" si="36"/>
        <v>0.99997479834223257</v>
      </c>
      <c r="AK32" s="19">
        <f t="shared" si="36"/>
        <v>0.99886999424969347</v>
      </c>
      <c r="AL32" s="19">
        <f t="shared" si="36"/>
        <v>0.98</v>
      </c>
      <c r="AM32" s="19">
        <f t="shared" si="36"/>
        <v>0.85400105524523151</v>
      </c>
      <c r="AN32" s="19">
        <f t="shared" si="36"/>
        <v>0.52143239297789035</v>
      </c>
      <c r="AO32" s="4">
        <f t="shared" si="36"/>
        <v>2.5812292840832408E-2</v>
      </c>
      <c r="AP32" s="19">
        <f t="shared" si="21"/>
        <v>6.1074978212633066</v>
      </c>
      <c r="AQ32" s="19">
        <f t="shared" si="22"/>
        <v>5.1074978212636548</v>
      </c>
      <c r="AR32" s="19">
        <f t="shared" si="23"/>
        <v>4.1074978212636442</v>
      </c>
      <c r="AS32" s="19">
        <f t="shared" si="24"/>
        <v>3.107497821263645</v>
      </c>
      <c r="AT32" s="19">
        <f t="shared" si="25"/>
        <v>2.107497821263645</v>
      </c>
      <c r="AU32" s="19">
        <f t="shared" si="26"/>
        <v>0.10749782126364482</v>
      </c>
      <c r="AV32" s="19">
        <f t="shared" si="37"/>
        <v>0.99997479834223257</v>
      </c>
      <c r="AW32" s="19">
        <f t="shared" si="38"/>
        <v>0.99886999424969347</v>
      </c>
      <c r="AX32" s="19">
        <f t="shared" si="39"/>
        <v>0.98</v>
      </c>
      <c r="AY32" s="19">
        <f t="shared" si="40"/>
        <v>0.85400105524523151</v>
      </c>
      <c r="AZ32" s="19">
        <f t="shared" si="41"/>
        <v>0.52143239297789035</v>
      </c>
      <c r="BA32" s="19">
        <f t="shared" si="42"/>
        <v>2.5812292840832408E-2</v>
      </c>
    </row>
    <row r="33" spans="1:53" x14ac:dyDescent="0.3">
      <c r="A33">
        <v>91</v>
      </c>
      <c r="B33">
        <v>1</v>
      </c>
      <c r="C33" t="s">
        <v>21</v>
      </c>
      <c r="D33" t="s">
        <v>23</v>
      </c>
      <c r="E33">
        <v>0</v>
      </c>
      <c r="F33">
        <v>2</v>
      </c>
      <c r="G33">
        <v>456</v>
      </c>
      <c r="H33">
        <v>22</v>
      </c>
      <c r="M33" s="18" t="s">
        <v>35</v>
      </c>
      <c r="N33" s="18" t="s">
        <v>34</v>
      </c>
      <c r="Z33" s="4">
        <f t="shared" si="33"/>
        <v>0.22000000000000006</v>
      </c>
      <c r="AA33" s="4">
        <f t="shared" si="5"/>
        <v>0.21999999999999997</v>
      </c>
      <c r="AB33" s="19">
        <f t="shared" si="6"/>
        <v>3.8181244833532579E-2</v>
      </c>
      <c r="AC33" s="19">
        <f t="shared" si="7"/>
        <v>2.7839988125756276E-3</v>
      </c>
      <c r="AD33" s="19">
        <f t="shared" si="8"/>
        <v>8.0909434446274631E-5</v>
      </c>
      <c r="AE33" s="19">
        <f t="shared" si="9"/>
        <v>9.1115278910702813E-7</v>
      </c>
      <c r="AI33" s="21">
        <f t="shared" si="34"/>
        <v>2.1000000000000012E-2</v>
      </c>
      <c r="AJ33" s="19">
        <f t="shared" ref="AJ33:AO42" si="43">_xlfn.NORM.S.DIST((-2*AJ$2-_xlfn.NORM.S.INV($AI33)),TRUE)</f>
        <v>0.99997252626662336</v>
      </c>
      <c r="AK33" s="19">
        <f t="shared" si="43"/>
        <v>0.99879140715609183</v>
      </c>
      <c r="AL33" s="19">
        <f t="shared" si="43"/>
        <v>0.97899999999999998</v>
      </c>
      <c r="AM33" s="19">
        <f t="shared" si="43"/>
        <v>0.84931972695054803</v>
      </c>
      <c r="AN33" s="19">
        <f t="shared" si="43"/>
        <v>0.51337010096039037</v>
      </c>
      <c r="AO33" s="4">
        <f t="shared" si="43"/>
        <v>2.462160379671284E-2</v>
      </c>
      <c r="AP33" s="19">
        <f t="shared" si="21"/>
        <v>6.067040298506166</v>
      </c>
      <c r="AQ33" s="19">
        <f t="shared" si="22"/>
        <v>5.0670402985060914</v>
      </c>
      <c r="AR33" s="19">
        <f t="shared" si="23"/>
        <v>4.0670402985061012</v>
      </c>
      <c r="AS33" s="19">
        <f t="shared" si="24"/>
        <v>3.0670402985060985</v>
      </c>
      <c r="AT33" s="19">
        <f t="shared" si="25"/>
        <v>2.0670402985061012</v>
      </c>
      <c r="AU33" s="19">
        <f t="shared" si="26"/>
        <v>6.7040298506101159E-2</v>
      </c>
      <c r="AV33" s="19">
        <f t="shared" si="37"/>
        <v>0.99997252626662336</v>
      </c>
      <c r="AW33" s="19">
        <f t="shared" si="38"/>
        <v>0.99879140715609183</v>
      </c>
      <c r="AX33" s="19">
        <f t="shared" si="39"/>
        <v>0.97899999999999998</v>
      </c>
      <c r="AY33" s="19">
        <f t="shared" si="40"/>
        <v>0.84931972695054803</v>
      </c>
      <c r="AZ33" s="19">
        <f t="shared" si="41"/>
        <v>0.51337010096039037</v>
      </c>
      <c r="BA33" s="19">
        <f t="shared" si="42"/>
        <v>2.462160379671284E-2</v>
      </c>
    </row>
    <row r="34" spans="1:53" x14ac:dyDescent="0.3">
      <c r="A34">
        <v>104</v>
      </c>
      <c r="B34">
        <v>1</v>
      </c>
      <c r="C34" t="s">
        <v>21</v>
      </c>
      <c r="D34" t="s">
        <v>25</v>
      </c>
      <c r="E34">
        <v>0</v>
      </c>
      <c r="F34">
        <v>1</v>
      </c>
      <c r="G34">
        <v>439</v>
      </c>
      <c r="H34">
        <v>40</v>
      </c>
      <c r="Z34" s="4">
        <f t="shared" si="33"/>
        <v>0.23000000000000007</v>
      </c>
      <c r="AA34" s="4">
        <f t="shared" si="5"/>
        <v>0.23000000000000009</v>
      </c>
      <c r="AB34" s="19">
        <f t="shared" si="6"/>
        <v>4.1030852704919907E-2</v>
      </c>
      <c r="AC34" s="19">
        <f t="shared" si="7"/>
        <v>3.0827543452485173E-3</v>
      </c>
      <c r="AD34" s="19">
        <f t="shared" si="8"/>
        <v>9.2433150665982566E-5</v>
      </c>
      <c r="AE34" s="19">
        <f t="shared" si="9"/>
        <v>1.0746893579494099E-6</v>
      </c>
      <c r="AI34" s="21">
        <f t="shared" si="34"/>
        <v>2.2000000000000013E-2</v>
      </c>
      <c r="AJ34" s="19">
        <f t="shared" si="43"/>
        <v>0.99997016231520075</v>
      </c>
      <c r="AK34" s="19">
        <f t="shared" si="43"/>
        <v>0.99871124679126366</v>
      </c>
      <c r="AL34" s="19">
        <f t="shared" si="43"/>
        <v>0.97799999999999998</v>
      </c>
      <c r="AM34" s="19">
        <f t="shared" si="43"/>
        <v>0.84473028909165793</v>
      </c>
      <c r="AN34" s="19">
        <f t="shared" si="43"/>
        <v>0.50562123466166353</v>
      </c>
      <c r="AO34" s="4">
        <f t="shared" si="43"/>
        <v>2.3521704170064626E-2</v>
      </c>
      <c r="AP34" s="19">
        <f t="shared" si="21"/>
        <v>6.0281816240360682</v>
      </c>
      <c r="AQ34" s="19">
        <f t="shared" si="22"/>
        <v>5.0281816240362627</v>
      </c>
      <c r="AR34" s="19">
        <f t="shared" si="23"/>
        <v>4.0281816240362769</v>
      </c>
      <c r="AS34" s="19">
        <f t="shared" si="24"/>
        <v>3.0281816240362787</v>
      </c>
      <c r="AT34" s="19">
        <f t="shared" si="25"/>
        <v>2.0281816240362769</v>
      </c>
      <c r="AU34" s="19">
        <f t="shared" si="26"/>
        <v>2.8181624036276665E-2</v>
      </c>
      <c r="AV34" s="19">
        <f t="shared" si="37"/>
        <v>0.99997016231520075</v>
      </c>
      <c r="AW34" s="19">
        <f t="shared" si="38"/>
        <v>0.99871124679126366</v>
      </c>
      <c r="AX34" s="19">
        <f t="shared" si="39"/>
        <v>0.97799999999999998</v>
      </c>
      <c r="AY34" s="19">
        <f t="shared" si="40"/>
        <v>0.84473028909165793</v>
      </c>
      <c r="AZ34" s="19">
        <f t="shared" si="41"/>
        <v>0.50562123466166353</v>
      </c>
      <c r="BA34" s="19">
        <f t="shared" si="42"/>
        <v>2.3521704170064626E-2</v>
      </c>
    </row>
    <row r="35" spans="1:53" x14ac:dyDescent="0.3">
      <c r="A35">
        <v>105</v>
      </c>
      <c r="B35">
        <v>1</v>
      </c>
      <c r="C35" t="s">
        <v>21</v>
      </c>
      <c r="D35" t="s">
        <v>1</v>
      </c>
      <c r="E35">
        <v>0</v>
      </c>
      <c r="F35">
        <v>0</v>
      </c>
      <c r="G35">
        <v>475</v>
      </c>
      <c r="H35">
        <v>5</v>
      </c>
      <c r="Z35" s="4">
        <f t="shared" si="33"/>
        <v>0.24000000000000007</v>
      </c>
      <c r="AA35" s="4">
        <f t="shared" si="5"/>
        <v>0.2400000000000001</v>
      </c>
      <c r="AB35" s="19">
        <f t="shared" si="6"/>
        <v>4.3975880589096739E-2</v>
      </c>
      <c r="AC35" s="19">
        <f t="shared" si="7"/>
        <v>3.4018513031438546E-3</v>
      </c>
      <c r="AD35" s="19">
        <f t="shared" si="8"/>
        <v>1.0515352082074436E-4</v>
      </c>
      <c r="AE35" s="19">
        <f t="shared" si="9"/>
        <v>1.2612502691133898E-6</v>
      </c>
      <c r="AI35" s="21">
        <f t="shared" si="34"/>
        <v>2.3000000000000013E-2</v>
      </c>
      <c r="AJ35" s="19">
        <f t="shared" si="43"/>
        <v>0.99996770653080647</v>
      </c>
      <c r="AK35" s="19">
        <f t="shared" si="43"/>
        <v>0.99862954416185645</v>
      </c>
      <c r="AL35" s="19">
        <f t="shared" si="43"/>
        <v>0.97699999999999998</v>
      </c>
      <c r="AM35" s="19">
        <f t="shared" si="43"/>
        <v>0.84022749449940559</v>
      </c>
      <c r="AN35" s="19">
        <f t="shared" si="43"/>
        <v>0.49816220315341425</v>
      </c>
      <c r="AO35" s="4">
        <f t="shared" si="43"/>
        <v>2.250255544885162E-2</v>
      </c>
      <c r="AP35" s="19">
        <f t="shared" si="21"/>
        <v>5.9907866203359728</v>
      </c>
      <c r="AQ35" s="19">
        <f t="shared" si="22"/>
        <v>4.9907866203356548</v>
      </c>
      <c r="AR35" s="19">
        <f t="shared" si="23"/>
        <v>3.9907866203356486</v>
      </c>
      <c r="AS35" s="19">
        <f t="shared" si="24"/>
        <v>2.9907866203356477</v>
      </c>
      <c r="AT35" s="19">
        <f t="shared" si="25"/>
        <v>1.9907866203356486</v>
      </c>
      <c r="AU35" s="19">
        <f t="shared" si="26"/>
        <v>-9.2133796643509847E-3</v>
      </c>
      <c r="AV35" s="19">
        <f t="shared" si="37"/>
        <v>0.99996770653080647</v>
      </c>
      <c r="AW35" s="19">
        <f t="shared" si="38"/>
        <v>0.99862954416185645</v>
      </c>
      <c r="AX35" s="19">
        <f t="shared" si="39"/>
        <v>0.97699999999999998</v>
      </c>
      <c r="AY35" s="19">
        <f t="shared" si="40"/>
        <v>0.84022749449940559</v>
      </c>
      <c r="AZ35" s="19">
        <f t="shared" si="41"/>
        <v>0.49816220315341425</v>
      </c>
      <c r="BA35" s="19">
        <f>IF(AU35&lt;=0,AO35,"")</f>
        <v>2.250255544885162E-2</v>
      </c>
    </row>
    <row r="36" spans="1:53" x14ac:dyDescent="0.3">
      <c r="A36">
        <v>115</v>
      </c>
      <c r="B36">
        <v>1</v>
      </c>
      <c r="C36" t="s">
        <v>21</v>
      </c>
      <c r="D36" t="s">
        <v>23</v>
      </c>
      <c r="E36">
        <v>0</v>
      </c>
      <c r="F36">
        <v>0</v>
      </c>
      <c r="G36">
        <v>464</v>
      </c>
      <c r="H36">
        <v>16</v>
      </c>
      <c r="Z36" s="4">
        <f t="shared" si="33"/>
        <v>0.25000000000000006</v>
      </c>
      <c r="AA36" s="4">
        <f t="shared" si="5"/>
        <v>0.25</v>
      </c>
      <c r="AB36" s="19">
        <f t="shared" si="6"/>
        <v>4.7017193576127436E-2</v>
      </c>
      <c r="AC36" s="19">
        <f t="shared" si="7"/>
        <v>3.7421532014311198E-3</v>
      </c>
      <c r="AD36" s="19">
        <f t="shared" si="8"/>
        <v>1.1916260540767443E-4</v>
      </c>
      <c r="AE36" s="19">
        <f t="shared" si="9"/>
        <v>1.4734267598237594E-6</v>
      </c>
      <c r="AI36" s="21">
        <f t="shared" si="34"/>
        <v>2.4000000000000014E-2</v>
      </c>
      <c r="AJ36" s="19">
        <f t="shared" si="43"/>
        <v>0.9999651589218862</v>
      </c>
      <c r="AK36" s="19">
        <f t="shared" si="43"/>
        <v>0.99854632798812515</v>
      </c>
      <c r="AL36" s="19">
        <f t="shared" si="43"/>
        <v>0.97599999999999998</v>
      </c>
      <c r="AM36" s="19">
        <f t="shared" si="43"/>
        <v>0.83580660629628412</v>
      </c>
      <c r="AN36" s="19">
        <f t="shared" si="43"/>
        <v>0.49097207980187774</v>
      </c>
      <c r="AO36" s="4">
        <f t="shared" si="43"/>
        <v>2.155557331158137E-2</v>
      </c>
      <c r="AP36" s="19">
        <f t="shared" si="21"/>
        <v>5.9547368563636063</v>
      </c>
      <c r="AQ36" s="19">
        <f t="shared" si="22"/>
        <v>4.9547368563638994</v>
      </c>
      <c r="AR36" s="19">
        <f t="shared" si="23"/>
        <v>3.9547368563638923</v>
      </c>
      <c r="AS36" s="19">
        <f t="shared" si="24"/>
        <v>2.9547368563638914</v>
      </c>
      <c r="AT36" s="19">
        <f t="shared" si="25"/>
        <v>1.9547368563638923</v>
      </c>
      <c r="AU36" s="19">
        <f t="shared" si="26"/>
        <v>-4.5263143636107728E-2</v>
      </c>
      <c r="AV36" s="19">
        <f t="shared" si="37"/>
        <v>0.9999651589218862</v>
      </c>
      <c r="AW36" s="19">
        <f t="shared" si="38"/>
        <v>0.99854632798812515</v>
      </c>
      <c r="AX36" s="19">
        <f t="shared" si="39"/>
        <v>0.97599999999999998</v>
      </c>
      <c r="AY36" s="19">
        <f t="shared" si="40"/>
        <v>0.83580660629628412</v>
      </c>
      <c r="AZ36" s="19">
        <f t="shared" si="41"/>
        <v>0.49097207980187774</v>
      </c>
      <c r="BA36" s="19" t="str">
        <f t="shared" si="42"/>
        <v/>
      </c>
    </row>
    <row r="37" spans="1:53" x14ac:dyDescent="0.3">
      <c r="A37">
        <v>124</v>
      </c>
      <c r="B37">
        <v>1</v>
      </c>
      <c r="C37" t="s">
        <v>21</v>
      </c>
      <c r="D37" t="s">
        <v>1</v>
      </c>
      <c r="E37">
        <v>0</v>
      </c>
      <c r="F37">
        <v>0</v>
      </c>
      <c r="G37">
        <v>480</v>
      </c>
      <c r="H37">
        <v>0</v>
      </c>
      <c r="Z37" s="4">
        <f t="shared" si="33"/>
        <v>0.26000000000000006</v>
      </c>
      <c r="AA37" s="4">
        <f t="shared" si="5"/>
        <v>0.2599999999999999</v>
      </c>
      <c r="AB37" s="19">
        <f t="shared" si="6"/>
        <v>5.0155744443079464E-2</v>
      </c>
      <c r="AC37" s="19">
        <f t="shared" si="7"/>
        <v>4.1045621893247564E-3</v>
      </c>
      <c r="AD37" s="19">
        <f t="shared" si="8"/>
        <v>1.3455865697209468E-4</v>
      </c>
      <c r="AE37" s="19">
        <f t="shared" si="9"/>
        <v>1.7140626227263311E-6</v>
      </c>
      <c r="AI37" s="21">
        <f t="shared" si="34"/>
        <v>2.5000000000000015E-2</v>
      </c>
      <c r="AJ37" s="19">
        <f t="shared" si="43"/>
        <v>0.999962519466157</v>
      </c>
      <c r="AK37" s="19">
        <f t="shared" si="43"/>
        <v>0.99846162495711499</v>
      </c>
      <c r="AL37" s="19">
        <f t="shared" si="43"/>
        <v>0.97499999999999998</v>
      </c>
      <c r="AM37" s="19">
        <f t="shared" si="43"/>
        <v>0.83146332928979749</v>
      </c>
      <c r="AN37" s="19">
        <f t="shared" si="43"/>
        <v>0.4840322065576681</v>
      </c>
      <c r="AO37" s="4">
        <f t="shared" si="43"/>
        <v>2.0673369358891983E-2</v>
      </c>
      <c r="AP37" s="19">
        <f t="shared" si="21"/>
        <v>5.9199279690801418</v>
      </c>
      <c r="AQ37" s="19">
        <f t="shared" si="22"/>
        <v>4.9199279690801072</v>
      </c>
      <c r="AR37" s="19">
        <f t="shared" si="23"/>
        <v>3.9199279690801072</v>
      </c>
      <c r="AS37" s="19">
        <f t="shared" si="24"/>
        <v>2.9199279690801085</v>
      </c>
      <c r="AT37" s="19">
        <f t="shared" si="25"/>
        <v>1.9199279690801077</v>
      </c>
      <c r="AU37" s="19">
        <f t="shared" si="26"/>
        <v>-8.0072030919892567E-2</v>
      </c>
      <c r="AV37" s="19">
        <f t="shared" si="37"/>
        <v>0.999962519466157</v>
      </c>
      <c r="AW37" s="19">
        <f t="shared" si="38"/>
        <v>0.99846162495711499</v>
      </c>
      <c r="AX37" s="19">
        <f t="shared" si="39"/>
        <v>0.97499999999999998</v>
      </c>
      <c r="AY37" s="19">
        <f t="shared" si="40"/>
        <v>0.83146332928979749</v>
      </c>
      <c r="AZ37" s="19">
        <f t="shared" si="41"/>
        <v>0.4840322065576681</v>
      </c>
      <c r="BA37" s="19" t="str">
        <f t="shared" si="42"/>
        <v/>
      </c>
    </row>
    <row r="38" spans="1:53" x14ac:dyDescent="0.3">
      <c r="A38">
        <v>129</v>
      </c>
      <c r="B38">
        <v>1</v>
      </c>
      <c r="C38" t="s">
        <v>21</v>
      </c>
      <c r="D38" t="s">
        <v>1</v>
      </c>
      <c r="E38">
        <v>0</v>
      </c>
      <c r="F38">
        <v>0</v>
      </c>
      <c r="G38" t="s">
        <v>23</v>
      </c>
      <c r="H38" t="s">
        <v>23</v>
      </c>
      <c r="Z38" s="4">
        <f t="shared" si="33"/>
        <v>0.27000000000000007</v>
      </c>
      <c r="AA38" s="4">
        <f t="shared" si="5"/>
        <v>0.27</v>
      </c>
      <c r="AB38" s="19">
        <f t="shared" si="6"/>
        <v>5.3392571432204217E-2</v>
      </c>
      <c r="AC38" s="19">
        <f t="shared" si="7"/>
        <v>4.4900212195143618E-3</v>
      </c>
      <c r="AD38" s="19">
        <f t="shared" si="8"/>
        <v>1.5144657866450473E-4</v>
      </c>
      <c r="AE38" s="19">
        <f t="shared" si="9"/>
        <v>1.9862784818025503E-6</v>
      </c>
      <c r="AI38" s="21">
        <f t="shared" si="34"/>
        <v>2.6000000000000016E-2</v>
      </c>
      <c r="AJ38" s="19">
        <f t="shared" si="43"/>
        <v>0.99995978811374198</v>
      </c>
      <c r="AK38" s="19">
        <f t="shared" si="43"/>
        <v>0.99837545993864829</v>
      </c>
      <c r="AL38" s="19">
        <f t="shared" si="43"/>
        <v>0.97399999999999998</v>
      </c>
      <c r="AM38" s="19">
        <f t="shared" si="43"/>
        <v>0.82719375294728281</v>
      </c>
      <c r="AN38" s="19">
        <f t="shared" si="43"/>
        <v>0.47732587013387762</v>
      </c>
      <c r="AO38" s="4">
        <f t="shared" si="43"/>
        <v>1.9849546668784371E-2</v>
      </c>
      <c r="AP38" s="19">
        <f t="shared" si="21"/>
        <v>5.8862675022103543</v>
      </c>
      <c r="AQ38" s="19">
        <f t="shared" si="22"/>
        <v>4.8862675022101385</v>
      </c>
      <c r="AR38" s="19">
        <f t="shared" si="23"/>
        <v>3.8862675022101327</v>
      </c>
      <c r="AS38" s="19">
        <f t="shared" si="24"/>
        <v>2.8862675022101332</v>
      </c>
      <c r="AT38" s="19">
        <f t="shared" si="25"/>
        <v>1.8862675022101327</v>
      </c>
      <c r="AU38" s="19">
        <f t="shared" si="26"/>
        <v>-0.1137324977898666</v>
      </c>
      <c r="AV38" s="19">
        <f t="shared" si="37"/>
        <v>0.99995978811374198</v>
      </c>
      <c r="AW38" s="19">
        <f t="shared" si="38"/>
        <v>0.99837545993864829</v>
      </c>
      <c r="AX38" s="19">
        <f t="shared" si="39"/>
        <v>0.97399999999999998</v>
      </c>
      <c r="AY38" s="19">
        <f t="shared" si="40"/>
        <v>0.82719375294728281</v>
      </c>
      <c r="AZ38" s="19">
        <f t="shared" si="41"/>
        <v>0.47732587013387762</v>
      </c>
      <c r="BA38" s="19" t="str">
        <f t="shared" si="42"/>
        <v/>
      </c>
    </row>
    <row r="39" spans="1:53" x14ac:dyDescent="0.3">
      <c r="A39">
        <v>137</v>
      </c>
      <c r="B39">
        <v>1</v>
      </c>
      <c r="C39" t="s">
        <v>21</v>
      </c>
      <c r="D39" t="s">
        <v>23</v>
      </c>
      <c r="E39">
        <v>1</v>
      </c>
      <c r="F39">
        <v>0</v>
      </c>
      <c r="G39">
        <v>465</v>
      </c>
      <c r="H39">
        <v>14</v>
      </c>
      <c r="Z39" s="4">
        <f t="shared" si="33"/>
        <v>0.28000000000000008</v>
      </c>
      <c r="AA39" s="4">
        <f t="shared" si="5"/>
        <v>0.28000000000000003</v>
      </c>
      <c r="AB39" s="19">
        <f t="shared" si="6"/>
        <v>5.6728796738877874E-2</v>
      </c>
      <c r="AC39" s="19">
        <f t="shared" si="7"/>
        <v>4.8995163748193349E-3</v>
      </c>
      <c r="AD39" s="19">
        <f t="shared" si="8"/>
        <v>1.6993842095880396E-4</v>
      </c>
      <c r="AE39" s="19">
        <f t="shared" si="9"/>
        <v>2.2934985647315997E-6</v>
      </c>
      <c r="AI39" s="21">
        <f t="shared" si="34"/>
        <v>2.7000000000000017E-2</v>
      </c>
      <c r="AJ39" s="19">
        <f t="shared" si="43"/>
        <v>0.99995696478986962</v>
      </c>
      <c r="AK39" s="19">
        <f t="shared" si="43"/>
        <v>0.99828785617081783</v>
      </c>
      <c r="AL39" s="19">
        <f t="shared" si="43"/>
        <v>0.97299999999999998</v>
      </c>
      <c r="AM39" s="19">
        <f t="shared" si="43"/>
        <v>0.82299430362889325</v>
      </c>
      <c r="AN39" s="19">
        <f t="shared" si="43"/>
        <v>0.47083803479787728</v>
      </c>
      <c r="AO39" s="4">
        <f t="shared" si="43"/>
        <v>1.9078536406751636E-2</v>
      </c>
      <c r="AP39" s="19">
        <f t="shared" si="21"/>
        <v>5.8536731465276004</v>
      </c>
      <c r="AQ39" s="19">
        <f t="shared" si="22"/>
        <v>4.8536731465278153</v>
      </c>
      <c r="AR39" s="19">
        <f t="shared" si="23"/>
        <v>3.8536731465278202</v>
      </c>
      <c r="AS39" s="19">
        <f t="shared" si="24"/>
        <v>2.8536731465278198</v>
      </c>
      <c r="AT39" s="19">
        <f t="shared" si="25"/>
        <v>1.8536731465278202</v>
      </c>
      <c r="AU39" s="19">
        <f t="shared" si="26"/>
        <v>-0.14632685347218044</v>
      </c>
      <c r="AV39" s="19">
        <f t="shared" si="37"/>
        <v>0.99995696478986962</v>
      </c>
      <c r="AW39" s="19">
        <f t="shared" si="38"/>
        <v>0.99828785617081783</v>
      </c>
      <c r="AX39" s="19">
        <f t="shared" si="39"/>
        <v>0.97299999999999998</v>
      </c>
      <c r="AY39" s="19">
        <f t="shared" si="40"/>
        <v>0.82299430362889325</v>
      </c>
      <c r="AZ39" s="19">
        <f t="shared" si="41"/>
        <v>0.47083803479787728</v>
      </c>
      <c r="BA39" s="19" t="str">
        <f t="shared" si="42"/>
        <v/>
      </c>
    </row>
    <row r="40" spans="1:53" x14ac:dyDescent="0.3">
      <c r="A40">
        <v>149</v>
      </c>
      <c r="B40">
        <v>1</v>
      </c>
      <c r="C40" t="s">
        <v>21</v>
      </c>
      <c r="D40" t="s">
        <v>1</v>
      </c>
      <c r="E40">
        <v>0</v>
      </c>
      <c r="F40">
        <v>1</v>
      </c>
      <c r="G40">
        <v>431</v>
      </c>
      <c r="H40">
        <v>48</v>
      </c>
      <c r="Z40" s="4">
        <f t="shared" si="33"/>
        <v>0.29000000000000009</v>
      </c>
      <c r="AA40" s="4">
        <f t="shared" si="5"/>
        <v>0.29000000000000015</v>
      </c>
      <c r="AB40" s="19">
        <f t="shared" si="6"/>
        <v>6.016562562045269E-2</v>
      </c>
      <c r="AC40" s="19">
        <f t="shared" si="7"/>
        <v>5.3340793638295692E-3</v>
      </c>
      <c r="AD40" s="19">
        <f t="shared" si="8"/>
        <v>1.9015392027499356E-4</v>
      </c>
      <c r="AE40" s="19">
        <f t="shared" si="9"/>
        <v>2.6394802524754013E-6</v>
      </c>
      <c r="AI40" s="21">
        <f t="shared" si="34"/>
        <v>2.8000000000000018E-2</v>
      </c>
      <c r="AJ40" s="19">
        <f t="shared" si="43"/>
        <v>0.99995404939721022</v>
      </c>
      <c r="AK40" s="19">
        <f t="shared" si="43"/>
        <v>0.99819883542027621</v>
      </c>
      <c r="AL40" s="19">
        <f t="shared" si="43"/>
        <v>0.97199999999999998</v>
      </c>
      <c r="AM40" s="19">
        <f t="shared" si="43"/>
        <v>0.81886170429001437</v>
      </c>
      <c r="AN40" s="19">
        <f t="shared" si="43"/>
        <v>0.46455512018543382</v>
      </c>
      <c r="AO40" s="4">
        <f t="shared" si="43"/>
        <v>1.8355466095438238E-2</v>
      </c>
      <c r="AP40" s="19">
        <f t="shared" si="21"/>
        <v>5.8220712950979863</v>
      </c>
      <c r="AQ40" s="19">
        <f t="shared" si="22"/>
        <v>4.8220712950982429</v>
      </c>
      <c r="AR40" s="19">
        <f t="shared" si="23"/>
        <v>3.8220712950982358</v>
      </c>
      <c r="AS40" s="19">
        <f t="shared" si="24"/>
        <v>2.822071295098235</v>
      </c>
      <c r="AT40" s="19">
        <f t="shared" si="25"/>
        <v>1.8220712950982358</v>
      </c>
      <c r="AU40" s="19">
        <f t="shared" si="26"/>
        <v>-0.17792870490176371</v>
      </c>
      <c r="AV40" s="19">
        <f t="shared" si="37"/>
        <v>0.99995404939721022</v>
      </c>
      <c r="AW40" s="19">
        <f t="shared" si="38"/>
        <v>0.99819883542027621</v>
      </c>
      <c r="AX40" s="19">
        <f t="shared" si="39"/>
        <v>0.97199999999999998</v>
      </c>
      <c r="AY40" s="19">
        <f t="shared" si="40"/>
        <v>0.81886170429001437</v>
      </c>
      <c r="AZ40" s="19">
        <f t="shared" si="41"/>
        <v>0.46455512018543382</v>
      </c>
      <c r="BA40" s="19" t="str">
        <f t="shared" si="42"/>
        <v/>
      </c>
    </row>
    <row r="41" spans="1:53" x14ac:dyDescent="0.3">
      <c r="A41">
        <v>158</v>
      </c>
      <c r="B41">
        <v>1</v>
      </c>
      <c r="C41" t="s">
        <v>21</v>
      </c>
      <c r="D41" t="s">
        <v>1</v>
      </c>
      <c r="E41">
        <v>1</v>
      </c>
      <c r="F41">
        <v>0</v>
      </c>
      <c r="G41">
        <v>339</v>
      </c>
      <c r="H41">
        <v>140</v>
      </c>
      <c r="Z41" s="4">
        <f t="shared" si="33"/>
        <v>0.3000000000000001</v>
      </c>
      <c r="AA41" s="4">
        <f t="shared" si="5"/>
        <v>0.30000000000000004</v>
      </c>
      <c r="AB41" s="19">
        <f t="shared" si="6"/>
        <v>6.3704346057168015E-2</v>
      </c>
      <c r="AC41" s="19">
        <f t="shared" si="7"/>
        <v>5.7947901987693839E-3</v>
      </c>
      <c r="AD41" s="19">
        <f t="shared" si="8"/>
        <v>2.1222108365248626E-4</v>
      </c>
      <c r="AE41" s="19">
        <f t="shared" si="9"/>
        <v>3.0283467239433648E-6</v>
      </c>
      <c r="AI41" s="21">
        <f t="shared" si="34"/>
        <v>2.9000000000000019E-2</v>
      </c>
      <c r="AJ41" s="19">
        <f t="shared" si="43"/>
        <v>0.99995104181790873</v>
      </c>
      <c r="AK41" s="19">
        <f t="shared" si="43"/>
        <v>0.99810841812153173</v>
      </c>
      <c r="AL41" s="19">
        <f t="shared" si="43"/>
        <v>0.97099999999999997</v>
      </c>
      <c r="AM41" s="19">
        <f t="shared" si="43"/>
        <v>0.81479294026130678</v>
      </c>
      <c r="AN41" s="19">
        <f t="shared" si="43"/>
        <v>0.45846481524248128</v>
      </c>
      <c r="AO41" s="4">
        <f t="shared" si="43"/>
        <v>1.7676052545568859E-2</v>
      </c>
      <c r="AP41" s="19">
        <f t="shared" si="21"/>
        <v>5.7913958479839209</v>
      </c>
      <c r="AQ41" s="19">
        <f t="shared" si="22"/>
        <v>4.7913958479836696</v>
      </c>
      <c r="AR41" s="19">
        <f t="shared" si="23"/>
        <v>3.7913958479836758</v>
      </c>
      <c r="AS41" s="19">
        <f t="shared" si="24"/>
        <v>2.7913958479836767</v>
      </c>
      <c r="AT41" s="19">
        <f t="shared" si="25"/>
        <v>1.7913958479836758</v>
      </c>
      <c r="AU41" s="19">
        <f t="shared" si="26"/>
        <v>-0.20860415201632421</v>
      </c>
      <c r="AV41" s="19">
        <f t="shared" si="37"/>
        <v>0.99995104181790873</v>
      </c>
      <c r="AW41" s="19">
        <f t="shared" si="38"/>
        <v>0.99810841812153173</v>
      </c>
      <c r="AX41" s="19">
        <f t="shared" si="39"/>
        <v>0.97099999999999997</v>
      </c>
      <c r="AY41" s="19">
        <f t="shared" si="40"/>
        <v>0.81479294026130678</v>
      </c>
      <c r="AZ41" s="19">
        <f t="shared" si="41"/>
        <v>0.45846481524248128</v>
      </c>
      <c r="BA41" s="19">
        <f>IF(AU41&lt;=0,AO41,"")</f>
        <v>1.7676052545568859E-2</v>
      </c>
    </row>
    <row r="42" spans="1:53" x14ac:dyDescent="0.3">
      <c r="A42">
        <v>3</v>
      </c>
      <c r="B42">
        <v>1</v>
      </c>
      <c r="C42" t="s">
        <v>16</v>
      </c>
      <c r="D42" t="s">
        <v>1</v>
      </c>
      <c r="E42">
        <v>0</v>
      </c>
      <c r="F42">
        <v>0</v>
      </c>
      <c r="G42">
        <v>201</v>
      </c>
      <c r="H42">
        <v>279</v>
      </c>
      <c r="Z42" s="4">
        <f t="shared" si="33"/>
        <v>0.31000000000000011</v>
      </c>
      <c r="AA42" s="4">
        <f t="shared" si="5"/>
        <v>0.31000000000000005</v>
      </c>
      <c r="AB42" s="19">
        <f t="shared" si="6"/>
        <v>6.7346328912084363E-2</v>
      </c>
      <c r="AC42" s="19">
        <f t="shared" si="7"/>
        <v>6.2827800703844083E-3</v>
      </c>
      <c r="AD42" s="19">
        <f t="shared" si="8"/>
        <v>2.3627682407501016E-4</v>
      </c>
      <c r="AE42" s="19">
        <f t="shared" si="9"/>
        <v>3.4646230543389223E-6</v>
      </c>
      <c r="AI42" s="21">
        <f t="shared" si="34"/>
        <v>3.000000000000002E-2</v>
      </c>
      <c r="AJ42" s="19">
        <f t="shared" si="43"/>
        <v>0.99994794191536285</v>
      </c>
      <c r="AK42" s="19">
        <f t="shared" si="43"/>
        <v>0.99801662349864007</v>
      </c>
      <c r="AL42" s="19">
        <f t="shared" si="43"/>
        <v>0.97</v>
      </c>
      <c r="AM42" s="19">
        <f t="shared" si="43"/>
        <v>0.81078523001279212</v>
      </c>
      <c r="AN42" s="19">
        <f t="shared" si="43"/>
        <v>0.45255592139893153</v>
      </c>
      <c r="AO42" s="4">
        <f t="shared" si="43"/>
        <v>1.7036514176309032E-2</v>
      </c>
      <c r="AP42" s="19">
        <f t="shared" si="21"/>
        <v>5.7615872163026225</v>
      </c>
      <c r="AQ42" s="19">
        <f t="shared" si="22"/>
        <v>4.7615872163024928</v>
      </c>
      <c r="AR42" s="19">
        <f t="shared" si="23"/>
        <v>3.7615872163025008</v>
      </c>
      <c r="AS42" s="19">
        <f t="shared" si="24"/>
        <v>2.7615872163025017</v>
      </c>
      <c r="AT42" s="19">
        <f t="shared" si="25"/>
        <v>1.7615872163025008</v>
      </c>
      <c r="AU42" s="19">
        <f t="shared" si="26"/>
        <v>-0.23841278369749919</v>
      </c>
      <c r="AV42" s="19">
        <f t="shared" si="37"/>
        <v>0.99994794191536285</v>
      </c>
      <c r="AW42" s="19">
        <f t="shared" si="38"/>
        <v>0.99801662349864007</v>
      </c>
      <c r="AX42" s="19">
        <f t="shared" si="39"/>
        <v>0.97</v>
      </c>
      <c r="AY42" s="19">
        <f t="shared" si="40"/>
        <v>0.81078523001279212</v>
      </c>
      <c r="AZ42" s="19">
        <f t="shared" si="41"/>
        <v>0.45255592139893153</v>
      </c>
      <c r="BA42" s="19" t="str">
        <f t="shared" si="42"/>
        <v/>
      </c>
    </row>
    <row r="43" spans="1:53" x14ac:dyDescent="0.3">
      <c r="A43">
        <v>13</v>
      </c>
      <c r="B43">
        <v>1</v>
      </c>
      <c r="C43" t="s">
        <v>16</v>
      </c>
      <c r="D43" t="s">
        <v>23</v>
      </c>
      <c r="E43">
        <v>0</v>
      </c>
      <c r="F43">
        <v>0</v>
      </c>
      <c r="G43">
        <v>473</v>
      </c>
      <c r="H43">
        <v>7</v>
      </c>
      <c r="Z43" s="4">
        <f t="shared" si="33"/>
        <v>0.32000000000000012</v>
      </c>
      <c r="AA43" s="4">
        <f t="shared" si="5"/>
        <v>0.32000000000000006</v>
      </c>
      <c r="AB43" s="19">
        <f t="shared" si="6"/>
        <v>7.1093028549687909E-2</v>
      </c>
      <c r="AC43" s="19">
        <f t="shared" si="7"/>
        <v>6.7992344363387858E-3</v>
      </c>
      <c r="AD43" s="19">
        <f t="shared" si="8"/>
        <v>2.6246765156734408E-4</v>
      </c>
      <c r="AE43" s="19">
        <f t="shared" si="9"/>
        <v>3.9532761700877828E-6</v>
      </c>
      <c r="AI43" s="21">
        <f t="shared" si="34"/>
        <v>3.1000000000000021E-2</v>
      </c>
      <c r="AJ43" s="19">
        <f t="shared" ref="AJ43:AO52" si="44">_xlfn.NORM.S.DIST((-2*AJ$2-_xlfn.NORM.S.INV($AI43)),TRUE)</f>
        <v>0.99994474953578605</v>
      </c>
      <c r="AK43" s="19">
        <f t="shared" si="44"/>
        <v>0.9979234696720326</v>
      </c>
      <c r="AL43" s="19">
        <f t="shared" si="44"/>
        <v>0.96899999999999997</v>
      </c>
      <c r="AM43" s="19">
        <f t="shared" si="44"/>
        <v>0.80683600003494016</v>
      </c>
      <c r="AN43" s="19">
        <f t="shared" si="44"/>
        <v>0.446818219577789</v>
      </c>
      <c r="AO43" s="4">
        <f t="shared" si="44"/>
        <v>1.6433498712122945E-2</v>
      </c>
      <c r="AP43" s="19">
        <f t="shared" si="21"/>
        <v>5.7325914869161601</v>
      </c>
      <c r="AQ43" s="19">
        <f t="shared" si="22"/>
        <v>4.732591486916208</v>
      </c>
      <c r="AR43" s="19">
        <f t="shared" si="23"/>
        <v>3.7325914869162142</v>
      </c>
      <c r="AS43" s="19">
        <f t="shared" si="24"/>
        <v>2.7325914869162142</v>
      </c>
      <c r="AT43" s="19">
        <f t="shared" si="25"/>
        <v>1.7325914869162142</v>
      </c>
      <c r="AU43" s="19">
        <f t="shared" si="26"/>
        <v>-0.26740851308378621</v>
      </c>
      <c r="AV43" s="19">
        <f t="shared" si="37"/>
        <v>0.99994474953578605</v>
      </c>
      <c r="AW43" s="19">
        <f t="shared" si="38"/>
        <v>0.9979234696720326</v>
      </c>
      <c r="AX43" s="19">
        <f t="shared" si="39"/>
        <v>0.96899999999999997</v>
      </c>
      <c r="AY43" s="19">
        <f t="shared" si="40"/>
        <v>0.80683600003494016</v>
      </c>
      <c r="AZ43" s="19">
        <f t="shared" si="41"/>
        <v>0.446818219577789</v>
      </c>
      <c r="BA43" s="19" t="str">
        <f t="shared" si="42"/>
        <v/>
      </c>
    </row>
    <row r="44" spans="1:53" x14ac:dyDescent="0.3">
      <c r="A44">
        <v>21</v>
      </c>
      <c r="B44">
        <v>1</v>
      </c>
      <c r="C44" t="s">
        <v>16</v>
      </c>
      <c r="D44" t="s">
        <v>23</v>
      </c>
      <c r="E44">
        <v>0</v>
      </c>
      <c r="F44">
        <v>0</v>
      </c>
      <c r="G44">
        <v>471</v>
      </c>
      <c r="H44">
        <v>9</v>
      </c>
      <c r="Z44" s="4">
        <f t="shared" si="33"/>
        <v>0.33000000000000013</v>
      </c>
      <c r="AA44" s="4">
        <f t="shared" si="5"/>
        <v>0.33000000000000007</v>
      </c>
      <c r="AB44" s="19">
        <f t="shared" si="6"/>
        <v>7.4945983883166645E-2</v>
      </c>
      <c r="AC44" s="19">
        <f t="shared" si="7"/>
        <v>7.3453963414455981E-3</v>
      </c>
      <c r="AD44" s="19">
        <f t="shared" si="8"/>
        <v>2.9095042576554597E-4</v>
      </c>
      <c r="AE44" s="19">
        <f t="shared" si="9"/>
        <v>4.4997591174267271E-6</v>
      </c>
      <c r="AI44" s="21">
        <f t="shared" si="34"/>
        <v>3.2000000000000021E-2</v>
      </c>
      <c r="AJ44" s="19">
        <f t="shared" si="44"/>
        <v>0.99994146450958565</v>
      </c>
      <c r="AK44" s="19">
        <f t="shared" si="44"/>
        <v>0.99782897375272461</v>
      </c>
      <c r="AL44" s="19">
        <f t="shared" si="44"/>
        <v>0.96799999999999997</v>
      </c>
      <c r="AM44" s="19">
        <f t="shared" si="44"/>
        <v>0.80294286314354846</v>
      </c>
      <c r="AN44" s="19">
        <f t="shared" si="44"/>
        <v>0.44124235677863549</v>
      </c>
      <c r="AO44" s="4">
        <f t="shared" si="44"/>
        <v>1.5864023171791721E-2</v>
      </c>
      <c r="AP44" s="19">
        <f t="shared" si="21"/>
        <v>5.7043597175378959</v>
      </c>
      <c r="AQ44" s="19">
        <f t="shared" si="22"/>
        <v>4.7043597175380931</v>
      </c>
      <c r="AR44" s="19">
        <f t="shared" si="23"/>
        <v>3.7043597175380931</v>
      </c>
      <c r="AS44" s="19">
        <f t="shared" si="24"/>
        <v>2.7043597175380931</v>
      </c>
      <c r="AT44" s="19">
        <f t="shared" si="25"/>
        <v>1.7043597175380931</v>
      </c>
      <c r="AU44" s="19">
        <f t="shared" si="26"/>
        <v>-0.29564028246190732</v>
      </c>
      <c r="AV44" s="19">
        <f t="shared" si="37"/>
        <v>0.99994146450958565</v>
      </c>
      <c r="AW44" s="19">
        <f t="shared" si="38"/>
        <v>0.99782897375272461</v>
      </c>
      <c r="AX44" s="19">
        <f t="shared" si="39"/>
        <v>0.96799999999999997</v>
      </c>
      <c r="AY44" s="19">
        <f t="shared" si="40"/>
        <v>0.80294286314354846</v>
      </c>
      <c r="AZ44" s="19">
        <f t="shared" si="41"/>
        <v>0.44124235677863549</v>
      </c>
      <c r="BA44" s="19" t="str">
        <f t="shared" si="42"/>
        <v/>
      </c>
    </row>
    <row r="45" spans="1:53" x14ac:dyDescent="0.3">
      <c r="A45">
        <v>26</v>
      </c>
      <c r="B45">
        <v>1</v>
      </c>
      <c r="C45" t="s">
        <v>16</v>
      </c>
      <c r="D45" t="s">
        <v>1</v>
      </c>
      <c r="E45">
        <v>0</v>
      </c>
      <c r="F45">
        <v>1</v>
      </c>
      <c r="G45">
        <v>477</v>
      </c>
      <c r="H45">
        <v>2</v>
      </c>
      <c r="Z45" s="4">
        <f t="shared" si="33"/>
        <v>0.34000000000000014</v>
      </c>
      <c r="AA45" s="4">
        <f t="shared" si="5"/>
        <v>0.34000000000000008</v>
      </c>
      <c r="AB45" s="19">
        <f t="shared" si="6"/>
        <v>7.8906819828959418E-2</v>
      </c>
      <c r="AC45" s="19">
        <f t="shared" si="7"/>
        <v>7.9225699900783431E-3</v>
      </c>
      <c r="AD45" s="19">
        <f t="shared" si="8"/>
        <v>3.2189317632225212E-4</v>
      </c>
      <c r="AE45" s="19">
        <f t="shared" si="9"/>
        <v>5.1100601619058494E-6</v>
      </c>
      <c r="AI45" s="21">
        <f t="shared" si="34"/>
        <v>3.3000000000000022E-2</v>
      </c>
      <c r="AJ45" s="19">
        <f t="shared" si="44"/>
        <v>0.99993808665258421</v>
      </c>
      <c r="AK45" s="19">
        <f t="shared" si="44"/>
        <v>0.99773315192574497</v>
      </c>
      <c r="AL45" s="19">
        <f t="shared" si="44"/>
        <v>0.96699999999999997</v>
      </c>
      <c r="AM45" s="19">
        <f t="shared" si="44"/>
        <v>0.79910359964986499</v>
      </c>
      <c r="AN45" s="19">
        <f t="shared" si="44"/>
        <v>0.43581974884370739</v>
      </c>
      <c r="AO45" s="4">
        <f t="shared" si="44"/>
        <v>1.532542375754919E-2</v>
      </c>
      <c r="AP45" s="19">
        <f t="shared" si="21"/>
        <v>5.6768473384957652</v>
      </c>
      <c r="AQ45" s="19">
        <f t="shared" si="22"/>
        <v>4.6768473384955547</v>
      </c>
      <c r="AR45" s="19">
        <f t="shared" si="23"/>
        <v>3.6768473384955529</v>
      </c>
      <c r="AS45" s="19">
        <f t="shared" si="24"/>
        <v>2.6768473384955529</v>
      </c>
      <c r="AT45" s="19">
        <f t="shared" si="25"/>
        <v>1.6768473384955529</v>
      </c>
      <c r="AU45" s="19">
        <f t="shared" si="26"/>
        <v>-0.3231526615044471</v>
      </c>
      <c r="AV45" s="19">
        <f t="shared" si="37"/>
        <v>0.99993808665258421</v>
      </c>
      <c r="AW45" s="19">
        <f t="shared" si="38"/>
        <v>0.99773315192574497</v>
      </c>
      <c r="AX45" s="19">
        <f t="shared" si="39"/>
        <v>0.96699999999999997</v>
      </c>
      <c r="AY45" s="19">
        <f t="shared" si="40"/>
        <v>0.79910359964986499</v>
      </c>
      <c r="AZ45" s="19">
        <f t="shared" si="41"/>
        <v>0.43581974884370739</v>
      </c>
      <c r="BA45" s="19" t="str">
        <f t="shared" si="42"/>
        <v/>
      </c>
    </row>
    <row r="46" spans="1:53" x14ac:dyDescent="0.3">
      <c r="A46">
        <v>34</v>
      </c>
      <c r="B46">
        <v>1</v>
      </c>
      <c r="C46" t="s">
        <v>16</v>
      </c>
      <c r="D46" t="s">
        <v>1</v>
      </c>
      <c r="E46">
        <v>0</v>
      </c>
      <c r="F46">
        <v>0</v>
      </c>
      <c r="G46">
        <v>444</v>
      </c>
      <c r="H46">
        <v>36</v>
      </c>
      <c r="Z46" s="4">
        <f t="shared" si="33"/>
        <v>0.35000000000000014</v>
      </c>
      <c r="AA46" s="4">
        <f t="shared" si="5"/>
        <v>0.35000000000000009</v>
      </c>
      <c r="AB46" s="19">
        <f t="shared" si="6"/>
        <v>8.2977249154461252E-2</v>
      </c>
      <c r="AC46" s="19">
        <f t="shared" si="7"/>
        <v>8.5321245933518419E-3</v>
      </c>
      <c r="AD46" s="19">
        <f t="shared" si="8"/>
        <v>3.5547599825846987E-4</v>
      </c>
      <c r="AE46" s="19">
        <f t="shared" si="9"/>
        <v>5.7907573036697357E-6</v>
      </c>
      <c r="AI46" s="21">
        <f t="shared" si="34"/>
        <v>3.4000000000000023E-2</v>
      </c>
      <c r="AJ46" s="19">
        <f t="shared" si="44"/>
        <v>0.99993461576710463</v>
      </c>
      <c r="AK46" s="19">
        <f t="shared" si="44"/>
        <v>0.99763601952431313</v>
      </c>
      <c r="AL46" s="19">
        <f t="shared" si="44"/>
        <v>0.96599999999999997</v>
      </c>
      <c r="AM46" s="19">
        <f t="shared" si="44"/>
        <v>0.7953161409426196</v>
      </c>
      <c r="AN46" s="19">
        <f t="shared" si="44"/>
        <v>0.43054249668598898</v>
      </c>
      <c r="AO46" s="4">
        <f t="shared" si="44"/>
        <v>1.4815313773566695E-2</v>
      </c>
      <c r="AP46" s="19">
        <f t="shared" si="21"/>
        <v>5.6500136422926186</v>
      </c>
      <c r="AQ46" s="19">
        <f t="shared" si="22"/>
        <v>4.6500136422928051</v>
      </c>
      <c r="AR46" s="19">
        <f t="shared" si="23"/>
        <v>3.6500136422928056</v>
      </c>
      <c r="AS46" s="19">
        <f t="shared" si="24"/>
        <v>2.650013642292806</v>
      </c>
      <c r="AT46" s="19">
        <f t="shared" si="25"/>
        <v>1.6500136422928056</v>
      </c>
      <c r="AU46" s="19">
        <f t="shared" si="26"/>
        <v>-0.34998635770719422</v>
      </c>
      <c r="AV46" s="19">
        <f t="shared" si="37"/>
        <v>0.99993461576710463</v>
      </c>
      <c r="AW46" s="19">
        <f t="shared" si="38"/>
        <v>0.99763601952431313</v>
      </c>
      <c r="AX46" s="19">
        <f t="shared" si="39"/>
        <v>0.96599999999999997</v>
      </c>
      <c r="AY46" s="19">
        <f t="shared" si="40"/>
        <v>0.7953161409426196</v>
      </c>
      <c r="AZ46" s="19">
        <f t="shared" si="41"/>
        <v>0.43054249668598898</v>
      </c>
      <c r="BA46" s="19" t="str">
        <f t="shared" si="42"/>
        <v/>
      </c>
    </row>
    <row r="47" spans="1:53" x14ac:dyDescent="0.3">
      <c r="A47">
        <v>41</v>
      </c>
      <c r="B47">
        <v>1</v>
      </c>
      <c r="C47" t="s">
        <v>16</v>
      </c>
      <c r="D47" t="s">
        <v>23</v>
      </c>
      <c r="E47">
        <v>0</v>
      </c>
      <c r="F47">
        <v>2</v>
      </c>
      <c r="G47">
        <v>391</v>
      </c>
      <c r="H47">
        <v>87</v>
      </c>
      <c r="Z47" s="4">
        <f t="shared" si="33"/>
        <v>0.36000000000000015</v>
      </c>
      <c r="AA47" s="4">
        <f t="shared" si="5"/>
        <v>0.3600000000000001</v>
      </c>
      <c r="AB47" s="19">
        <f t="shared" si="6"/>
        <v>8.7159074711071316E-2</v>
      </c>
      <c r="AC47" s="19">
        <f t="shared" si="7"/>
        <v>9.1754985161510705E-3</v>
      </c>
      <c r="AD47" s="19">
        <f t="shared" si="8"/>
        <v>3.9189203022271801E-4</v>
      </c>
      <c r="AE47" s="19">
        <f t="shared" si="9"/>
        <v>6.5490788736521921E-6</v>
      </c>
      <c r="AI47" s="21">
        <f t="shared" si="34"/>
        <v>3.5000000000000024E-2</v>
      </c>
      <c r="AJ47" s="19">
        <f t="shared" si="44"/>
        <v>0.99993105164293994</v>
      </c>
      <c r="AK47" s="19">
        <f t="shared" si="44"/>
        <v>0.99753759109603413</v>
      </c>
      <c r="AL47" s="19">
        <f t="shared" si="44"/>
        <v>0.96499999999999997</v>
      </c>
      <c r="AM47" s="19">
        <f t="shared" si="44"/>
        <v>0.79157855511153508</v>
      </c>
      <c r="AN47" s="19">
        <f t="shared" si="44"/>
        <v>0.4254033137815405</v>
      </c>
      <c r="AO47" s="4">
        <f t="shared" si="44"/>
        <v>1.4331548099176189E-2</v>
      </c>
      <c r="AP47" s="19">
        <f t="shared" si="21"/>
        <v>5.6238213459050579</v>
      </c>
      <c r="AQ47" s="19">
        <f t="shared" si="22"/>
        <v>4.6238213459051938</v>
      </c>
      <c r="AR47" s="19">
        <f t="shared" si="23"/>
        <v>3.6238213459051947</v>
      </c>
      <c r="AS47" s="19">
        <f t="shared" si="24"/>
        <v>2.6238213459051951</v>
      </c>
      <c r="AT47" s="19">
        <f t="shared" si="25"/>
        <v>1.6238213459051956</v>
      </c>
      <c r="AU47" s="19">
        <f t="shared" si="26"/>
        <v>-0.376178654094804</v>
      </c>
      <c r="AV47" s="19">
        <f t="shared" si="37"/>
        <v>0.99993105164293994</v>
      </c>
      <c r="AW47" s="19">
        <f t="shared" si="38"/>
        <v>0.99753759109603413</v>
      </c>
      <c r="AX47" s="19">
        <f t="shared" si="39"/>
        <v>0.96499999999999997</v>
      </c>
      <c r="AY47" s="19">
        <f t="shared" si="40"/>
        <v>0.79157855511153508</v>
      </c>
      <c r="AZ47" s="19">
        <f t="shared" si="41"/>
        <v>0.4254033137815405</v>
      </c>
      <c r="BA47" s="19">
        <f t="shared" ref="BA47" si="45">IF(AU47&lt;=0,AO47,"")</f>
        <v>1.4331548099176189E-2</v>
      </c>
    </row>
    <row r="48" spans="1:53" x14ac:dyDescent="0.3">
      <c r="A48">
        <v>52</v>
      </c>
      <c r="B48">
        <v>1</v>
      </c>
      <c r="C48" t="s">
        <v>16</v>
      </c>
      <c r="D48" t="s">
        <v>23</v>
      </c>
      <c r="E48">
        <v>0</v>
      </c>
      <c r="F48">
        <v>0</v>
      </c>
      <c r="G48">
        <v>463</v>
      </c>
      <c r="H48">
        <v>17</v>
      </c>
      <c r="Z48" s="4">
        <f t="shared" si="33"/>
        <v>0.37000000000000016</v>
      </c>
      <c r="AA48" s="4">
        <f t="shared" si="5"/>
        <v>0.37000000000000011</v>
      </c>
      <c r="AB48" s="19">
        <f t="shared" si="6"/>
        <v>9.145419205035632E-2</v>
      </c>
      <c r="AC48" s="19">
        <f t="shared" si="7"/>
        <v>9.8542037518785097E-3</v>
      </c>
      <c r="AD48" s="19">
        <f t="shared" si="8"/>
        <v>4.3134852458259765E-4</v>
      </c>
      <c r="AE48" s="19">
        <f t="shared" si="9"/>
        <v>7.3929709678566269E-6</v>
      </c>
      <c r="AI48" s="21">
        <f t="shared" si="34"/>
        <v>3.6000000000000025E-2</v>
      </c>
      <c r="AJ48" s="19">
        <f t="shared" si="44"/>
        <v>0.99992739405821929</v>
      </c>
      <c r="AK48" s="19">
        <f t="shared" si="44"/>
        <v>0.99743788046217552</v>
      </c>
      <c r="AL48" s="19">
        <f t="shared" si="44"/>
        <v>0.96399999999999997</v>
      </c>
      <c r="AM48" s="19">
        <f t="shared" si="44"/>
        <v>0.78788903430769208</v>
      </c>
      <c r="AN48" s="19">
        <f t="shared" si="44"/>
        <v>0.42039546313870491</v>
      </c>
      <c r="AO48" s="4">
        <f t="shared" si="44"/>
        <v>1.3872193045910339E-2</v>
      </c>
      <c r="AP48" s="19">
        <f t="shared" si="21"/>
        <v>5.5982362136761159</v>
      </c>
      <c r="AQ48" s="19">
        <f t="shared" si="22"/>
        <v>4.5982362136759356</v>
      </c>
      <c r="AR48" s="19">
        <f t="shared" si="23"/>
        <v>3.5982362136759338</v>
      </c>
      <c r="AS48" s="19">
        <f t="shared" si="24"/>
        <v>2.5982362136759343</v>
      </c>
      <c r="AT48" s="19">
        <f t="shared" si="25"/>
        <v>1.5982362136759338</v>
      </c>
      <c r="AU48" s="19">
        <f t="shared" si="26"/>
        <v>-0.40176378632406617</v>
      </c>
      <c r="AV48" s="19">
        <f t="shared" si="37"/>
        <v>0.99992739405821929</v>
      </c>
      <c r="AW48" s="19">
        <f t="shared" si="38"/>
        <v>0.99743788046217552</v>
      </c>
      <c r="AX48" s="19">
        <f t="shared" si="39"/>
        <v>0.96399999999999997</v>
      </c>
      <c r="AY48" s="19">
        <f t="shared" si="40"/>
        <v>0.78788903430769208</v>
      </c>
      <c r="AZ48" s="19">
        <f t="shared" si="41"/>
        <v>0.42039546313870491</v>
      </c>
      <c r="BA48" s="19" t="str">
        <f t="shared" si="42"/>
        <v/>
      </c>
    </row>
    <row r="49" spans="1:53" x14ac:dyDescent="0.3">
      <c r="A49">
        <v>60</v>
      </c>
      <c r="B49">
        <v>1</v>
      </c>
      <c r="C49" t="s">
        <v>16</v>
      </c>
      <c r="D49" t="s">
        <v>1</v>
      </c>
      <c r="E49">
        <v>0</v>
      </c>
      <c r="F49">
        <v>5</v>
      </c>
      <c r="G49" t="s">
        <v>23</v>
      </c>
      <c r="H49" t="s">
        <v>23</v>
      </c>
      <c r="Z49" s="4">
        <f t="shared" si="33"/>
        <v>0.38000000000000017</v>
      </c>
      <c r="AA49" s="4">
        <f t="shared" si="5"/>
        <v>0.38000000000000012</v>
      </c>
      <c r="AB49" s="19">
        <f t="shared" si="6"/>
        <v>9.5864592426177619E-2</v>
      </c>
      <c r="AC49" s="19">
        <f t="shared" si="7"/>
        <v>1.0569830755912335E-2</v>
      </c>
      <c r="AD49" s="19">
        <f t="shared" si="8"/>
        <v>4.7406801937610599E-4</v>
      </c>
      <c r="AE49" s="19">
        <f t="shared" si="9"/>
        <v>8.3311725801449299E-6</v>
      </c>
      <c r="AI49" s="21">
        <f t="shared" si="34"/>
        <v>3.7000000000000026E-2</v>
      </c>
      <c r="AJ49" s="19">
        <f t="shared" si="44"/>
        <v>0.99992364278018642</v>
      </c>
      <c r="AK49" s="19">
        <f t="shared" si="44"/>
        <v>0.99733690077092374</v>
      </c>
      <c r="AL49" s="19">
        <f t="shared" si="44"/>
        <v>0.96299999999999997</v>
      </c>
      <c r="AM49" s="19">
        <f t="shared" si="44"/>
        <v>0.78424588358874958</v>
      </c>
      <c r="AN49" s="19">
        <f t="shared" si="44"/>
        <v>0.41551270228150627</v>
      </c>
      <c r="AO49" s="4">
        <f t="shared" si="44"/>
        <v>1.3435500662148672E-2</v>
      </c>
      <c r="AP49" s="19">
        <f t="shared" si="21"/>
        <v>5.5732267309868702</v>
      </c>
      <c r="AQ49" s="19">
        <f t="shared" si="22"/>
        <v>4.5732267309869385</v>
      </c>
      <c r="AR49" s="19">
        <f t="shared" si="23"/>
        <v>3.5732267309869394</v>
      </c>
      <c r="AS49" s="19">
        <f t="shared" si="24"/>
        <v>2.5732267309869394</v>
      </c>
      <c r="AT49" s="19">
        <f t="shared" si="25"/>
        <v>1.5732267309869394</v>
      </c>
      <c r="AU49" s="19">
        <f t="shared" si="26"/>
        <v>-0.42677326901306056</v>
      </c>
      <c r="AV49" s="19">
        <f t="shared" si="37"/>
        <v>0.99992364278018642</v>
      </c>
      <c r="AW49" s="19">
        <f t="shared" si="38"/>
        <v>0.99733690077092374</v>
      </c>
      <c r="AX49" s="19">
        <f t="shared" si="39"/>
        <v>0.96299999999999997</v>
      </c>
      <c r="AY49" s="19">
        <f t="shared" si="40"/>
        <v>0.78424588358874958</v>
      </c>
      <c r="AZ49" s="19">
        <f t="shared" si="41"/>
        <v>0.41551270228150627</v>
      </c>
      <c r="BA49" s="19" t="str">
        <f t="shared" si="42"/>
        <v/>
      </c>
    </row>
    <row r="50" spans="1:53" x14ac:dyDescent="0.3">
      <c r="A50">
        <v>72</v>
      </c>
      <c r="B50">
        <v>1</v>
      </c>
      <c r="C50" t="s">
        <v>16</v>
      </c>
      <c r="D50" t="s">
        <v>1</v>
      </c>
      <c r="E50">
        <v>0</v>
      </c>
      <c r="F50">
        <v>0</v>
      </c>
      <c r="G50">
        <v>476</v>
      </c>
      <c r="H50">
        <v>4</v>
      </c>
      <c r="Z50" s="4">
        <f t="shared" si="33"/>
        <v>0.39000000000000018</v>
      </c>
      <c r="AA50" s="4">
        <f t="shared" si="5"/>
        <v>0.39000000000000012</v>
      </c>
      <c r="AB50" s="19">
        <f t="shared" si="6"/>
        <v>0.10039236619035918</v>
      </c>
      <c r="AC50" s="19">
        <f t="shared" si="7"/>
        <v>1.1324053672286061E-2</v>
      </c>
      <c r="AD50" s="19">
        <f t="shared" si="8"/>
        <v>5.2028962340289198E-4</v>
      </c>
      <c r="AE50" s="19">
        <f t="shared" si="9"/>
        <v>9.3732994178585827E-6</v>
      </c>
      <c r="AI50" s="21">
        <f t="shared" si="34"/>
        <v>3.8000000000000027E-2</v>
      </c>
      <c r="AJ50" s="19">
        <f t="shared" si="44"/>
        <v>0.9999197975659011</v>
      </c>
      <c r="AK50" s="19">
        <f t="shared" si="44"/>
        <v>0.99723466454537868</v>
      </c>
      <c r="AL50" s="19">
        <f t="shared" si="44"/>
        <v>0.96199999999999997</v>
      </c>
      <c r="AM50" s="19">
        <f t="shared" si="44"/>
        <v>0.78064751103937235</v>
      </c>
      <c r="AN50" s="19">
        <f t="shared" si="44"/>
        <v>0.41074923504314592</v>
      </c>
      <c r="AO50" s="4">
        <f t="shared" si="44"/>
        <v>1.3019886731941844E-2</v>
      </c>
      <c r="AP50" s="19">
        <f t="shared" si="21"/>
        <v>5.5487638206897794</v>
      </c>
      <c r="AQ50" s="19">
        <f t="shared" si="22"/>
        <v>4.5487638206899188</v>
      </c>
      <c r="AR50" s="19">
        <f t="shared" si="23"/>
        <v>3.5487638206899139</v>
      </c>
      <c r="AS50" s="19">
        <f t="shared" si="24"/>
        <v>2.5487638206899144</v>
      </c>
      <c r="AT50" s="19">
        <f t="shared" si="25"/>
        <v>1.5487638206899144</v>
      </c>
      <c r="AU50" s="19">
        <f t="shared" si="26"/>
        <v>-0.45123617931008519</v>
      </c>
      <c r="AV50" s="19">
        <f t="shared" si="37"/>
        <v>0.9999197975659011</v>
      </c>
      <c r="AW50" s="19">
        <f t="shared" si="38"/>
        <v>0.99723466454537868</v>
      </c>
      <c r="AX50" s="19">
        <f t="shared" si="39"/>
        <v>0.96199999999999997</v>
      </c>
      <c r="AY50" s="19">
        <f t="shared" si="40"/>
        <v>0.78064751103937235</v>
      </c>
      <c r="AZ50" s="19">
        <f t="shared" si="41"/>
        <v>0.41074923504314592</v>
      </c>
      <c r="BA50" s="19" t="str">
        <f t="shared" si="42"/>
        <v/>
      </c>
    </row>
    <row r="51" spans="1:53" x14ac:dyDescent="0.3">
      <c r="A51">
        <v>78</v>
      </c>
      <c r="B51">
        <v>1</v>
      </c>
      <c r="C51" t="s">
        <v>16</v>
      </c>
      <c r="D51" t="s">
        <v>23</v>
      </c>
      <c r="E51" t="s">
        <v>23</v>
      </c>
      <c r="F51" t="s">
        <v>23</v>
      </c>
      <c r="G51" t="s">
        <v>23</v>
      </c>
      <c r="H51" t="s">
        <v>23</v>
      </c>
      <c r="Z51" s="4">
        <f t="shared" si="33"/>
        <v>0.40000000000000019</v>
      </c>
      <c r="AA51" s="4">
        <f t="shared" si="5"/>
        <v>0.40000000000000013</v>
      </c>
      <c r="AB51" s="19">
        <f t="shared" si="6"/>
        <v>0.10503970659400674</v>
      </c>
      <c r="AC51" s="19">
        <f t="shared" si="7"/>
        <v>1.211863599206553E-2</v>
      </c>
      <c r="AD51" s="19">
        <f t="shared" si="8"/>
        <v>5.7027042716928378E-4</v>
      </c>
      <c r="AE51" s="19">
        <f t="shared" si="9"/>
        <v>1.0529937522263388E-5</v>
      </c>
      <c r="AI51" s="21">
        <f t="shared" si="34"/>
        <v>3.9000000000000028E-2</v>
      </c>
      <c r="AJ51" s="19">
        <f t="shared" si="44"/>
        <v>0.9999158581628711</v>
      </c>
      <c r="AK51" s="19">
        <f t="shared" si="44"/>
        <v>0.99713118372693144</v>
      </c>
      <c r="AL51" s="19">
        <f t="shared" si="44"/>
        <v>0.96099999999999997</v>
      </c>
      <c r="AM51" s="19">
        <f t="shared" si="44"/>
        <v>0.77709241899154158</v>
      </c>
      <c r="AN51" s="19">
        <f t="shared" si="44"/>
        <v>0.40609966917288576</v>
      </c>
      <c r="AO51" s="4">
        <f t="shared" si="44"/>
        <v>1.2623911857964727E-2</v>
      </c>
      <c r="AP51" s="19">
        <f t="shared" si="21"/>
        <v>5.5248205957248091</v>
      </c>
      <c r="AQ51" s="19">
        <f t="shared" si="22"/>
        <v>4.5248205957247762</v>
      </c>
      <c r="AR51" s="19">
        <f t="shared" si="23"/>
        <v>3.524820595724778</v>
      </c>
      <c r="AS51" s="19">
        <f t="shared" si="24"/>
        <v>2.5248205957247789</v>
      </c>
      <c r="AT51" s="19">
        <f t="shared" si="25"/>
        <v>1.5248205957247789</v>
      </c>
      <c r="AU51" s="19">
        <f t="shared" si="26"/>
        <v>-0.47517940427522065</v>
      </c>
      <c r="AV51" s="19">
        <f t="shared" si="37"/>
        <v>0.9999158581628711</v>
      </c>
      <c r="AW51" s="19">
        <f t="shared" si="38"/>
        <v>0.99713118372693144</v>
      </c>
      <c r="AX51" s="19">
        <f t="shared" si="39"/>
        <v>0.96099999999999997</v>
      </c>
      <c r="AY51" s="19">
        <f t="shared" si="40"/>
        <v>0.77709241899154158</v>
      </c>
      <c r="AZ51" s="19">
        <f t="shared" si="41"/>
        <v>0.40609966917288576</v>
      </c>
      <c r="BA51" s="19" t="str">
        <f t="shared" si="42"/>
        <v/>
      </c>
    </row>
    <row r="52" spans="1:53" x14ac:dyDescent="0.3">
      <c r="A52">
        <v>85</v>
      </c>
      <c r="B52">
        <v>1</v>
      </c>
      <c r="C52" t="s">
        <v>16</v>
      </c>
      <c r="D52" t="s">
        <v>1</v>
      </c>
      <c r="E52">
        <v>0</v>
      </c>
      <c r="F52">
        <v>0</v>
      </c>
      <c r="G52">
        <v>475</v>
      </c>
      <c r="H52">
        <v>5</v>
      </c>
      <c r="Z52" s="4">
        <f t="shared" si="33"/>
        <v>0.4100000000000002</v>
      </c>
      <c r="AA52" s="4">
        <f t="shared" si="5"/>
        <v>0.41000000000000014</v>
      </c>
      <c r="AB52" s="19">
        <f t="shared" si="6"/>
        <v>0.10980891401103887</v>
      </c>
      <c r="AC52" s="19">
        <f t="shared" si="7"/>
        <v>1.295543668638155E-2</v>
      </c>
      <c r="AD52" s="19">
        <f t="shared" si="8"/>
        <v>6.2428705404560247E-4</v>
      </c>
      <c r="AE52" s="19">
        <f t="shared" si="9"/>
        <v>1.1812747983452887E-5</v>
      </c>
      <c r="AI52" s="21">
        <f t="shared" si="34"/>
        <v>4.0000000000000029E-2</v>
      </c>
      <c r="AJ52" s="19">
        <f t="shared" si="44"/>
        <v>0.99991182430962466</v>
      </c>
      <c r="AK52" s="19">
        <f t="shared" si="44"/>
        <v>0.99702646971457909</v>
      </c>
      <c r="AL52" s="19">
        <f t="shared" si="44"/>
        <v>0.96</v>
      </c>
      <c r="AM52" s="19">
        <f t="shared" si="44"/>
        <v>0.77357919619738302</v>
      </c>
      <c r="AN52" s="19">
        <f t="shared" si="44"/>
        <v>0.40155897892691605</v>
      </c>
      <c r="AO52" s="4">
        <f t="shared" si="44"/>
        <v>1.2246265131777434E-2</v>
      </c>
      <c r="AP52" s="19">
        <f t="shared" si="21"/>
        <v>5.5013721425043514</v>
      </c>
      <c r="AQ52" s="19">
        <f t="shared" si="22"/>
        <v>4.5013721425043389</v>
      </c>
      <c r="AR52" s="19">
        <f t="shared" si="23"/>
        <v>3.5013721425043389</v>
      </c>
      <c r="AS52" s="19">
        <f t="shared" si="24"/>
        <v>2.5013721425043398</v>
      </c>
      <c r="AT52" s="19">
        <f t="shared" si="25"/>
        <v>1.5013721425043389</v>
      </c>
      <c r="AU52" s="19">
        <f t="shared" si="26"/>
        <v>-0.49862785749566108</v>
      </c>
      <c r="AV52" s="19">
        <f t="shared" si="37"/>
        <v>0.99991182430962466</v>
      </c>
      <c r="AW52" s="19">
        <f t="shared" si="38"/>
        <v>0.99702646971457909</v>
      </c>
      <c r="AX52" s="19">
        <f t="shared" si="39"/>
        <v>0.96</v>
      </c>
      <c r="AY52" s="19">
        <f t="shared" si="40"/>
        <v>0.77357919619738302</v>
      </c>
      <c r="AZ52" s="19">
        <f t="shared" si="41"/>
        <v>0.40155897892691605</v>
      </c>
      <c r="BA52" s="19" t="str">
        <f t="shared" si="42"/>
        <v/>
      </c>
    </row>
    <row r="53" spans="1:53" x14ac:dyDescent="0.3">
      <c r="A53">
        <v>94</v>
      </c>
      <c r="B53">
        <v>1</v>
      </c>
      <c r="C53" t="s">
        <v>16</v>
      </c>
      <c r="D53" t="s">
        <v>1</v>
      </c>
      <c r="E53">
        <v>0</v>
      </c>
      <c r="F53">
        <v>0</v>
      </c>
      <c r="G53">
        <v>446</v>
      </c>
      <c r="H53">
        <v>34</v>
      </c>
      <c r="Z53" s="4">
        <f t="shared" si="33"/>
        <v>0.42000000000000021</v>
      </c>
      <c r="AA53" s="4">
        <f t="shared" si="5"/>
        <v>0.42000000000000015</v>
      </c>
      <c r="AB53" s="19">
        <f t="shared" si="6"/>
        <v>0.11470240060496995</v>
      </c>
      <c r="AC53" s="19">
        <f t="shared" si="7"/>
        <v>1.3836416862158307E-2</v>
      </c>
      <c r="AD53" s="19">
        <f t="shared" si="8"/>
        <v>6.8263736787332885E-4</v>
      </c>
      <c r="AE53" s="19">
        <f t="shared" si="9"/>
        <v>1.3234584224197654E-5</v>
      </c>
      <c r="AI53" s="21">
        <f t="shared" si="34"/>
        <v>4.1000000000000029E-2</v>
      </c>
      <c r="AJ53" s="19">
        <f t="shared" ref="AJ53:AO62" si="46">_xlfn.NORM.S.DIST((-2*AJ$2-_xlfn.NORM.S.INV($AI53)),TRUE)</f>
        <v>0.99990769573623028</v>
      </c>
      <c r="AK53" s="19">
        <f t="shared" si="46"/>
        <v>0.99692053340064757</v>
      </c>
      <c r="AL53" s="19">
        <f t="shared" si="46"/>
        <v>0.95899999999999996</v>
      </c>
      <c r="AM53" s="19">
        <f t="shared" si="46"/>
        <v>0.77010651083006953</v>
      </c>
      <c r="AN53" s="19">
        <f t="shared" si="46"/>
        <v>0.39712247194961231</v>
      </c>
      <c r="AO53" s="4">
        <f t="shared" si="46"/>
        <v>1.1885749984570525E-2</v>
      </c>
      <c r="AP53" s="19">
        <f t="shared" si="21"/>
        <v>5.4783953305704562</v>
      </c>
      <c r="AQ53" s="19">
        <f t="shared" si="22"/>
        <v>4.4783953305705086</v>
      </c>
      <c r="AR53" s="19">
        <f t="shared" si="23"/>
        <v>3.4783953305705029</v>
      </c>
      <c r="AS53" s="19">
        <f t="shared" si="24"/>
        <v>2.4783953305705033</v>
      </c>
      <c r="AT53" s="19">
        <f t="shared" si="25"/>
        <v>1.4783953305705029</v>
      </c>
      <c r="AU53" s="19">
        <f t="shared" si="26"/>
        <v>-0.52160466942949646</v>
      </c>
      <c r="AV53" s="19">
        <f t="shared" si="37"/>
        <v>0.99990769573623028</v>
      </c>
      <c r="AW53" s="19">
        <f t="shared" si="38"/>
        <v>0.99692053340064757</v>
      </c>
      <c r="AX53" s="19">
        <f t="shared" si="39"/>
        <v>0.95899999999999996</v>
      </c>
      <c r="AY53" s="19">
        <f t="shared" si="40"/>
        <v>0.77010651083006953</v>
      </c>
      <c r="AZ53" s="19">
        <f t="shared" si="41"/>
        <v>0.39712247194961231</v>
      </c>
      <c r="BA53" s="19">
        <f t="shared" ref="BA53" si="47">IF(AU53&lt;=0,AO53,"")</f>
        <v>1.1885749984570525E-2</v>
      </c>
    </row>
    <row r="54" spans="1:53" x14ac:dyDescent="0.3">
      <c r="A54">
        <v>99</v>
      </c>
      <c r="B54">
        <v>1</v>
      </c>
      <c r="C54" t="s">
        <v>16</v>
      </c>
      <c r="D54" t="s">
        <v>23</v>
      </c>
      <c r="E54">
        <v>0</v>
      </c>
      <c r="F54">
        <v>0</v>
      </c>
      <c r="G54">
        <v>461</v>
      </c>
      <c r="H54">
        <v>19</v>
      </c>
      <c r="Z54" s="4">
        <f t="shared" si="33"/>
        <v>0.43000000000000022</v>
      </c>
      <c r="AA54" s="4">
        <f t="shared" si="5"/>
        <v>0.43000000000000016</v>
      </c>
      <c r="AB54" s="19">
        <f t="shared" si="6"/>
        <v>0.11972269546459235</v>
      </c>
      <c r="AC54" s="19">
        <f t="shared" si="7"/>
        <v>1.4763646994347734E-2</v>
      </c>
      <c r="AD54" s="19">
        <f t="shared" si="8"/>
        <v>7.4564235543039814E-4</v>
      </c>
      <c r="AE54" s="19">
        <f t="shared" si="9"/>
        <v>1.4809623552491935E-5</v>
      </c>
      <c r="AI54" s="21">
        <f t="shared" si="34"/>
        <v>4.200000000000003E-2</v>
      </c>
      <c r="AJ54" s="19">
        <f t="shared" si="46"/>
        <v>0.99990347216476871</v>
      </c>
      <c r="AK54" s="19">
        <f t="shared" si="46"/>
        <v>0.99681338520333274</v>
      </c>
      <c r="AL54" s="19">
        <f t="shared" si="46"/>
        <v>0.95799999999999996</v>
      </c>
      <c r="AM54" s="19">
        <f t="shared" si="46"/>
        <v>0.76667310420723966</v>
      </c>
      <c r="AN54" s="19">
        <f t="shared" si="46"/>
        <v>0.39278575986241548</v>
      </c>
      <c r="AO54" s="4">
        <f t="shared" si="46"/>
        <v>1.1541271883534784E-2</v>
      </c>
      <c r="AP54" s="19">
        <f t="shared" si="21"/>
        <v>5.4558686447769382</v>
      </c>
      <c r="AQ54" s="19">
        <f t="shared" si="22"/>
        <v>4.4558686447768361</v>
      </c>
      <c r="AR54" s="19">
        <f t="shared" si="23"/>
        <v>3.4558686447768361</v>
      </c>
      <c r="AS54" s="19">
        <f t="shared" si="24"/>
        <v>2.4558686447768361</v>
      </c>
      <c r="AT54" s="19">
        <f t="shared" si="25"/>
        <v>1.4558686447768361</v>
      </c>
      <c r="AU54" s="19">
        <f t="shared" si="26"/>
        <v>-0.54413135522316392</v>
      </c>
      <c r="AV54" s="19">
        <f t="shared" si="37"/>
        <v>0.99990347216476871</v>
      </c>
      <c r="AW54" s="19">
        <f t="shared" si="38"/>
        <v>0.99681338520333274</v>
      </c>
      <c r="AX54" s="19">
        <f t="shared" si="39"/>
        <v>0.95799999999999996</v>
      </c>
      <c r="AY54" s="19">
        <f t="shared" si="40"/>
        <v>0.76667310420723966</v>
      </c>
      <c r="AZ54" s="19">
        <f t="shared" si="41"/>
        <v>0.39278575986241548</v>
      </c>
      <c r="BA54" s="19" t="str">
        <f t="shared" si="42"/>
        <v/>
      </c>
    </row>
    <row r="55" spans="1:53" x14ac:dyDescent="0.3">
      <c r="A55">
        <v>111</v>
      </c>
      <c r="B55">
        <v>1</v>
      </c>
      <c r="C55" t="s">
        <v>16</v>
      </c>
      <c r="D55" t="s">
        <v>23</v>
      </c>
      <c r="E55">
        <v>0</v>
      </c>
      <c r="F55">
        <v>0</v>
      </c>
      <c r="G55">
        <v>388</v>
      </c>
      <c r="H55">
        <v>92</v>
      </c>
      <c r="Z55" s="4">
        <f t="shared" si="33"/>
        <v>0.44000000000000022</v>
      </c>
      <c r="AA55" s="4">
        <f t="shared" si="5"/>
        <v>0.44000000000000017</v>
      </c>
      <c r="AB55" s="19">
        <f t="shared" si="6"/>
        <v>0.12487245023904647</v>
      </c>
      <c r="AC55" s="19">
        <f t="shared" si="7"/>
        <v>1.573931479504953E-2</v>
      </c>
      <c r="AD55" s="19">
        <f t="shared" si="8"/>
        <v>8.1364820465501531E-4</v>
      </c>
      <c r="AE55" s="19">
        <f t="shared" si="9"/>
        <v>1.6553514937123204E-5</v>
      </c>
      <c r="AI55" s="21">
        <f t="shared" si="34"/>
        <v>4.3000000000000031E-2</v>
      </c>
      <c r="AJ55" s="19">
        <f t="shared" si="46"/>
        <v>0.99989915330976287</v>
      </c>
      <c r="AK55" s="19">
        <f t="shared" si="46"/>
        <v>0.9967050350964124</v>
      </c>
      <c r="AL55" s="19">
        <f t="shared" si="46"/>
        <v>0.95699999999999996</v>
      </c>
      <c r="AM55" s="19">
        <f t="shared" si="46"/>
        <v>0.76327778514700917</v>
      </c>
      <c r="AN55" s="19">
        <f t="shared" si="46"/>
        <v>0.3885447320685198</v>
      </c>
      <c r="AO55" s="4">
        <f t="shared" si="46"/>
        <v>1.1211827596876011E-2</v>
      </c>
      <c r="AP55" s="19">
        <f t="shared" si="21"/>
        <v>5.4337720368619884</v>
      </c>
      <c r="AQ55" s="19">
        <f t="shared" si="22"/>
        <v>4.4337720368620799</v>
      </c>
      <c r="AR55" s="19">
        <f t="shared" si="23"/>
        <v>3.4337720368620808</v>
      </c>
      <c r="AS55" s="19">
        <f t="shared" si="24"/>
        <v>2.4337720368620808</v>
      </c>
      <c r="AT55" s="19">
        <f t="shared" si="25"/>
        <v>1.4337720368620808</v>
      </c>
      <c r="AU55" s="19">
        <f t="shared" si="26"/>
        <v>-0.56622796313791923</v>
      </c>
      <c r="AV55" s="19">
        <f t="shared" si="37"/>
        <v>0.99989915330976287</v>
      </c>
      <c r="AW55" s="19">
        <f t="shared" si="38"/>
        <v>0.9967050350964124</v>
      </c>
      <c r="AX55" s="19">
        <f t="shared" si="39"/>
        <v>0.95699999999999996</v>
      </c>
      <c r="AY55" s="19">
        <f t="shared" si="40"/>
        <v>0.76327778514700917</v>
      </c>
      <c r="AZ55" s="19">
        <f t="shared" si="41"/>
        <v>0.3885447320685198</v>
      </c>
      <c r="BA55" s="19" t="str">
        <f t="shared" si="42"/>
        <v/>
      </c>
    </row>
    <row r="56" spans="1:53" x14ac:dyDescent="0.3">
      <c r="A56">
        <v>116</v>
      </c>
      <c r="B56">
        <v>1</v>
      </c>
      <c r="C56" t="s">
        <v>16</v>
      </c>
      <c r="D56" t="s">
        <v>1</v>
      </c>
      <c r="E56">
        <v>1</v>
      </c>
      <c r="F56">
        <v>0</v>
      </c>
      <c r="G56">
        <v>468</v>
      </c>
      <c r="H56">
        <v>11</v>
      </c>
      <c r="Z56" s="4">
        <f t="shared" si="33"/>
        <v>0.45000000000000023</v>
      </c>
      <c r="AA56" s="4">
        <f t="shared" si="5"/>
        <v>0.45000000000000018</v>
      </c>
      <c r="AB56" s="19">
        <f t="shared" si="6"/>
        <v>0.13015444530792142</v>
      </c>
      <c r="AC56" s="19">
        <f t="shared" si="7"/>
        <v>1.6765733787393655E-2</v>
      </c>
      <c r="AD56" s="19">
        <f t="shared" si="8"/>
        <v>8.8702860241340886E-4</v>
      </c>
      <c r="AE56" s="19">
        <f t="shared" si="9"/>
        <v>1.8483545266900769E-5</v>
      </c>
      <c r="AI56" s="21">
        <f t="shared" si="34"/>
        <v>4.4000000000000032E-2</v>
      </c>
      <c r="AJ56" s="19">
        <f t="shared" si="46"/>
        <v>0.99989473887857139</v>
      </c>
      <c r="AK56" s="19">
        <f t="shared" si="46"/>
        <v>0.99659549263643443</v>
      </c>
      <c r="AL56" s="19">
        <f t="shared" si="46"/>
        <v>0.95599999999999996</v>
      </c>
      <c r="AM56" s="19">
        <f t="shared" si="46"/>
        <v>0.75991942487966924</v>
      </c>
      <c r="AN56" s="19">
        <f t="shared" si="46"/>
        <v>0.38439553235653429</v>
      </c>
      <c r="AO56" s="4">
        <f t="shared" si="46"/>
        <v>1.0896495797296683E-2</v>
      </c>
      <c r="AP56" s="19">
        <f t="shared" si="21"/>
        <v>5.4120867937780037</v>
      </c>
      <c r="AQ56" s="19">
        <f t="shared" si="22"/>
        <v>4.4120867937779176</v>
      </c>
      <c r="AR56" s="19">
        <f t="shared" si="23"/>
        <v>3.4120867937779225</v>
      </c>
      <c r="AS56" s="19">
        <f t="shared" si="24"/>
        <v>2.412086793777922</v>
      </c>
      <c r="AT56" s="19">
        <f t="shared" si="25"/>
        <v>1.4120867937779225</v>
      </c>
      <c r="AU56" s="19">
        <f t="shared" si="26"/>
        <v>-0.58791320622207777</v>
      </c>
      <c r="AV56" s="19">
        <f t="shared" si="37"/>
        <v>0.99989473887857139</v>
      </c>
      <c r="AW56" s="19">
        <f t="shared" si="38"/>
        <v>0.99659549263643443</v>
      </c>
      <c r="AX56" s="19">
        <f t="shared" si="39"/>
        <v>0.95599999999999996</v>
      </c>
      <c r="AY56" s="19">
        <f t="shared" si="40"/>
        <v>0.75991942487966924</v>
      </c>
      <c r="AZ56" s="19">
        <f t="shared" si="41"/>
        <v>0.38439553235653429</v>
      </c>
      <c r="BA56" s="19" t="str">
        <f t="shared" si="42"/>
        <v/>
      </c>
    </row>
    <row r="57" spans="1:53" x14ac:dyDescent="0.3">
      <c r="A57">
        <v>125</v>
      </c>
      <c r="B57">
        <v>1</v>
      </c>
      <c r="C57" t="s">
        <v>16</v>
      </c>
      <c r="D57" t="s">
        <v>23</v>
      </c>
      <c r="E57">
        <v>1</v>
      </c>
      <c r="F57">
        <v>1</v>
      </c>
      <c r="G57" t="s">
        <v>23</v>
      </c>
      <c r="H57" t="s">
        <v>23</v>
      </c>
      <c r="Z57" s="4">
        <f t="shared" si="33"/>
        <v>0.46000000000000024</v>
      </c>
      <c r="AA57" s="4">
        <f t="shared" si="5"/>
        <v>0.46000000000000019</v>
      </c>
      <c r="AB57" s="19">
        <f t="shared" si="6"/>
        <v>0.13557159652762507</v>
      </c>
      <c r="AC57" s="19">
        <f t="shared" si="7"/>
        <v>1.7845352660635139E-2</v>
      </c>
      <c r="AD57" s="19">
        <f t="shared" si="8"/>
        <v>9.6618727892971989E-4</v>
      </c>
      <c r="AE57" s="19">
        <f t="shared" si="9"/>
        <v>2.0618826704010829E-5</v>
      </c>
      <c r="AI57" s="21">
        <f t="shared" si="34"/>
        <v>4.5000000000000033E-2</v>
      </c>
      <c r="AJ57" s="19">
        <f t="shared" si="46"/>
        <v>0.99989022857174692</v>
      </c>
      <c r="AK57" s="19">
        <f t="shared" si="46"/>
        <v>0.99648476698765009</v>
      </c>
      <c r="AL57" s="19">
        <f t="shared" si="46"/>
        <v>0.95499999999999996</v>
      </c>
      <c r="AM57" s="19">
        <f t="shared" si="46"/>
        <v>0.75659695244904557</v>
      </c>
      <c r="AN57" s="19">
        <f t="shared" si="46"/>
        <v>0.38033453794842331</v>
      </c>
      <c r="AO57" s="4">
        <f t="shared" si="46"/>
        <v>1.0594428811812558E-2</v>
      </c>
      <c r="AP57" s="19">
        <f t="shared" si="21"/>
        <v>5.3907954205443049</v>
      </c>
      <c r="AQ57" s="19">
        <f t="shared" si="22"/>
        <v>4.3907954205442703</v>
      </c>
      <c r="AR57" s="19">
        <f t="shared" si="23"/>
        <v>3.3907954205442716</v>
      </c>
      <c r="AS57" s="19">
        <f t="shared" si="24"/>
        <v>2.3907954205442721</v>
      </c>
      <c r="AT57" s="19">
        <f t="shared" si="25"/>
        <v>1.3907954205442716</v>
      </c>
      <c r="AU57" s="19">
        <f t="shared" si="26"/>
        <v>-0.60920457945572815</v>
      </c>
      <c r="AV57" s="19">
        <f t="shared" si="37"/>
        <v>0.99989022857174692</v>
      </c>
      <c r="AW57" s="19">
        <f t="shared" si="38"/>
        <v>0.99648476698765009</v>
      </c>
      <c r="AX57" s="19">
        <f t="shared" si="39"/>
        <v>0.95499999999999996</v>
      </c>
      <c r="AY57" s="19">
        <f t="shared" si="40"/>
        <v>0.75659695244904557</v>
      </c>
      <c r="AZ57" s="19">
        <f t="shared" si="41"/>
        <v>0.38033453794842331</v>
      </c>
      <c r="BA57" s="19" t="str">
        <f t="shared" si="42"/>
        <v/>
      </c>
    </row>
    <row r="58" spans="1:53" x14ac:dyDescent="0.3">
      <c r="A58">
        <v>135</v>
      </c>
      <c r="B58">
        <v>1</v>
      </c>
      <c r="C58" t="s">
        <v>16</v>
      </c>
      <c r="D58" t="s">
        <v>1</v>
      </c>
      <c r="E58">
        <v>0</v>
      </c>
      <c r="F58">
        <v>1</v>
      </c>
      <c r="G58">
        <v>402</v>
      </c>
      <c r="H58">
        <v>77</v>
      </c>
      <c r="Z58" s="4">
        <f t="shared" si="33"/>
        <v>0.47000000000000025</v>
      </c>
      <c r="AA58" s="4">
        <f t="shared" si="5"/>
        <v>0.4700000000000002</v>
      </c>
      <c r="AB58" s="19">
        <f t="shared" si="6"/>
        <v>0.14112696260138302</v>
      </c>
      <c r="AC58" s="19">
        <f t="shared" si="7"/>
        <v>1.8980765492737195E-2</v>
      </c>
      <c r="AD58" s="19">
        <f t="shared" si="8"/>
        <v>1.0515608298716783E-3</v>
      </c>
      <c r="AE58" s="19">
        <f t="shared" si="9"/>
        <v>2.2980508163628066E-5</v>
      </c>
      <c r="AI58" s="21">
        <f t="shared" si="34"/>
        <v>4.6000000000000034E-2</v>
      </c>
      <c r="AJ58" s="19">
        <f t="shared" si="46"/>
        <v>0.99988562208336618</v>
      </c>
      <c r="AK58" s="19">
        <f t="shared" si="46"/>
        <v>0.99637286694492411</v>
      </c>
      <c r="AL58" s="19">
        <f t="shared" si="46"/>
        <v>0.95399999999999996</v>
      </c>
      <c r="AM58" s="19">
        <f t="shared" si="46"/>
        <v>0.75330935054661352</v>
      </c>
      <c r="AN58" s="19">
        <f t="shared" si="46"/>
        <v>0.37635834068873891</v>
      </c>
      <c r="AO58" s="4">
        <f t="shared" si="46"/>
        <v>1.0304845356847862E-2</v>
      </c>
      <c r="AP58" s="19">
        <f t="shared" si="21"/>
        <v>5.3698815357438523</v>
      </c>
      <c r="AQ58" s="19">
        <f t="shared" si="22"/>
        <v>4.3698815357438292</v>
      </c>
      <c r="AR58" s="19">
        <f t="shared" si="23"/>
        <v>3.3698815357438279</v>
      </c>
      <c r="AS58" s="19">
        <f t="shared" si="24"/>
        <v>2.3698815357438274</v>
      </c>
      <c r="AT58" s="19">
        <f t="shared" si="25"/>
        <v>1.3698815357438276</v>
      </c>
      <c r="AU58" s="19">
        <f t="shared" si="26"/>
        <v>-0.63011846425617279</v>
      </c>
      <c r="AV58" s="19">
        <f t="shared" si="37"/>
        <v>0.99988562208336618</v>
      </c>
      <c r="AW58" s="19">
        <f t="shared" si="38"/>
        <v>0.99637286694492411</v>
      </c>
      <c r="AX58" s="19">
        <f t="shared" si="39"/>
        <v>0.95399999999999996</v>
      </c>
      <c r="AY58" s="19">
        <f t="shared" si="40"/>
        <v>0.75330935054661352</v>
      </c>
      <c r="AZ58" s="19">
        <f t="shared" si="41"/>
        <v>0.37635834068873891</v>
      </c>
      <c r="BA58" s="19" t="str">
        <f t="shared" si="42"/>
        <v/>
      </c>
    </row>
    <row r="59" spans="1:53" x14ac:dyDescent="0.3">
      <c r="A59">
        <v>142</v>
      </c>
      <c r="B59">
        <v>1</v>
      </c>
      <c r="C59" t="s">
        <v>16</v>
      </c>
      <c r="D59" t="s">
        <v>25</v>
      </c>
      <c r="E59">
        <v>0</v>
      </c>
      <c r="F59">
        <v>0</v>
      </c>
      <c r="G59">
        <v>352</v>
      </c>
      <c r="H59">
        <v>128</v>
      </c>
      <c r="Z59" s="4">
        <f t="shared" si="33"/>
        <v>0.48000000000000026</v>
      </c>
      <c r="AA59" s="4">
        <f t="shared" si="5"/>
        <v>0.4800000000000002</v>
      </c>
      <c r="AB59" s="19">
        <f t="shared" si="6"/>
        <v>0.14682375312701224</v>
      </c>
      <c r="AC59" s="19">
        <f t="shared" si="7"/>
        <v>2.0174722938018141E-2</v>
      </c>
      <c r="AD59" s="19">
        <f t="shared" si="8"/>
        <v>1.143621851583676E-3</v>
      </c>
      <c r="AE59" s="19">
        <f t="shared" si="9"/>
        <v>2.5592014440634081E-5</v>
      </c>
      <c r="AI59" s="21">
        <f t="shared" si="34"/>
        <v>4.7000000000000035E-2</v>
      </c>
      <c r="AJ59" s="19">
        <f t="shared" si="46"/>
        <v>0.9998809191013317</v>
      </c>
      <c r="AK59" s="19">
        <f t="shared" si="46"/>
        <v>0.99625980095482758</v>
      </c>
      <c r="AL59" s="19">
        <f t="shared" si="46"/>
        <v>0.95299999999999996</v>
      </c>
      <c r="AM59" s="19">
        <f t="shared" si="46"/>
        <v>0.75005565172918265</v>
      </c>
      <c r="AN59" s="19">
        <f t="shared" si="46"/>
        <v>0.37246373011539424</v>
      </c>
      <c r="AO59" s="4">
        <f t="shared" si="46"/>
        <v>1.0027024123060162E-2</v>
      </c>
      <c r="AP59" s="19">
        <f t="shared" si="21"/>
        <v>5.349329778048757</v>
      </c>
      <c r="AQ59" s="19">
        <f t="shared" si="22"/>
        <v>4.3493297780486504</v>
      </c>
      <c r="AR59" s="19">
        <f t="shared" si="23"/>
        <v>3.3493297780486495</v>
      </c>
      <c r="AS59" s="19">
        <f t="shared" si="24"/>
        <v>2.34932977804865</v>
      </c>
      <c r="AT59" s="19">
        <f t="shared" si="25"/>
        <v>1.3493297780486493</v>
      </c>
      <c r="AU59" s="19">
        <f t="shared" si="26"/>
        <v>-0.6506702219513496</v>
      </c>
      <c r="AV59" s="19">
        <f t="shared" si="37"/>
        <v>0.9998809191013317</v>
      </c>
      <c r="AW59" s="19">
        <f t="shared" si="38"/>
        <v>0.99625980095482758</v>
      </c>
      <c r="AX59" s="19">
        <f t="shared" si="39"/>
        <v>0.95299999999999996</v>
      </c>
      <c r="AY59" s="19">
        <f t="shared" si="40"/>
        <v>0.75005565172918265</v>
      </c>
      <c r="AZ59" s="19">
        <f t="shared" si="41"/>
        <v>0.37246373011539424</v>
      </c>
      <c r="BA59" s="19">
        <f t="shared" ref="BA59" si="48">IF(AU59&lt;=0,AO59,"")</f>
        <v>1.0027024123060162E-2</v>
      </c>
    </row>
    <row r="60" spans="1:53" x14ac:dyDescent="0.3">
      <c r="A60">
        <v>147</v>
      </c>
      <c r="B60">
        <v>1</v>
      </c>
      <c r="C60" t="s">
        <v>16</v>
      </c>
      <c r="D60" t="s">
        <v>1</v>
      </c>
      <c r="E60">
        <v>0</v>
      </c>
      <c r="F60">
        <v>0</v>
      </c>
      <c r="G60">
        <v>441</v>
      </c>
      <c r="H60">
        <v>39</v>
      </c>
      <c r="Z60" s="4">
        <f t="shared" si="33"/>
        <v>0.49000000000000027</v>
      </c>
      <c r="AA60" s="4">
        <f t="shared" si="5"/>
        <v>0.49000000000000021</v>
      </c>
      <c r="AB60" s="19">
        <f t="shared" si="6"/>
        <v>0.15266533738418919</v>
      </c>
      <c r="AC60" s="19">
        <f t="shared" si="7"/>
        <v>2.1430144490443559E-2</v>
      </c>
      <c r="AD60" s="19">
        <f t="shared" si="8"/>
        <v>1.2428824302153085E-3</v>
      </c>
      <c r="AE60" s="19">
        <f t="shared" si="9"/>
        <v>2.8479317086715916E-5</v>
      </c>
      <c r="AI60" s="21">
        <f t="shared" si="34"/>
        <v>4.8000000000000036E-2</v>
      </c>
      <c r="AJ60" s="19">
        <f t="shared" si="46"/>
        <v>0.99987611930764964</v>
      </c>
      <c r="AK60" s="19">
        <f t="shared" si="46"/>
        <v>0.99614557713509311</v>
      </c>
      <c r="AL60" s="19">
        <f t="shared" si="46"/>
        <v>0.95199999999999996</v>
      </c>
      <c r="AM60" s="19">
        <f t="shared" si="46"/>
        <v>0.74683493497745823</v>
      </c>
      <c r="AN60" s="19">
        <f t="shared" si="46"/>
        <v>0.36864767818850053</v>
      </c>
      <c r="AO60" s="4">
        <f t="shared" si="46"/>
        <v>9.7602980953712913E-3</v>
      </c>
      <c r="AP60" s="19">
        <f t="shared" si="21"/>
        <v>5.3291257224055339</v>
      </c>
      <c r="AQ60" s="19">
        <f t="shared" si="22"/>
        <v>4.3291257224054398</v>
      </c>
      <c r="AR60" s="19">
        <f t="shared" si="23"/>
        <v>3.3291257224054425</v>
      </c>
      <c r="AS60" s="19">
        <f t="shared" si="24"/>
        <v>2.3291257224054425</v>
      </c>
      <c r="AT60" s="19">
        <f t="shared" si="25"/>
        <v>1.3291257224054425</v>
      </c>
      <c r="AU60" s="19">
        <f t="shared" si="26"/>
        <v>-0.67087427759455753</v>
      </c>
      <c r="AV60" s="19">
        <f t="shared" si="37"/>
        <v>0.99987611930764964</v>
      </c>
      <c r="AW60" s="19">
        <f t="shared" si="38"/>
        <v>0.99614557713509311</v>
      </c>
      <c r="AX60" s="19">
        <f t="shared" si="39"/>
        <v>0.95199999999999996</v>
      </c>
      <c r="AY60" s="19">
        <f t="shared" si="40"/>
        <v>0.74683493497745823</v>
      </c>
      <c r="AZ60" s="19">
        <f t="shared" si="41"/>
        <v>0.36864767818850053</v>
      </c>
      <c r="BA60" s="19" t="str">
        <f t="shared" si="42"/>
        <v/>
      </c>
    </row>
    <row r="61" spans="1:53" x14ac:dyDescent="0.3">
      <c r="A61">
        <v>160</v>
      </c>
      <c r="B61">
        <v>1</v>
      </c>
      <c r="C61" t="s">
        <v>16</v>
      </c>
      <c r="D61" t="s">
        <v>25</v>
      </c>
      <c r="E61">
        <v>0</v>
      </c>
      <c r="F61">
        <v>0</v>
      </c>
      <c r="G61">
        <v>456</v>
      </c>
      <c r="H61">
        <v>24</v>
      </c>
      <c r="Z61" s="4">
        <f t="shared" si="33"/>
        <v>0.50000000000000022</v>
      </c>
      <c r="AA61" s="4">
        <f t="shared" si="5"/>
        <v>0.50000000000000022</v>
      </c>
      <c r="AB61" s="19">
        <f t="shared" si="6"/>
        <v>0.15865525393145719</v>
      </c>
      <c r="AC61" s="19">
        <f t="shared" si="7"/>
        <v>2.2750131948179209E-2</v>
      </c>
      <c r="AD61" s="19">
        <f t="shared" si="8"/>
        <v>1.3498980316301035E-3</v>
      </c>
      <c r="AE61" s="19">
        <f t="shared" si="9"/>
        <v>3.1671241833119979E-5</v>
      </c>
      <c r="AI61" s="21">
        <f t="shared" si="34"/>
        <v>4.9000000000000037E-2</v>
      </c>
      <c r="AJ61" s="19">
        <f t="shared" si="46"/>
        <v>0.99987122237868575</v>
      </c>
      <c r="AK61" s="19">
        <f t="shared" si="46"/>
        <v>0.99603020329259095</v>
      </c>
      <c r="AL61" s="19">
        <f t="shared" si="46"/>
        <v>0.95099999999999996</v>
      </c>
      <c r="AM61" s="19">
        <f t="shared" si="46"/>
        <v>0.7436463225583444</v>
      </c>
      <c r="AN61" s="19">
        <f t="shared" si="46"/>
        <v>0.36490732548437244</v>
      </c>
      <c r="AO61" s="4">
        <f t="shared" si="46"/>
        <v>9.50404951109147E-3</v>
      </c>
      <c r="AP61" s="19">
        <f t="shared" si="21"/>
        <v>5.309255804702155</v>
      </c>
      <c r="AQ61" s="19">
        <f t="shared" si="22"/>
        <v>4.3092558047021505</v>
      </c>
      <c r="AR61" s="19">
        <f t="shared" si="23"/>
        <v>3.3092558047021541</v>
      </c>
      <c r="AS61" s="19">
        <f t="shared" si="24"/>
        <v>2.309255804702155</v>
      </c>
      <c r="AT61" s="19">
        <f t="shared" si="25"/>
        <v>1.3092558047021545</v>
      </c>
      <c r="AU61" s="19">
        <f t="shared" si="26"/>
        <v>-0.69074419529784614</v>
      </c>
      <c r="AV61" s="19">
        <f t="shared" si="37"/>
        <v>0.99987122237868575</v>
      </c>
      <c r="AW61" s="19">
        <f t="shared" si="38"/>
        <v>0.99603020329259095</v>
      </c>
      <c r="AX61" s="19">
        <f t="shared" si="39"/>
        <v>0.95099999999999996</v>
      </c>
      <c r="AY61" s="19">
        <f t="shared" si="40"/>
        <v>0.7436463225583444</v>
      </c>
      <c r="AZ61" s="19">
        <f t="shared" si="41"/>
        <v>0.36490732548437244</v>
      </c>
      <c r="BA61" s="19" t="str">
        <f t="shared" si="42"/>
        <v/>
      </c>
    </row>
    <row r="62" spans="1:53" x14ac:dyDescent="0.3">
      <c r="A62">
        <v>8</v>
      </c>
      <c r="B62">
        <v>1</v>
      </c>
      <c r="C62" t="s">
        <v>22</v>
      </c>
      <c r="D62" t="s">
        <v>23</v>
      </c>
      <c r="E62">
        <v>0</v>
      </c>
      <c r="F62">
        <v>1</v>
      </c>
      <c r="G62">
        <v>233</v>
      </c>
      <c r="H62">
        <v>246</v>
      </c>
      <c r="Z62" s="4">
        <f t="shared" si="33"/>
        <v>0.51000000000000023</v>
      </c>
      <c r="AA62" s="4">
        <f t="shared" si="5"/>
        <v>0.51000000000000023</v>
      </c>
      <c r="AB62" s="19">
        <f t="shared" si="6"/>
        <v>0.16479722109286921</v>
      </c>
      <c r="AC62" s="19">
        <f t="shared" si="7"/>
        <v>2.4137984222422859E-2</v>
      </c>
      <c r="AD62" s="19">
        <f t="shared" si="8"/>
        <v>1.4652718461828362E-3</v>
      </c>
      <c r="AE62" s="19">
        <f t="shared" si="9"/>
        <v>3.5199818171904873E-5</v>
      </c>
      <c r="AI62" s="21">
        <f t="shared" si="34"/>
        <v>5.0000000000000037E-2</v>
      </c>
      <c r="AJ62" s="19">
        <f t="shared" si="46"/>
        <v>0.99986622798540126</v>
      </c>
      <c r="AK62" s="19">
        <f t="shared" si="46"/>
        <v>0.99591368693996674</v>
      </c>
      <c r="AL62" s="19">
        <f t="shared" si="46"/>
        <v>0.95</v>
      </c>
      <c r="AM62" s="19">
        <f t="shared" si="46"/>
        <v>0.74048897715855566</v>
      </c>
      <c r="AN62" s="19">
        <f t="shared" si="46"/>
        <v>0.36123996868766461</v>
      </c>
      <c r="AO62" s="4">
        <f t="shared" si="46"/>
        <v>9.2577053734953715E-3</v>
      </c>
      <c r="AP62" s="19">
        <f t="shared" si="21"/>
        <v>5.2897072539028533</v>
      </c>
      <c r="AQ62" s="19">
        <f t="shared" si="22"/>
        <v>4.2897072539029431</v>
      </c>
      <c r="AR62" s="19">
        <f t="shared" si="23"/>
        <v>3.2897072539029435</v>
      </c>
      <c r="AS62" s="19">
        <f t="shared" si="24"/>
        <v>2.2897072539029439</v>
      </c>
      <c r="AT62" s="19">
        <f t="shared" si="25"/>
        <v>1.2897072539029439</v>
      </c>
      <c r="AU62" s="19">
        <f t="shared" si="26"/>
        <v>-0.7102927460970565</v>
      </c>
      <c r="AV62" s="19">
        <f t="shared" si="37"/>
        <v>0.99986622798540126</v>
      </c>
      <c r="AW62" s="19">
        <f t="shared" si="38"/>
        <v>0.99591368693996674</v>
      </c>
      <c r="AX62" s="19">
        <f t="shared" si="39"/>
        <v>0.95</v>
      </c>
      <c r="AY62" s="19">
        <f t="shared" si="40"/>
        <v>0.74048897715855566</v>
      </c>
      <c r="AZ62" s="19">
        <f t="shared" si="41"/>
        <v>0.36123996868766461</v>
      </c>
      <c r="BA62" s="19" t="str">
        <f t="shared" si="42"/>
        <v/>
      </c>
    </row>
    <row r="63" spans="1:53" x14ac:dyDescent="0.3">
      <c r="A63">
        <v>16</v>
      </c>
      <c r="B63">
        <v>1</v>
      </c>
      <c r="C63" t="s">
        <v>22</v>
      </c>
      <c r="D63" t="s">
        <v>1</v>
      </c>
      <c r="E63">
        <v>0</v>
      </c>
      <c r="F63">
        <v>1</v>
      </c>
      <c r="G63">
        <v>474</v>
      </c>
      <c r="H63">
        <v>5</v>
      </c>
      <c r="Z63" s="4">
        <f t="shared" si="33"/>
        <v>0.52000000000000024</v>
      </c>
      <c r="AA63" s="4">
        <f t="shared" si="5"/>
        <v>0.52000000000000024</v>
      </c>
      <c r="AB63" s="19">
        <f t="shared" si="6"/>
        <v>0.17109514842514595</v>
      </c>
      <c r="AC63" s="19">
        <f t="shared" si="7"/>
        <v>2.5597213653747342E-2</v>
      </c>
      <c r="AD63" s="19">
        <f t="shared" si="8"/>
        <v>1.5896596509230587E-3</v>
      </c>
      <c r="AE63" s="19">
        <f t="shared" si="9"/>
        <v>3.9100677689640762E-5</v>
      </c>
      <c r="AI63" s="21">
        <f t="shared" si="34"/>
        <v>5.1000000000000038E-2</v>
      </c>
      <c r="AJ63" s="19">
        <f t="shared" ref="AJ63:AO72" si="49">_xlfn.NORM.S.DIST((-2*AJ$2-_xlfn.NORM.S.INV($AI63)),TRUE)</f>
        <v>0.99986113579357061</v>
      </c>
      <c r="AK63" s="19">
        <f t="shared" si="49"/>
        <v>0.9957960353110652</v>
      </c>
      <c r="AL63" s="19">
        <f t="shared" si="49"/>
        <v>0.94899999999999995</v>
      </c>
      <c r="AM63" s="19">
        <f t="shared" si="49"/>
        <v>0.73736209926115492</v>
      </c>
      <c r="AN63" s="19">
        <f t="shared" si="49"/>
        <v>0.3576430492365521</v>
      </c>
      <c r="AO63" s="4">
        <f t="shared" si="49"/>
        <v>9.0207334502882333E-3</v>
      </c>
      <c r="AP63" s="19">
        <f t="shared" si="21"/>
        <v>5.270468030777276</v>
      </c>
      <c r="AQ63" s="19">
        <f t="shared" si="22"/>
        <v>4.2704680307773</v>
      </c>
      <c r="AR63" s="19">
        <f t="shared" si="23"/>
        <v>3.2704680307772986</v>
      </c>
      <c r="AS63" s="19">
        <f t="shared" si="24"/>
        <v>2.2704680307772995</v>
      </c>
      <c r="AT63" s="19">
        <f t="shared" si="25"/>
        <v>1.2704680307772989</v>
      </c>
      <c r="AU63" s="19">
        <f t="shared" si="26"/>
        <v>-0.72953196922270047</v>
      </c>
      <c r="AV63" s="19">
        <f t="shared" si="37"/>
        <v>0.99986113579357061</v>
      </c>
      <c r="AW63" s="19">
        <f t="shared" si="38"/>
        <v>0.9957960353110652</v>
      </c>
      <c r="AX63" s="19">
        <f t="shared" si="39"/>
        <v>0.94899999999999995</v>
      </c>
      <c r="AY63" s="19">
        <f t="shared" si="40"/>
        <v>0.73736209926115492</v>
      </c>
      <c r="AZ63" s="19">
        <f t="shared" si="41"/>
        <v>0.3576430492365521</v>
      </c>
      <c r="BA63" s="19" t="str">
        <f t="shared" si="42"/>
        <v/>
      </c>
    </row>
    <row r="64" spans="1:53" x14ac:dyDescent="0.3">
      <c r="A64">
        <v>23</v>
      </c>
      <c r="B64">
        <v>1</v>
      </c>
      <c r="C64" t="s">
        <v>22</v>
      </c>
      <c r="D64" t="s">
        <v>23</v>
      </c>
      <c r="E64">
        <v>0</v>
      </c>
      <c r="F64">
        <v>0</v>
      </c>
      <c r="G64">
        <v>471</v>
      </c>
      <c r="H64">
        <v>9</v>
      </c>
      <c r="Z64" s="4">
        <f t="shared" si="33"/>
        <v>0.53000000000000025</v>
      </c>
      <c r="AA64" s="4">
        <f t="shared" si="5"/>
        <v>0.53000000000000025</v>
      </c>
      <c r="AB64" s="19">
        <f t="shared" si="6"/>
        <v>0.1775531492688045</v>
      </c>
      <c r="AC64" s="19">
        <f t="shared" si="7"/>
        <v>2.7131564022728982E-2</v>
      </c>
      <c r="AD64" s="19">
        <f t="shared" si="8"/>
        <v>1.7237752617703661E-3</v>
      </c>
      <c r="AE64" s="19">
        <f t="shared" si="9"/>
        <v>4.3413508919010191E-5</v>
      </c>
      <c r="AI64" s="21">
        <f t="shared" si="34"/>
        <v>5.2000000000000039E-2</v>
      </c>
      <c r="AJ64" s="19">
        <f t="shared" si="49"/>
        <v>0.99985594546398271</v>
      </c>
      <c r="AK64" s="19">
        <f t="shared" si="49"/>
        <v>0.99567725537525098</v>
      </c>
      <c r="AL64" s="19">
        <f t="shared" si="49"/>
        <v>0.94799999999999995</v>
      </c>
      <c r="AM64" s="19">
        <f t="shared" si="49"/>
        <v>0.73426492474009142</v>
      </c>
      <c r="AN64" s="19">
        <f t="shared" si="49"/>
        <v>0.35411414299456945</v>
      </c>
      <c r="AO64" s="4">
        <f t="shared" si="49"/>
        <v>8.792638696519155E-3</v>
      </c>
      <c r="AP64" s="19">
        <f t="shared" si="21"/>
        <v>5.2515267724665335</v>
      </c>
      <c r="AQ64" s="19">
        <f t="shared" si="22"/>
        <v>4.2515267724664678</v>
      </c>
      <c r="AR64" s="19">
        <f t="shared" si="23"/>
        <v>3.2515267724664683</v>
      </c>
      <c r="AS64" s="19">
        <f t="shared" si="24"/>
        <v>2.2515267724664683</v>
      </c>
      <c r="AT64" s="19">
        <f t="shared" si="25"/>
        <v>1.251526772466468</v>
      </c>
      <c r="AU64" s="19">
        <f t="shared" si="26"/>
        <v>-0.74847322753353152</v>
      </c>
      <c r="AV64" s="19">
        <f t="shared" si="37"/>
        <v>0.99985594546398271</v>
      </c>
      <c r="AW64" s="19">
        <f t="shared" si="38"/>
        <v>0.99567725537525098</v>
      </c>
      <c r="AX64" s="19">
        <f t="shared" si="39"/>
        <v>0.94799999999999995</v>
      </c>
      <c r="AY64" s="19">
        <f t="shared" si="40"/>
        <v>0.73426492474009142</v>
      </c>
      <c r="AZ64" s="19">
        <f t="shared" si="41"/>
        <v>0.35411414299456945</v>
      </c>
      <c r="BA64" s="19" t="str">
        <f t="shared" si="42"/>
        <v/>
      </c>
    </row>
    <row r="65" spans="1:53" x14ac:dyDescent="0.3">
      <c r="A65">
        <v>29</v>
      </c>
      <c r="B65">
        <v>1</v>
      </c>
      <c r="C65" t="s">
        <v>22</v>
      </c>
      <c r="D65" t="s">
        <v>23</v>
      </c>
      <c r="E65">
        <v>0</v>
      </c>
      <c r="F65">
        <v>0</v>
      </c>
      <c r="G65">
        <v>472</v>
      </c>
      <c r="H65">
        <v>8</v>
      </c>
      <c r="Z65" s="4">
        <f t="shared" si="33"/>
        <v>0.54000000000000026</v>
      </c>
      <c r="AA65" s="4">
        <f t="shared" si="5"/>
        <v>0.54000000000000026</v>
      </c>
      <c r="AB65" s="19">
        <f t="shared" si="6"/>
        <v>0.18417555450115231</v>
      </c>
      <c r="AC65" s="19">
        <f t="shared" si="7"/>
        <v>2.8745030469133681E-2</v>
      </c>
      <c r="AD65" s="19">
        <f t="shared" si="8"/>
        <v>1.8683966600294699E-3</v>
      </c>
      <c r="AE65" s="19">
        <f t="shared" si="9"/>
        <v>4.8182577879751776E-5</v>
      </c>
      <c r="AI65" s="21">
        <f t="shared" si="34"/>
        <v>5.300000000000004E-2</v>
      </c>
      <c r="AJ65" s="19">
        <f t="shared" si="49"/>
        <v>0.9998506566526274</v>
      </c>
      <c r="AK65" s="19">
        <f t="shared" si="49"/>
        <v>0.99555735385072497</v>
      </c>
      <c r="AL65" s="19">
        <f t="shared" si="49"/>
        <v>0.94699999999999995</v>
      </c>
      <c r="AM65" s="19">
        <f t="shared" si="49"/>
        <v>0.73119672265080904</v>
      </c>
      <c r="AN65" s="19">
        <f t="shared" si="49"/>
        <v>0.35065095083870396</v>
      </c>
      <c r="AO65" s="4">
        <f t="shared" si="49"/>
        <v>8.5729600500058321E-3</v>
      </c>
      <c r="AP65" s="19">
        <f t="shared" si="21"/>
        <v>5.2328727422300076</v>
      </c>
      <c r="AQ65" s="19">
        <f t="shared" si="22"/>
        <v>4.2328727422300396</v>
      </c>
      <c r="AR65" s="19">
        <f t="shared" si="23"/>
        <v>3.2328727422300423</v>
      </c>
      <c r="AS65" s="19">
        <f t="shared" si="24"/>
        <v>2.2328727422300423</v>
      </c>
      <c r="AT65" s="19">
        <f t="shared" si="25"/>
        <v>1.2328727422300423</v>
      </c>
      <c r="AU65" s="19">
        <f t="shared" si="26"/>
        <v>-0.76712725776995772</v>
      </c>
      <c r="AV65" s="19">
        <f t="shared" si="37"/>
        <v>0.9998506566526274</v>
      </c>
      <c r="AW65" s="19">
        <f t="shared" si="38"/>
        <v>0.99555735385072497</v>
      </c>
      <c r="AX65" s="19">
        <f t="shared" si="39"/>
        <v>0.94699999999999995</v>
      </c>
      <c r="AY65" s="19">
        <f t="shared" si="40"/>
        <v>0.73119672265080904</v>
      </c>
      <c r="AZ65" s="19">
        <f t="shared" si="41"/>
        <v>0.35065095083870396</v>
      </c>
      <c r="BA65" s="19">
        <f t="shared" ref="BA65" si="50">IF(AU65&lt;=0,AO65,"")</f>
        <v>8.5729600500058321E-3</v>
      </c>
    </row>
    <row r="66" spans="1:53" x14ac:dyDescent="0.3">
      <c r="A66">
        <v>40</v>
      </c>
      <c r="B66">
        <v>1</v>
      </c>
      <c r="C66" t="s">
        <v>22</v>
      </c>
      <c r="D66" t="s">
        <v>25</v>
      </c>
      <c r="E66">
        <v>0</v>
      </c>
      <c r="F66">
        <v>1</v>
      </c>
      <c r="G66" t="s">
        <v>23</v>
      </c>
      <c r="H66" t="s">
        <v>23</v>
      </c>
      <c r="Z66" s="4">
        <f t="shared" si="33"/>
        <v>0.55000000000000027</v>
      </c>
      <c r="AA66" s="4">
        <f t="shared" si="5"/>
        <v>0.55000000000000027</v>
      </c>
      <c r="AB66" s="19">
        <f t="shared" si="6"/>
        <v>0.19096692762572132</v>
      </c>
      <c r="AC66" s="19">
        <f t="shared" si="7"/>
        <v>3.0441881566155238E-2</v>
      </c>
      <c r="AD66" s="19">
        <f t="shared" si="8"/>
        <v>2.02437289164481E-3</v>
      </c>
      <c r="AE66" s="19">
        <f t="shared" si="9"/>
        <v>5.3457325176919923E-5</v>
      </c>
      <c r="AI66" s="21">
        <f t="shared" si="34"/>
        <v>5.4000000000000041E-2</v>
      </c>
      <c r="AJ66" s="19">
        <f t="shared" si="49"/>
        <v>0.99984526901086856</v>
      </c>
      <c r="AK66" s="19">
        <f t="shared" si="49"/>
        <v>0.99543633721692404</v>
      </c>
      <c r="AL66" s="19">
        <f t="shared" si="49"/>
        <v>0.94599999999999995</v>
      </c>
      <c r="AM66" s="19">
        <f t="shared" si="49"/>
        <v>0.72815679319755788</v>
      </c>
      <c r="AN66" s="19">
        <f t="shared" si="49"/>
        <v>0.34725129006703398</v>
      </c>
      <c r="AO66" s="4">
        <f t="shared" si="49"/>
        <v>8.36126755451202E-3</v>
      </c>
      <c r="AP66" s="19">
        <f t="shared" si="21"/>
        <v>5.2144957838003752</v>
      </c>
      <c r="AQ66" s="19">
        <f t="shared" si="22"/>
        <v>4.2144957838004338</v>
      </c>
      <c r="AR66" s="19">
        <f t="shared" si="23"/>
        <v>3.2144957838004355</v>
      </c>
      <c r="AS66" s="19">
        <f t="shared" si="24"/>
        <v>2.2144957838004355</v>
      </c>
      <c r="AT66" s="19">
        <f t="shared" si="25"/>
        <v>1.2144957838004355</v>
      </c>
      <c r="AU66" s="19">
        <f t="shared" si="26"/>
        <v>-0.78550421619956445</v>
      </c>
      <c r="AV66" s="19">
        <f t="shared" si="37"/>
        <v>0.99984526901086856</v>
      </c>
      <c r="AW66" s="19">
        <f t="shared" si="38"/>
        <v>0.99543633721692404</v>
      </c>
      <c r="AX66" s="19">
        <f t="shared" si="39"/>
        <v>0.94599999999999995</v>
      </c>
      <c r="AY66" s="19">
        <f t="shared" si="40"/>
        <v>0.72815679319755788</v>
      </c>
      <c r="AZ66" s="19">
        <f t="shared" si="41"/>
        <v>0.34725129006703398</v>
      </c>
      <c r="BA66" s="19" t="str">
        <f t="shared" si="42"/>
        <v/>
      </c>
    </row>
    <row r="67" spans="1:53" x14ac:dyDescent="0.3">
      <c r="A67">
        <v>43</v>
      </c>
      <c r="B67">
        <v>1</v>
      </c>
      <c r="C67" t="s">
        <v>22</v>
      </c>
      <c r="D67" t="s">
        <v>25</v>
      </c>
      <c r="E67">
        <v>0</v>
      </c>
      <c r="F67">
        <v>0</v>
      </c>
      <c r="G67">
        <v>477</v>
      </c>
      <c r="H67">
        <v>3</v>
      </c>
      <c r="Z67" s="4">
        <f t="shared" si="33"/>
        <v>0.56000000000000028</v>
      </c>
      <c r="AA67" s="4">
        <f t="shared" ref="AA67:AA130" si="51">1-_xlfn.NORM.S.DIST(0-_xlfn.NORM.S.INV($Z67),TRUE)</f>
        <v>0.56000000000000028</v>
      </c>
      <c r="AB67" s="19">
        <f t="shared" ref="AB67:AB130" si="52">1-_xlfn.NORM.S.DIST(1-_xlfn.NORM.S.INV($Z67),TRUE)</f>
        <v>0.19793208135203222</v>
      </c>
      <c r="AC67" s="19">
        <f t="shared" ref="AC67:AC130" si="53">1-_xlfn.NORM.S.DIST(2-_xlfn.NORM.S.INV($Z67),TRUE)</f>
        <v>3.2226683834077674E-2</v>
      </c>
      <c r="AD67" s="19">
        <f t="shared" ref="AD67:AD130" si="54">1-_xlfn.NORM.S.DIST(3-_xlfn.NORM.S.INV($Z67),TRUE)</f>
        <v>2.1926318543131762E-3</v>
      </c>
      <c r="AE67" s="19">
        <f t="shared" ref="AE67:AE130" si="55">1-_xlfn.NORM.S.DIST(4-_xlfn.NORM.S.INV($Z67),TRUE)</f>
        <v>5.9293052573461402E-5</v>
      </c>
      <c r="AI67" s="21">
        <f t="shared" si="34"/>
        <v>5.5000000000000042E-2</v>
      </c>
      <c r="AJ67" s="19">
        <f t="shared" si="49"/>
        <v>0.99983978218560399</v>
      </c>
      <c r="AK67" s="19">
        <f t="shared" si="49"/>
        <v>0.99531421172608348</v>
      </c>
      <c r="AL67" s="19">
        <f t="shared" si="49"/>
        <v>0.94499999999999995</v>
      </c>
      <c r="AM67" s="19">
        <f t="shared" si="49"/>
        <v>0.72514446586029113</v>
      </c>
      <c r="AN67" s="19">
        <f t="shared" si="49"/>
        <v>0.34391308654099084</v>
      </c>
      <c r="AO67" s="4">
        <f t="shared" si="49"/>
        <v>8.1571597719948923E-3</v>
      </c>
      <c r="AP67" s="19">
        <f t="shared" si="21"/>
        <v>5.1963862798455889</v>
      </c>
      <c r="AQ67" s="19">
        <f t="shared" si="22"/>
        <v>4.1963862798456351</v>
      </c>
      <c r="AR67" s="19">
        <f t="shared" si="23"/>
        <v>3.1963862798456337</v>
      </c>
      <c r="AS67" s="19">
        <f t="shared" si="24"/>
        <v>2.1963862798456337</v>
      </c>
      <c r="AT67" s="19">
        <f t="shared" si="25"/>
        <v>1.1963862798456335</v>
      </c>
      <c r="AU67" s="19">
        <f t="shared" si="26"/>
        <v>-0.8036137201543665</v>
      </c>
      <c r="AV67" s="19">
        <f t="shared" si="37"/>
        <v>0.99983978218560399</v>
      </c>
      <c r="AW67" s="19">
        <f t="shared" si="38"/>
        <v>0.99531421172608348</v>
      </c>
      <c r="AX67" s="19">
        <f t="shared" si="39"/>
        <v>0.94499999999999995</v>
      </c>
      <c r="AY67" s="19">
        <f t="shared" si="40"/>
        <v>0.72514446586029113</v>
      </c>
      <c r="AZ67" s="19">
        <f t="shared" si="41"/>
        <v>0.34391308654099084</v>
      </c>
      <c r="BA67" s="19" t="str">
        <f t="shared" si="42"/>
        <v/>
      </c>
    </row>
    <row r="68" spans="1:53" x14ac:dyDescent="0.3">
      <c r="A68">
        <v>54</v>
      </c>
      <c r="B68">
        <v>1</v>
      </c>
      <c r="C68" t="s">
        <v>22</v>
      </c>
      <c r="D68" t="s">
        <v>1</v>
      </c>
      <c r="E68">
        <v>0</v>
      </c>
      <c r="F68">
        <v>0</v>
      </c>
      <c r="G68">
        <v>478</v>
      </c>
      <c r="H68">
        <v>2</v>
      </c>
      <c r="Z68" s="4">
        <f t="shared" si="33"/>
        <v>0.57000000000000028</v>
      </c>
      <c r="AA68" s="4">
        <f t="shared" si="51"/>
        <v>0.57000000000000028</v>
      </c>
      <c r="AB68" s="19">
        <f t="shared" si="52"/>
        <v>0.20507609584205999</v>
      </c>
      <c r="AC68" s="19">
        <f t="shared" si="53"/>
        <v>3.410432902241034E-2</v>
      </c>
      <c r="AD68" s="19">
        <f t="shared" si="54"/>
        <v>2.3741891075497179E-3</v>
      </c>
      <c r="AE68" s="19">
        <f t="shared" si="55"/>
        <v>6.5751714441342202E-5</v>
      </c>
      <c r="AI68" s="21">
        <f t="shared" si="34"/>
        <v>5.6000000000000043E-2</v>
      </c>
      <c r="AJ68" s="19">
        <f t="shared" si="49"/>
        <v>0.99983419581941446</v>
      </c>
      <c r="AK68" s="19">
        <f t="shared" si="49"/>
        <v>0.99519098341403278</v>
      </c>
      <c r="AL68" s="19">
        <f t="shared" si="49"/>
        <v>0.94399999999999995</v>
      </c>
      <c r="AM68" s="19">
        <f t="shared" si="49"/>
        <v>0.72215909766595499</v>
      </c>
      <c r="AN68" s="19">
        <f t="shared" si="49"/>
        <v>0.34063436748747833</v>
      </c>
      <c r="AO68" s="4">
        <f t="shared" si="49"/>
        <v>7.9602614503973754E-3</v>
      </c>
      <c r="AP68" s="19">
        <f t="shared" si="21"/>
        <v>5.1785351141028704</v>
      </c>
      <c r="AQ68" s="19">
        <f t="shared" si="22"/>
        <v>4.178535114102786</v>
      </c>
      <c r="AR68" s="19">
        <f t="shared" si="23"/>
        <v>3.1785351141027833</v>
      </c>
      <c r="AS68" s="19">
        <f t="shared" si="24"/>
        <v>2.1785351141027833</v>
      </c>
      <c r="AT68" s="19">
        <f t="shared" si="25"/>
        <v>1.1785351141027833</v>
      </c>
      <c r="AU68" s="19">
        <f t="shared" si="26"/>
        <v>-0.82146488589721667</v>
      </c>
      <c r="AV68" s="19">
        <f t="shared" si="37"/>
        <v>0.99983419581941446</v>
      </c>
      <c r="AW68" s="19">
        <f t="shared" si="38"/>
        <v>0.99519098341403278</v>
      </c>
      <c r="AX68" s="19">
        <f t="shared" si="39"/>
        <v>0.94399999999999995</v>
      </c>
      <c r="AY68" s="19">
        <f t="shared" si="40"/>
        <v>0.72215909766595499</v>
      </c>
      <c r="AZ68" s="19">
        <f t="shared" si="41"/>
        <v>0.34063436748747833</v>
      </c>
      <c r="BA68" s="19" t="str">
        <f t="shared" si="42"/>
        <v/>
      </c>
    </row>
    <row r="69" spans="1:53" x14ac:dyDescent="0.3">
      <c r="A69">
        <v>59</v>
      </c>
      <c r="B69">
        <v>1</v>
      </c>
      <c r="C69" t="s">
        <v>22</v>
      </c>
      <c r="D69" t="s">
        <v>1</v>
      </c>
      <c r="E69">
        <v>0</v>
      </c>
      <c r="F69">
        <v>0</v>
      </c>
      <c r="G69">
        <v>467</v>
      </c>
      <c r="H69">
        <v>13</v>
      </c>
      <c r="Z69" s="4">
        <f t="shared" si="33"/>
        <v>0.58000000000000029</v>
      </c>
      <c r="AA69" s="4">
        <f t="shared" si="51"/>
        <v>0.58000000000000029</v>
      </c>
      <c r="AB69" s="19">
        <f t="shared" si="52"/>
        <v>0.21240433882602416</v>
      </c>
      <c r="AC69" s="19">
        <f t="shared" si="53"/>
        <v>3.6080064542417078E-2</v>
      </c>
      <c r="AD69" s="19">
        <f t="shared" si="54"/>
        <v>2.5701578647828738E-3</v>
      </c>
      <c r="AE69" s="19">
        <f t="shared" si="55"/>
        <v>7.2902832528476402E-5</v>
      </c>
      <c r="AI69" s="21">
        <f t="shared" si="34"/>
        <v>5.7000000000000044E-2</v>
      </c>
      <c r="AJ69" s="19">
        <f t="shared" si="49"/>
        <v>0.9998285095507019</v>
      </c>
      <c r="AK69" s="19">
        <f t="shared" si="49"/>
        <v>0.9950666581102886</v>
      </c>
      <c r="AL69" s="19">
        <f t="shared" si="49"/>
        <v>0.94299999999999995</v>
      </c>
      <c r="AM69" s="19">
        <f t="shared" si="49"/>
        <v>0.71920007159067834</v>
      </c>
      <c r="AN69" s="19">
        <f t="shared" si="49"/>
        <v>0.33741325489487201</v>
      </c>
      <c r="AO69" s="4">
        <f t="shared" si="49"/>
        <v>7.7702214178548782E-3</v>
      </c>
      <c r="AP69" s="19">
        <f t="shared" si="21"/>
        <v>5.1609336367987604</v>
      </c>
      <c r="AQ69" s="19">
        <f t="shared" si="22"/>
        <v>4.1609336367987222</v>
      </c>
      <c r="AR69" s="19">
        <f t="shared" si="23"/>
        <v>3.1609336367987222</v>
      </c>
      <c r="AS69" s="19">
        <f t="shared" si="24"/>
        <v>2.1609336367987222</v>
      </c>
      <c r="AT69" s="19">
        <f t="shared" si="25"/>
        <v>1.1609336367987222</v>
      </c>
      <c r="AU69" s="19">
        <f t="shared" si="26"/>
        <v>-0.83906636320127825</v>
      </c>
      <c r="AV69" s="19">
        <f t="shared" si="37"/>
        <v>0.9998285095507019</v>
      </c>
      <c r="AW69" s="19">
        <f t="shared" si="38"/>
        <v>0.9950666581102886</v>
      </c>
      <c r="AX69" s="19">
        <f t="shared" si="39"/>
        <v>0.94299999999999995</v>
      </c>
      <c r="AY69" s="19">
        <f t="shared" si="40"/>
        <v>0.71920007159067834</v>
      </c>
      <c r="AZ69" s="19">
        <f t="shared" si="41"/>
        <v>0.33741325489487201</v>
      </c>
      <c r="BA69" s="19" t="str">
        <f t="shared" si="42"/>
        <v/>
      </c>
    </row>
    <row r="70" spans="1:53" x14ac:dyDescent="0.3">
      <c r="A70">
        <v>65</v>
      </c>
      <c r="B70">
        <v>1</v>
      </c>
      <c r="C70" t="s">
        <v>22</v>
      </c>
      <c r="D70" t="s">
        <v>1</v>
      </c>
      <c r="E70">
        <v>0</v>
      </c>
      <c r="F70">
        <v>0</v>
      </c>
      <c r="G70">
        <v>461</v>
      </c>
      <c r="H70">
        <v>19</v>
      </c>
      <c r="Z70" s="4">
        <f t="shared" si="33"/>
        <v>0.5900000000000003</v>
      </c>
      <c r="AA70" s="4">
        <f t="shared" si="51"/>
        <v>0.5900000000000003</v>
      </c>
      <c r="AB70" s="19">
        <f t="shared" si="52"/>
        <v>0.21992248782090273</v>
      </c>
      <c r="AC70" s="19">
        <f t="shared" si="53"/>
        <v>3.8159527494784462E-2</v>
      </c>
      <c r="AD70" s="19">
        <f t="shared" si="54"/>
        <v>2.7817603554254333E-3</v>
      </c>
      <c r="AE70" s="19">
        <f t="shared" si="55"/>
        <v>8.0824556182856888E-5</v>
      </c>
      <c r="AI70" s="21">
        <f t="shared" si="34"/>
        <v>5.8000000000000045E-2</v>
      </c>
      <c r="AJ70" s="19">
        <f t="shared" si="49"/>
        <v>0.99982272301381869</v>
      </c>
      <c r="AK70" s="19">
        <f t="shared" si="49"/>
        <v>0.99494124144750207</v>
      </c>
      <c r="AL70" s="19">
        <f t="shared" si="49"/>
        <v>0.94199999999999995</v>
      </c>
      <c r="AM70" s="19">
        <f t="shared" si="49"/>
        <v>0.71626679508083968</v>
      </c>
      <c r="AN70" s="19">
        <f t="shared" si="49"/>
        <v>0.33424795944454605</v>
      </c>
      <c r="AO70" s="4">
        <f t="shared" si="49"/>
        <v>7.5867106779396679E-3</v>
      </c>
      <c r="AP70" s="19">
        <f t="shared" si="21"/>
        <v>5.1435736330197148</v>
      </c>
      <c r="AQ70" s="19">
        <f t="shared" si="22"/>
        <v>4.1435736330197193</v>
      </c>
      <c r="AR70" s="19">
        <f t="shared" si="23"/>
        <v>3.1435736330197179</v>
      </c>
      <c r="AS70" s="19">
        <f t="shared" si="24"/>
        <v>2.1435736330197179</v>
      </c>
      <c r="AT70" s="19">
        <f t="shared" si="25"/>
        <v>1.1435736330197179</v>
      </c>
      <c r="AU70" s="19">
        <f t="shared" si="26"/>
        <v>-0.85642636698028185</v>
      </c>
      <c r="AV70" s="19">
        <f t="shared" si="37"/>
        <v>0.99982272301381869</v>
      </c>
      <c r="AW70" s="19">
        <f t="shared" si="38"/>
        <v>0.99494124144750207</v>
      </c>
      <c r="AX70" s="19">
        <f t="shared" si="39"/>
        <v>0.94199999999999995</v>
      </c>
      <c r="AY70" s="19">
        <f t="shared" si="40"/>
        <v>0.71626679508083968</v>
      </c>
      <c r="AZ70" s="19">
        <f t="shared" si="41"/>
        <v>0.33424795944454605</v>
      </c>
      <c r="BA70" s="19" t="str">
        <f t="shared" si="42"/>
        <v/>
      </c>
    </row>
    <row r="71" spans="1:53" x14ac:dyDescent="0.3">
      <c r="A71">
        <v>75</v>
      </c>
      <c r="B71">
        <v>1</v>
      </c>
      <c r="C71" t="s">
        <v>22</v>
      </c>
      <c r="D71" t="s">
        <v>1</v>
      </c>
      <c r="E71">
        <v>0</v>
      </c>
      <c r="F71">
        <v>0</v>
      </c>
      <c r="G71">
        <v>450</v>
      </c>
      <c r="H71">
        <v>30</v>
      </c>
      <c r="Z71" s="4">
        <f t="shared" si="33"/>
        <v>0.60000000000000031</v>
      </c>
      <c r="AA71" s="4">
        <f t="shared" si="51"/>
        <v>0.60000000000000031</v>
      </c>
      <c r="AB71" s="19">
        <f t="shared" si="52"/>
        <v>0.22763655472130406</v>
      </c>
      <c r="AC71" s="19">
        <f t="shared" si="53"/>
        <v>4.0348782812070993E-2</v>
      </c>
      <c r="AD71" s="19">
        <f t="shared" si="54"/>
        <v>3.0103407797902326E-3</v>
      </c>
      <c r="AE71" s="19">
        <f t="shared" si="55"/>
        <v>8.9604894734529594E-5</v>
      </c>
      <c r="AI71" s="21">
        <f t="shared" si="34"/>
        <v>5.9000000000000045E-2</v>
      </c>
      <c r="AJ71" s="19">
        <f t="shared" si="49"/>
        <v>0.99981683583918723</v>
      </c>
      <c r="AK71" s="19">
        <f t="shared" si="49"/>
        <v>0.99481473887031158</v>
      </c>
      <c r="AL71" s="19">
        <f t="shared" si="49"/>
        <v>0.94099999999999995</v>
      </c>
      <c r="AM71" s="19">
        <f t="shared" si="49"/>
        <v>0.71335869868228052</v>
      </c>
      <c r="AN71" s="19">
        <f t="shared" si="49"/>
        <v>0.33113677492619298</v>
      </c>
      <c r="AO71" s="4">
        <f t="shared" si="49"/>
        <v>7.4094206837811072E-3</v>
      </c>
      <c r="AP71" s="19">
        <f t="shared" si="21"/>
        <v>5.126447293732566</v>
      </c>
      <c r="AQ71" s="19">
        <f t="shared" si="22"/>
        <v>4.1264472937325491</v>
      </c>
      <c r="AR71" s="19">
        <f t="shared" si="23"/>
        <v>3.1264472937325514</v>
      </c>
      <c r="AS71" s="19">
        <f t="shared" si="24"/>
        <v>2.1264472937325514</v>
      </c>
      <c r="AT71" s="19">
        <f t="shared" si="25"/>
        <v>1.1264472937325514</v>
      </c>
      <c r="AU71" s="19">
        <f t="shared" si="26"/>
        <v>-0.87355270626744796</v>
      </c>
      <c r="AV71" s="19">
        <f t="shared" si="37"/>
        <v>0.99981683583918723</v>
      </c>
      <c r="AW71" s="19">
        <f t="shared" si="38"/>
        <v>0.99481473887031158</v>
      </c>
      <c r="AX71" s="19">
        <f t="shared" si="39"/>
        <v>0.94099999999999995</v>
      </c>
      <c r="AY71" s="19">
        <f t="shared" si="40"/>
        <v>0.71335869868228052</v>
      </c>
      <c r="AZ71" s="19">
        <f t="shared" si="41"/>
        <v>0.33113677492619298</v>
      </c>
      <c r="BA71" s="19">
        <f t="shared" ref="BA71" si="56">IF(AU71&lt;=0,AO71,"")</f>
        <v>7.4094206837811072E-3</v>
      </c>
    </row>
    <row r="72" spans="1:53" x14ac:dyDescent="0.3">
      <c r="A72">
        <v>82</v>
      </c>
      <c r="B72">
        <v>1</v>
      </c>
      <c r="C72" t="s">
        <v>22</v>
      </c>
      <c r="D72" t="s">
        <v>23</v>
      </c>
      <c r="E72" t="s">
        <v>23</v>
      </c>
      <c r="F72" t="s">
        <v>23</v>
      </c>
      <c r="G72" t="s">
        <v>23</v>
      </c>
      <c r="H72" t="s">
        <v>23</v>
      </c>
      <c r="Z72" s="4">
        <f t="shared" si="33"/>
        <v>0.61000000000000032</v>
      </c>
      <c r="AA72" s="4">
        <f t="shared" si="51"/>
        <v>0.61000000000000032</v>
      </c>
      <c r="AB72" s="19">
        <f t="shared" si="52"/>
        <v>0.23555291307514903</v>
      </c>
      <c r="AC72" s="19">
        <f t="shared" si="53"/>
        <v>4.2654366125268406E-2</v>
      </c>
      <c r="AD72" s="19">
        <f t="shared" si="54"/>
        <v>3.2573801221247312E-3</v>
      </c>
      <c r="AE72" s="19">
        <f t="shared" si="55"/>
        <v>9.9343154351672069E-5</v>
      </c>
      <c r="AI72" s="21">
        <f t="shared" si="34"/>
        <v>6.0000000000000046E-2</v>
      </c>
      <c r="AJ72" s="19">
        <f t="shared" si="49"/>
        <v>0.99981084765341177</v>
      </c>
      <c r="AK72" s="19">
        <f t="shared" si="49"/>
        <v>0.99468715564364951</v>
      </c>
      <c r="AL72" s="19">
        <f t="shared" si="49"/>
        <v>0.94</v>
      </c>
      <c r="AM72" s="19">
        <f t="shared" si="49"/>
        <v>0.71047523476806762</v>
      </c>
      <c r="AN72" s="19">
        <f t="shared" si="49"/>
        <v>0.32807807309098386</v>
      </c>
      <c r="AO72" s="4">
        <f t="shared" si="49"/>
        <v>7.2380617716631523E-3</v>
      </c>
      <c r="AP72" s="19">
        <f t="shared" si="21"/>
        <v>5.1095471891936954</v>
      </c>
      <c r="AQ72" s="19">
        <f t="shared" si="22"/>
        <v>4.1095471891937025</v>
      </c>
      <c r="AR72" s="19">
        <f t="shared" si="23"/>
        <v>3.1095471891937057</v>
      </c>
      <c r="AS72" s="19">
        <f t="shared" si="24"/>
        <v>2.1095471891937057</v>
      </c>
      <c r="AT72" s="19">
        <f t="shared" si="25"/>
        <v>1.1095471891937057</v>
      </c>
      <c r="AU72" s="19">
        <f t="shared" si="26"/>
        <v>-0.89045281080629457</v>
      </c>
      <c r="AV72" s="19">
        <f t="shared" si="37"/>
        <v>0.99981084765341177</v>
      </c>
      <c r="AW72" s="19">
        <f t="shared" si="38"/>
        <v>0.99468715564364951</v>
      </c>
      <c r="AX72" s="19">
        <f t="shared" si="39"/>
        <v>0.94</v>
      </c>
      <c r="AY72" s="19">
        <f t="shared" si="40"/>
        <v>0.71047523476806762</v>
      </c>
      <c r="AZ72" s="19">
        <f t="shared" si="41"/>
        <v>0.32807807309098386</v>
      </c>
      <c r="BA72" s="19" t="str">
        <f t="shared" si="42"/>
        <v/>
      </c>
    </row>
    <row r="73" spans="1:53" x14ac:dyDescent="0.3">
      <c r="A73">
        <v>90</v>
      </c>
      <c r="B73">
        <v>1</v>
      </c>
      <c r="C73" t="s">
        <v>22</v>
      </c>
      <c r="D73" t="s">
        <v>25</v>
      </c>
      <c r="E73">
        <v>0</v>
      </c>
      <c r="F73">
        <v>0</v>
      </c>
      <c r="G73">
        <v>478</v>
      </c>
      <c r="H73">
        <v>2</v>
      </c>
      <c r="Z73" s="4">
        <f t="shared" si="33"/>
        <v>0.62000000000000033</v>
      </c>
      <c r="AA73" s="4">
        <f t="shared" si="51"/>
        <v>0.62000000000000033</v>
      </c>
      <c r="AB73" s="19">
        <f t="shared" si="52"/>
        <v>0.24367832840743409</v>
      </c>
      <c r="AC73" s="19">
        <f t="shared" si="53"/>
        <v>4.508333207162285E-2</v>
      </c>
      <c r="AD73" s="19">
        <f t="shared" si="54"/>
        <v>3.5245131387613426E-3</v>
      </c>
      <c r="AE73" s="19">
        <f t="shared" si="55"/>
        <v>1.1015161865768341E-4</v>
      </c>
      <c r="AI73" s="21">
        <f t="shared" si="34"/>
        <v>6.1000000000000047E-2</v>
      </c>
      <c r="AJ73" s="19">
        <f t="shared" ref="AJ73:AO82" si="57">_xlfn.NORM.S.DIST((-2*AJ$2-_xlfn.NORM.S.INV($AI73)),TRUE)</f>
        <v>0.99980475807938296</v>
      </c>
      <c r="AK73" s="19">
        <f t="shared" si="57"/>
        <v>0.99455849686054332</v>
      </c>
      <c r="AL73" s="19">
        <f t="shared" si="57"/>
        <v>0.93899999999999995</v>
      </c>
      <c r="AM73" s="19">
        <f t="shared" si="57"/>
        <v>0.70761587635620704</v>
      </c>
      <c r="AN73" s="19">
        <f t="shared" si="57"/>
        <v>0.32507029890166173</v>
      </c>
      <c r="AO73" s="4">
        <f t="shared" si="57"/>
        <v>7.0723617370793959E-3</v>
      </c>
      <c r="AP73" s="19">
        <f t="shared" si="21"/>
        <v>5.0928662445135595</v>
      </c>
      <c r="AQ73" s="19">
        <f t="shared" si="22"/>
        <v>4.0928662445134982</v>
      </c>
      <c r="AR73" s="19">
        <f t="shared" si="23"/>
        <v>3.0928662445134942</v>
      </c>
      <c r="AS73" s="19">
        <f t="shared" si="24"/>
        <v>2.0928662445134947</v>
      </c>
      <c r="AT73" s="19">
        <f t="shared" si="25"/>
        <v>1.0928662445134942</v>
      </c>
      <c r="AU73" s="19">
        <f t="shared" si="26"/>
        <v>-0.9071337554865051</v>
      </c>
      <c r="AV73" s="19">
        <f t="shared" si="37"/>
        <v>0.99980475807938296</v>
      </c>
      <c r="AW73" s="19">
        <f t="shared" si="38"/>
        <v>0.99455849686054332</v>
      </c>
      <c r="AX73" s="19">
        <f t="shared" si="39"/>
        <v>0.93899999999999995</v>
      </c>
      <c r="AY73" s="19">
        <f t="shared" si="40"/>
        <v>0.70761587635620704</v>
      </c>
      <c r="AZ73" s="19">
        <f t="shared" si="41"/>
        <v>0.32507029890166173</v>
      </c>
      <c r="BA73" s="19" t="str">
        <f t="shared" si="42"/>
        <v/>
      </c>
    </row>
    <row r="74" spans="1:53" x14ac:dyDescent="0.3">
      <c r="A74">
        <v>100</v>
      </c>
      <c r="B74">
        <v>1</v>
      </c>
      <c r="C74" t="s">
        <v>22</v>
      </c>
      <c r="D74" t="s">
        <v>23</v>
      </c>
      <c r="E74">
        <v>0</v>
      </c>
      <c r="F74">
        <v>1</v>
      </c>
      <c r="G74">
        <v>465</v>
      </c>
      <c r="H74">
        <v>14</v>
      </c>
      <c r="Z74" s="4">
        <f t="shared" si="33"/>
        <v>0.63000000000000034</v>
      </c>
      <c r="AA74" s="4">
        <f t="shared" si="51"/>
        <v>0.63000000000000034</v>
      </c>
      <c r="AB74" s="19">
        <f t="shared" si="52"/>
        <v>0.25201999201591474</v>
      </c>
      <c r="AC74" s="19">
        <f t="shared" si="53"/>
        <v>4.7643308891064939E-2</v>
      </c>
      <c r="AD74" s="19">
        <f t="shared" si="54"/>
        <v>3.8135479017677998E-3</v>
      </c>
      <c r="AE74" s="19">
        <f t="shared" si="55"/>
        <v>1.2215752107325173E-4</v>
      </c>
      <c r="AI74" s="21">
        <f t="shared" si="34"/>
        <v>6.2000000000000048E-2</v>
      </c>
      <c r="AJ74" s="19">
        <f t="shared" si="57"/>
        <v>0.99979856673637479</v>
      </c>
      <c r="AK74" s="19">
        <f t="shared" si="57"/>
        <v>0.9944287674494503</v>
      </c>
      <c r="AL74" s="19">
        <f t="shared" si="57"/>
        <v>0.93799999999999994</v>
      </c>
      <c r="AM74" s="19">
        <f t="shared" si="57"/>
        <v>0.70478011600958235</v>
      </c>
      <c r="AN74" s="19">
        <f t="shared" si="57"/>
        <v>0.3221119661430748</v>
      </c>
      <c r="AO74" s="4">
        <f t="shared" si="57"/>
        <v>6.9120645382802666E-3</v>
      </c>
      <c r="AP74" s="19">
        <f t="shared" si="21"/>
        <v>5.076397717168124</v>
      </c>
      <c r="AQ74" s="19">
        <f t="shared" si="22"/>
        <v>4.0763977171681294</v>
      </c>
      <c r="AR74" s="19">
        <f t="shared" si="23"/>
        <v>3.0763977171681276</v>
      </c>
      <c r="AS74" s="19">
        <f t="shared" si="24"/>
        <v>2.0763977171681276</v>
      </c>
      <c r="AT74" s="19">
        <f t="shared" si="25"/>
        <v>1.0763977171681276</v>
      </c>
      <c r="AU74" s="19">
        <f t="shared" si="26"/>
        <v>-0.9236022828318724</v>
      </c>
      <c r="AV74" s="19">
        <f t="shared" si="37"/>
        <v>0.99979856673637479</v>
      </c>
      <c r="AW74" s="19">
        <f t="shared" si="38"/>
        <v>0.9944287674494503</v>
      </c>
      <c r="AX74" s="19">
        <f t="shared" si="39"/>
        <v>0.93799999999999994</v>
      </c>
      <c r="AY74" s="19">
        <f t="shared" si="40"/>
        <v>0.70478011600958235</v>
      </c>
      <c r="AZ74" s="19">
        <f t="shared" si="41"/>
        <v>0.3221119661430748</v>
      </c>
      <c r="BA74" s="19" t="str">
        <f t="shared" si="42"/>
        <v/>
      </c>
    </row>
    <row r="75" spans="1:53" x14ac:dyDescent="0.3">
      <c r="A75">
        <v>107</v>
      </c>
      <c r="B75">
        <v>1</v>
      </c>
      <c r="C75" t="s">
        <v>22</v>
      </c>
      <c r="D75" t="s">
        <v>25</v>
      </c>
      <c r="E75">
        <v>0</v>
      </c>
      <c r="F75">
        <v>1</v>
      </c>
      <c r="G75">
        <v>455</v>
      </c>
      <c r="H75">
        <v>24</v>
      </c>
      <c r="Z75" s="4">
        <f t="shared" si="33"/>
        <v>0.64000000000000035</v>
      </c>
      <c r="AA75" s="4">
        <f t="shared" si="51"/>
        <v>0.64000000000000035</v>
      </c>
      <c r="AB75" s="19">
        <f t="shared" si="52"/>
        <v>0.26058555873506739</v>
      </c>
      <c r="AC75" s="19">
        <f t="shared" si="53"/>
        <v>5.0342560316546936E-2</v>
      </c>
      <c r="AD75" s="19">
        <f t="shared" si="54"/>
        <v>4.1264883565277355E-3</v>
      </c>
      <c r="AE75" s="19">
        <f t="shared" si="55"/>
        <v>1.3550536771267385E-4</v>
      </c>
      <c r="AI75" s="21">
        <f t="shared" si="34"/>
        <v>6.3000000000000042E-2</v>
      </c>
      <c r="AJ75" s="19">
        <f t="shared" si="57"/>
        <v>0.9997922732401362</v>
      </c>
      <c r="AK75" s="19">
        <f t="shared" si="57"/>
        <v>0.994297972181162</v>
      </c>
      <c r="AL75" s="19">
        <f t="shared" si="57"/>
        <v>0.93699999999999994</v>
      </c>
      <c r="AM75" s="19">
        <f t="shared" si="57"/>
        <v>0.70196746481117844</v>
      </c>
      <c r="AN75" s="19">
        <f t="shared" si="57"/>
        <v>0.31920165336054585</v>
      </c>
      <c r="AO75" s="4">
        <f t="shared" si="57"/>
        <v>6.7569291141264158E-3</v>
      </c>
      <c r="AP75" s="19">
        <f t="shared" si="21"/>
        <v>5.0601351762756774</v>
      </c>
      <c r="AQ75" s="19">
        <f t="shared" si="22"/>
        <v>4.0601351762756561</v>
      </c>
      <c r="AR75" s="19">
        <f t="shared" si="23"/>
        <v>3.0601351762756561</v>
      </c>
      <c r="AS75" s="19">
        <f t="shared" si="24"/>
        <v>2.0601351762756566</v>
      </c>
      <c r="AT75" s="19">
        <f t="shared" si="25"/>
        <v>1.0601351762756561</v>
      </c>
      <c r="AU75" s="19">
        <f t="shared" si="26"/>
        <v>-0.93986482372434432</v>
      </c>
      <c r="AV75" s="19">
        <f t="shared" si="37"/>
        <v>0.9997922732401362</v>
      </c>
      <c r="AW75" s="19">
        <f t="shared" si="38"/>
        <v>0.994297972181162</v>
      </c>
      <c r="AX75" s="19">
        <f t="shared" si="39"/>
        <v>0.93699999999999994</v>
      </c>
      <c r="AY75" s="19">
        <f t="shared" si="40"/>
        <v>0.70196746481117844</v>
      </c>
      <c r="AZ75" s="19">
        <f t="shared" si="41"/>
        <v>0.31920165336054585</v>
      </c>
      <c r="BA75" s="19" t="str">
        <f t="shared" si="42"/>
        <v/>
      </c>
    </row>
    <row r="76" spans="1:53" x14ac:dyDescent="0.3">
      <c r="A76">
        <v>113</v>
      </c>
      <c r="B76">
        <v>1</v>
      </c>
      <c r="C76" t="s">
        <v>22</v>
      </c>
      <c r="D76" t="s">
        <v>1</v>
      </c>
      <c r="E76">
        <v>0</v>
      </c>
      <c r="F76">
        <v>0</v>
      </c>
      <c r="G76">
        <v>412</v>
      </c>
      <c r="H76">
        <v>68</v>
      </c>
      <c r="Z76" s="4">
        <f t="shared" si="33"/>
        <v>0.65000000000000036</v>
      </c>
      <c r="AA76" s="4">
        <f t="shared" si="51"/>
        <v>0.65000000000000036</v>
      </c>
      <c r="AB76" s="19">
        <f t="shared" si="52"/>
        <v>0.2693831892519114</v>
      </c>
      <c r="AC76" s="19">
        <f t="shared" si="53"/>
        <v>5.3190055956123916E-2</v>
      </c>
      <c r="AD76" s="19">
        <f t="shared" si="54"/>
        <v>4.4655604482823907E-3</v>
      </c>
      <c r="AE76" s="19">
        <f t="shared" si="55"/>
        <v>1.503596833444254E-4</v>
      </c>
      <c r="AI76" s="21">
        <f t="shared" si="34"/>
        <v>6.4000000000000043E-2</v>
      </c>
      <c r="AJ76" s="19">
        <f t="shared" si="57"/>
        <v>0.9997858772029754</v>
      </c>
      <c r="AK76" s="19">
        <f t="shared" si="57"/>
        <v>0.99416611567530799</v>
      </c>
      <c r="AL76" s="19">
        <f t="shared" si="57"/>
        <v>0.93599999999999994</v>
      </c>
      <c r="AM76" s="19">
        <f t="shared" si="57"/>
        <v>0.69917745140832599</v>
      </c>
      <c r="AN76" s="19">
        <f t="shared" si="57"/>
        <v>0.31633800009687796</v>
      </c>
      <c r="AO76" s="4">
        <f t="shared" si="57"/>
        <v>6.6067283046042117E-3</v>
      </c>
      <c r="AP76" s="19">
        <f t="shared" si="21"/>
        <v>5.0440724834716972</v>
      </c>
      <c r="AQ76" s="19">
        <f t="shared" si="22"/>
        <v>4.0440724834717123</v>
      </c>
      <c r="AR76" s="19">
        <f t="shared" si="23"/>
        <v>3.0440724834717114</v>
      </c>
      <c r="AS76" s="19">
        <f t="shared" si="24"/>
        <v>2.0440724834717114</v>
      </c>
      <c r="AT76" s="19">
        <f t="shared" si="25"/>
        <v>1.0440724834717114</v>
      </c>
      <c r="AU76" s="19">
        <f t="shared" si="26"/>
        <v>-0.95592751652828811</v>
      </c>
      <c r="AV76" s="19">
        <f t="shared" si="37"/>
        <v>0.9997858772029754</v>
      </c>
      <c r="AW76" s="19">
        <f t="shared" si="38"/>
        <v>0.99416611567530799</v>
      </c>
      <c r="AX76" s="19">
        <f t="shared" si="39"/>
        <v>0.93599999999999994</v>
      </c>
      <c r="AY76" s="19">
        <f t="shared" si="40"/>
        <v>0.69917745140832599</v>
      </c>
      <c r="AZ76" s="19">
        <f t="shared" si="41"/>
        <v>0.31633800009687796</v>
      </c>
      <c r="BA76" s="19" t="str">
        <f t="shared" si="42"/>
        <v/>
      </c>
    </row>
    <row r="77" spans="1:53" x14ac:dyDescent="0.3">
      <c r="A77">
        <v>121</v>
      </c>
      <c r="B77">
        <v>1</v>
      </c>
      <c r="C77" t="s">
        <v>22</v>
      </c>
      <c r="D77" t="s">
        <v>23</v>
      </c>
      <c r="E77">
        <v>1</v>
      </c>
      <c r="F77">
        <v>3</v>
      </c>
      <c r="G77">
        <v>468</v>
      </c>
      <c r="H77">
        <v>8</v>
      </c>
      <c r="Z77" s="4">
        <f t="shared" si="33"/>
        <v>0.66000000000000036</v>
      </c>
      <c r="AA77" s="4">
        <f t="shared" si="51"/>
        <v>0.66000000000000036</v>
      </c>
      <c r="AB77" s="19">
        <f t="shared" si="52"/>
        <v>0.27842159766270669</v>
      </c>
      <c r="AC77" s="19">
        <f t="shared" si="53"/>
        <v>5.6195551600522364E-2</v>
      </c>
      <c r="AD77" s="19">
        <f t="shared" si="54"/>
        <v>4.8332424928613227E-3</v>
      </c>
      <c r="AE77" s="19">
        <f t="shared" si="55"/>
        <v>1.6690827023690957E-4</v>
      </c>
      <c r="AI77" s="21">
        <f t="shared" si="34"/>
        <v>6.5000000000000044E-2</v>
      </c>
      <c r="AJ77" s="19">
        <f t="shared" si="57"/>
        <v>0.99977937823384</v>
      </c>
      <c r="AK77" s="19">
        <f t="shared" si="57"/>
        <v>0.9940332024064894</v>
      </c>
      <c r="AL77" s="19">
        <f t="shared" si="57"/>
        <v>0.93499999999999994</v>
      </c>
      <c r="AM77" s="19">
        <f t="shared" si="57"/>
        <v>0.6964096211203229</v>
      </c>
      <c r="AN77" s="19">
        <f t="shared" si="57"/>
        <v>0.31351970340180824</v>
      </c>
      <c r="AO77" s="4">
        <f t="shared" si="57"/>
        <v>6.4612478637026084E-3</v>
      </c>
      <c r="AP77" s="19">
        <f t="shared" ref="AP77:AP140" si="58">_xlfn.NORM.S.INV(AJ77)-_xlfn.NORM.S.INV($AI77)</f>
        <v>5.0282037752386053</v>
      </c>
      <c r="AQ77" s="19">
        <f t="shared" ref="AQ77:AQ140" si="59">_xlfn.NORM.S.INV(AK77)-_xlfn.NORM.S.INV($AI77)</f>
        <v>4.0282037752385662</v>
      </c>
      <c r="AR77" s="19">
        <f t="shared" ref="AR77:AR140" si="60">_xlfn.NORM.S.INV(AL77)-_xlfn.NORM.S.INV($AI77)</f>
        <v>3.0282037752385662</v>
      </c>
      <c r="AS77" s="19">
        <f t="shared" ref="AS77:AS140" si="61">_xlfn.NORM.S.INV(AM77)-_xlfn.NORM.S.INV($AI77)</f>
        <v>2.0282037752385658</v>
      </c>
      <c r="AT77" s="19">
        <f t="shared" ref="AT77:AT140" si="62">_xlfn.NORM.S.INV(AN77)-_xlfn.NORM.S.INV($AI77)</f>
        <v>1.0282037752385655</v>
      </c>
      <c r="AU77" s="19">
        <f t="shared" ref="AU77:AU140" si="63">_xlfn.NORM.S.INV(AO77)-_xlfn.NORM.S.INV($AI77)</f>
        <v>-0.97179622476143401</v>
      </c>
      <c r="AV77" s="19">
        <f t="shared" si="37"/>
        <v>0.99977937823384</v>
      </c>
      <c r="AW77" s="19">
        <f t="shared" si="38"/>
        <v>0.9940332024064894</v>
      </c>
      <c r="AX77" s="19">
        <f t="shared" si="39"/>
        <v>0.93499999999999994</v>
      </c>
      <c r="AY77" s="19">
        <f t="shared" si="40"/>
        <v>0.6964096211203229</v>
      </c>
      <c r="AZ77" s="19">
        <f t="shared" si="41"/>
        <v>0.31351970340180824</v>
      </c>
      <c r="BA77" s="19">
        <f t="shared" ref="BA77" si="64">IF(AU77&lt;=0,AO77,"")</f>
        <v>6.4612478637026084E-3</v>
      </c>
    </row>
    <row r="78" spans="1:53" x14ac:dyDescent="0.3">
      <c r="A78">
        <v>136</v>
      </c>
      <c r="B78">
        <v>1</v>
      </c>
      <c r="C78" t="s">
        <v>22</v>
      </c>
      <c r="D78" t="s">
        <v>1</v>
      </c>
      <c r="E78">
        <v>0</v>
      </c>
      <c r="F78">
        <v>1</v>
      </c>
      <c r="G78">
        <v>415</v>
      </c>
      <c r="H78">
        <v>64</v>
      </c>
      <c r="Z78" s="4">
        <f t="shared" ref="Z78:Z110" si="65">Z77+0.01</f>
        <v>0.67000000000000037</v>
      </c>
      <c r="AA78" s="4">
        <f t="shared" si="51"/>
        <v>0.67000000000000048</v>
      </c>
      <c r="AB78" s="19">
        <f t="shared" si="52"/>
        <v>0.28771010508763573</v>
      </c>
      <c r="AC78" s="19">
        <f t="shared" si="53"/>
        <v>5.9369681180530764E-2</v>
      </c>
      <c r="AD78" s="19">
        <f t="shared" si="54"/>
        <v>5.2323006172487752E-3</v>
      </c>
      <c r="AE78" s="19">
        <f t="shared" si="55"/>
        <v>1.8536609176222907E-4</v>
      </c>
      <c r="AI78" s="21">
        <f t="shared" ref="AI78:AI141" si="66">AI77+0.001</f>
        <v>6.6000000000000045E-2</v>
      </c>
      <c r="AJ78" s="19">
        <f t="shared" si="57"/>
        <v>0.99977277593839087</v>
      </c>
      <c r="AK78" s="19">
        <f t="shared" si="57"/>
        <v>0.99389923671006863</v>
      </c>
      <c r="AL78" s="19">
        <f t="shared" si="57"/>
        <v>0.93399999999999994</v>
      </c>
      <c r="AM78" s="19">
        <f t="shared" si="57"/>
        <v>0.69366353510432233</v>
      </c>
      <c r="AN78" s="19">
        <f t="shared" si="57"/>
        <v>0.31074551459038313</v>
      </c>
      <c r="AO78" s="4">
        <f t="shared" si="57"/>
        <v>6.3202855555197692E-3</v>
      </c>
      <c r="AP78" s="19">
        <f t="shared" si="58"/>
        <v>5.012523446556532</v>
      </c>
      <c r="AQ78" s="19">
        <f t="shared" si="59"/>
        <v>4.0125234465564867</v>
      </c>
      <c r="AR78" s="19">
        <f t="shared" si="60"/>
        <v>3.0125234465564876</v>
      </c>
      <c r="AS78" s="19">
        <f t="shared" si="61"/>
        <v>2.0125234465564876</v>
      </c>
      <c r="AT78" s="19">
        <f t="shared" si="62"/>
        <v>1.0125234465564876</v>
      </c>
      <c r="AU78" s="19">
        <f t="shared" si="63"/>
        <v>-0.98747655344351193</v>
      </c>
      <c r="AV78" s="19">
        <f t="shared" si="37"/>
        <v>0.99977277593839087</v>
      </c>
      <c r="AW78" s="19">
        <f t="shared" si="38"/>
        <v>0.99389923671006863</v>
      </c>
      <c r="AX78" s="19">
        <f t="shared" si="39"/>
        <v>0.93399999999999994</v>
      </c>
      <c r="AY78" s="19">
        <f t="shared" si="40"/>
        <v>0.69366353510432233</v>
      </c>
      <c r="AZ78" s="19">
        <f t="shared" si="41"/>
        <v>0.31074551459038313</v>
      </c>
      <c r="BA78" s="19" t="str">
        <f t="shared" si="42"/>
        <v/>
      </c>
    </row>
    <row r="79" spans="1:53" x14ac:dyDescent="0.3">
      <c r="A79">
        <v>141</v>
      </c>
      <c r="B79">
        <v>1</v>
      </c>
      <c r="C79" t="s">
        <v>22</v>
      </c>
      <c r="D79" t="s">
        <v>23</v>
      </c>
      <c r="E79">
        <v>0</v>
      </c>
      <c r="F79">
        <v>0</v>
      </c>
      <c r="G79">
        <v>412</v>
      </c>
      <c r="H79">
        <v>68</v>
      </c>
      <c r="Z79" s="4">
        <f t="shared" si="65"/>
        <v>0.68000000000000038</v>
      </c>
      <c r="AA79" s="4">
        <f t="shared" si="51"/>
        <v>0.68000000000000038</v>
      </c>
      <c r="AB79" s="19">
        <f t="shared" si="52"/>
        <v>0.29725870031704915</v>
      </c>
      <c r="AC79" s="19">
        <f t="shared" si="53"/>
        <v>6.2724062458534235E-2</v>
      </c>
      <c r="AD79" s="19">
        <f t="shared" si="54"/>
        <v>5.6658302849804665E-3</v>
      </c>
      <c r="AE79" s="19">
        <f t="shared" si="55"/>
        <v>2.0597992088511319E-4</v>
      </c>
      <c r="AI79" s="21">
        <f t="shared" si="66"/>
        <v>6.7000000000000046E-2</v>
      </c>
      <c r="AJ79" s="19">
        <f t="shared" si="57"/>
        <v>0.99976606991907213</v>
      </c>
      <c r="AK79" s="19">
        <f t="shared" si="57"/>
        <v>0.9937642227876391</v>
      </c>
      <c r="AL79" s="19">
        <f t="shared" si="57"/>
        <v>0.93299999999999983</v>
      </c>
      <c r="AM79" s="19">
        <f t="shared" si="57"/>
        <v>0.69093876957486178</v>
      </c>
      <c r="AN79" s="19">
        <f t="shared" si="57"/>
        <v>0.30801423622907076</v>
      </c>
      <c r="AO79" s="4">
        <f t="shared" si="57"/>
        <v>6.183650325489929E-3</v>
      </c>
      <c r="AP79" s="19">
        <f t="shared" si="58"/>
        <v>4.9970261357598957</v>
      </c>
      <c r="AQ79" s="19">
        <f t="shared" si="59"/>
        <v>3.9970261357599495</v>
      </c>
      <c r="AR79" s="19">
        <f t="shared" si="60"/>
        <v>2.997026135759949</v>
      </c>
      <c r="AS79" s="19">
        <f t="shared" si="61"/>
        <v>1.9970261357599493</v>
      </c>
      <c r="AT79" s="19">
        <f t="shared" si="62"/>
        <v>0.99702613575994881</v>
      </c>
      <c r="AU79" s="19">
        <f t="shared" si="63"/>
        <v>-1.0029738642400505</v>
      </c>
      <c r="AV79" s="19">
        <f t="shared" si="37"/>
        <v>0.99976606991907213</v>
      </c>
      <c r="AW79" s="19">
        <f t="shared" si="38"/>
        <v>0.9937642227876391</v>
      </c>
      <c r="AX79" s="19">
        <f t="shared" si="39"/>
        <v>0.93299999999999983</v>
      </c>
      <c r="AY79" s="19">
        <f t="shared" si="40"/>
        <v>0.69093876957486178</v>
      </c>
      <c r="AZ79" s="19">
        <f t="shared" si="41"/>
        <v>0.30801423622907076</v>
      </c>
      <c r="BA79" s="19" t="str">
        <f t="shared" si="42"/>
        <v/>
      </c>
    </row>
    <row r="80" spans="1:53" x14ac:dyDescent="0.3">
      <c r="A80">
        <v>145</v>
      </c>
      <c r="B80">
        <v>1</v>
      </c>
      <c r="C80" t="s">
        <v>22</v>
      </c>
      <c r="D80" t="s">
        <v>23</v>
      </c>
      <c r="E80">
        <v>0</v>
      </c>
      <c r="F80">
        <v>0</v>
      </c>
      <c r="G80">
        <v>381</v>
      </c>
      <c r="H80">
        <v>99</v>
      </c>
      <c r="Z80" s="4">
        <f t="shared" si="65"/>
        <v>0.69000000000000039</v>
      </c>
      <c r="AA80" s="4">
        <f t="shared" si="51"/>
        <v>0.69000000000000039</v>
      </c>
      <c r="AB80" s="19">
        <f t="shared" si="52"/>
        <v>0.30707810865507956</v>
      </c>
      <c r="AC80" s="19">
        <f t="shared" si="53"/>
        <v>6.627141898714628E-2</v>
      </c>
      <c r="AD80" s="19">
        <f t="shared" si="54"/>
        <v>6.1373051612457763E-3</v>
      </c>
      <c r="AE80" s="19">
        <f t="shared" si="55"/>
        <v>2.2903393011075579E-4</v>
      </c>
      <c r="AI80" s="21">
        <f t="shared" si="66"/>
        <v>6.8000000000000047E-2</v>
      </c>
      <c r="AJ80" s="19">
        <f t="shared" si="57"/>
        <v>0.99975925977517666</v>
      </c>
      <c r="AK80" s="19">
        <f t="shared" si="57"/>
        <v>0.99362816471219684</v>
      </c>
      <c r="AL80" s="19">
        <f t="shared" si="57"/>
        <v>0.93199999999999994</v>
      </c>
      <c r="AM80" s="19">
        <f t="shared" si="57"/>
        <v>0.6882349150728444</v>
      </c>
      <c r="AN80" s="19">
        <f t="shared" si="57"/>
        <v>0.30532471933052685</v>
      </c>
      <c r="AO80" s="4">
        <f t="shared" si="57"/>
        <v>6.051161539515593E-3</v>
      </c>
      <c r="AP80" s="19">
        <f t="shared" si="58"/>
        <v>4.9817067104933717</v>
      </c>
      <c r="AQ80" s="19">
        <f t="shared" si="59"/>
        <v>3.9817067104933193</v>
      </c>
      <c r="AR80" s="19">
        <f t="shared" si="60"/>
        <v>2.981706710493321</v>
      </c>
      <c r="AS80" s="19">
        <f t="shared" si="61"/>
        <v>1.9817067104933204</v>
      </c>
      <c r="AT80" s="19">
        <f t="shared" si="62"/>
        <v>0.98170671049332037</v>
      </c>
      <c r="AU80" s="19">
        <f t="shared" si="63"/>
        <v>-1.0182932895066792</v>
      </c>
      <c r="AV80" s="19">
        <f t="shared" si="37"/>
        <v>0.99975925977517666</v>
      </c>
      <c r="AW80" s="19">
        <f t="shared" si="38"/>
        <v>0.99362816471219684</v>
      </c>
      <c r="AX80" s="19">
        <f t="shared" si="39"/>
        <v>0.93199999999999994</v>
      </c>
      <c r="AY80" s="19">
        <f t="shared" si="40"/>
        <v>0.6882349150728444</v>
      </c>
      <c r="AZ80" s="19">
        <f t="shared" si="41"/>
        <v>0.30532471933052685</v>
      </c>
      <c r="BA80" s="19" t="str">
        <f t="shared" si="42"/>
        <v/>
      </c>
    </row>
    <row r="81" spans="1:53" x14ac:dyDescent="0.3">
      <c r="A81">
        <v>156</v>
      </c>
      <c r="B81">
        <v>1</v>
      </c>
      <c r="C81" t="s">
        <v>22</v>
      </c>
      <c r="D81" t="s">
        <v>1</v>
      </c>
      <c r="E81">
        <v>0</v>
      </c>
      <c r="F81">
        <v>1</v>
      </c>
      <c r="G81">
        <v>399</v>
      </c>
      <c r="H81">
        <v>80</v>
      </c>
      <c r="Z81" s="4">
        <f t="shared" si="65"/>
        <v>0.7000000000000004</v>
      </c>
      <c r="AA81" s="4">
        <f t="shared" si="51"/>
        <v>0.7000000000000004</v>
      </c>
      <c r="AB81" s="19">
        <f t="shared" si="52"/>
        <v>0.31717987036400475</v>
      </c>
      <c r="AC81" s="19">
        <f t="shared" si="53"/>
        <v>7.0025721430546417E-2</v>
      </c>
      <c r="AD81" s="19">
        <f t="shared" si="54"/>
        <v>6.650634878484829E-3</v>
      </c>
      <c r="AE81" s="19">
        <f t="shared" si="55"/>
        <v>2.5485644681388919E-4</v>
      </c>
      <c r="AI81" s="21">
        <f t="shared" si="66"/>
        <v>6.9000000000000047E-2</v>
      </c>
      <c r="AJ81" s="19">
        <f t="shared" si="57"/>
        <v>0.99975234510290623</v>
      </c>
      <c r="AK81" s="19">
        <f t="shared" si="57"/>
        <v>0.99349106643303564</v>
      </c>
      <c r="AL81" s="19">
        <f t="shared" si="57"/>
        <v>0.93099999999999994</v>
      </c>
      <c r="AM81" s="19">
        <f t="shared" si="57"/>
        <v>0.68555157578015435</v>
      </c>
      <c r="AN81" s="19">
        <f t="shared" si="57"/>
        <v>0.30267586073976688</v>
      </c>
      <c r="AO81" s="4">
        <f t="shared" si="57"/>
        <v>5.9226482845744395E-3</v>
      </c>
      <c r="AP81" s="19">
        <f t="shared" si="58"/>
        <v>4.9665602546711867</v>
      </c>
      <c r="AQ81" s="19">
        <f t="shared" si="59"/>
        <v>3.9665602546712373</v>
      </c>
      <c r="AR81" s="19">
        <f t="shared" si="60"/>
        <v>2.9665602546712404</v>
      </c>
      <c r="AS81" s="19">
        <f t="shared" si="61"/>
        <v>1.9665602546712402</v>
      </c>
      <c r="AT81" s="19">
        <f t="shared" si="62"/>
        <v>0.96656025467123985</v>
      </c>
      <c r="AU81" s="19">
        <f t="shared" si="63"/>
        <v>-1.03343974532876</v>
      </c>
      <c r="AV81" s="19">
        <f t="shared" si="37"/>
        <v>0.99975234510290623</v>
      </c>
      <c r="AW81" s="19">
        <f t="shared" si="38"/>
        <v>0.99349106643303564</v>
      </c>
      <c r="AX81" s="19">
        <f t="shared" si="39"/>
        <v>0.93099999999999994</v>
      </c>
      <c r="AY81" s="19">
        <f t="shared" si="40"/>
        <v>0.68555157578015435</v>
      </c>
      <c r="AZ81" s="19">
        <f t="shared" si="41"/>
        <v>0.30267586073976688</v>
      </c>
      <c r="BA81" s="19" t="str">
        <f t="shared" si="42"/>
        <v/>
      </c>
    </row>
    <row r="82" spans="1:53" x14ac:dyDescent="0.3">
      <c r="A82">
        <v>4</v>
      </c>
      <c r="B82">
        <v>1</v>
      </c>
      <c r="C82" t="s">
        <v>19</v>
      </c>
      <c r="D82" t="s">
        <v>23</v>
      </c>
      <c r="E82">
        <v>0</v>
      </c>
      <c r="F82">
        <v>0</v>
      </c>
      <c r="G82">
        <v>480</v>
      </c>
      <c r="H82">
        <v>0</v>
      </c>
      <c r="Z82" s="4">
        <f t="shared" si="65"/>
        <v>0.71000000000000041</v>
      </c>
      <c r="AA82" s="4">
        <f t="shared" si="51"/>
        <v>0.71000000000000041</v>
      </c>
      <c r="AB82" s="19">
        <f t="shared" si="52"/>
        <v>0.32757643040824425</v>
      </c>
      <c r="AC82" s="19">
        <f t="shared" si="53"/>
        <v>7.4002352054541198E-2</v>
      </c>
      <c r="AD82" s="19">
        <f t="shared" si="54"/>
        <v>7.2102336561814528E-3</v>
      </c>
      <c r="AE82" s="19">
        <f t="shared" si="55"/>
        <v>2.8382815983829524E-4</v>
      </c>
      <c r="AI82" s="21">
        <f t="shared" si="66"/>
        <v>7.0000000000000048E-2</v>
      </c>
      <c r="AJ82" s="19">
        <f t="shared" si="57"/>
        <v>0.99974532549543016</v>
      </c>
      <c r="AK82" s="19">
        <f t="shared" si="57"/>
        <v>0.99335293178038275</v>
      </c>
      <c r="AL82" s="19">
        <f t="shared" si="57"/>
        <v>0.92999999999999994</v>
      </c>
      <c r="AM82" s="19">
        <f t="shared" si="57"/>
        <v>0.68288836887644677</v>
      </c>
      <c r="AN82" s="19">
        <f t="shared" si="57"/>
        <v>0.30006660069616214</v>
      </c>
      <c r="AO82" s="4">
        <f t="shared" si="57"/>
        <v>5.7979487250602382E-3</v>
      </c>
      <c r="AP82" s="19">
        <f t="shared" si="58"/>
        <v>4.9515820563583439</v>
      </c>
      <c r="AQ82" s="19">
        <f t="shared" si="59"/>
        <v>3.9515820563583426</v>
      </c>
      <c r="AR82" s="19">
        <f t="shared" si="60"/>
        <v>2.9515820563583404</v>
      </c>
      <c r="AS82" s="19">
        <f t="shared" si="61"/>
        <v>1.9515820563583406</v>
      </c>
      <c r="AT82" s="19">
        <f t="shared" si="62"/>
        <v>0.95158205635834026</v>
      </c>
      <c r="AU82" s="19">
        <f t="shared" si="63"/>
        <v>-1.0484179436416596</v>
      </c>
      <c r="AV82" s="19">
        <f t="shared" si="37"/>
        <v>0.99974532549543016</v>
      </c>
      <c r="AW82" s="19">
        <f t="shared" si="38"/>
        <v>0.99335293178038275</v>
      </c>
      <c r="AX82" s="19">
        <f t="shared" si="39"/>
        <v>0.92999999999999994</v>
      </c>
      <c r="AY82" s="19">
        <f t="shared" si="40"/>
        <v>0.68288836887644677</v>
      </c>
      <c r="AZ82" s="19">
        <f t="shared" si="41"/>
        <v>0.30006660069616214</v>
      </c>
      <c r="BA82" s="19" t="str">
        <f t="shared" si="42"/>
        <v/>
      </c>
    </row>
    <row r="83" spans="1:53" x14ac:dyDescent="0.3">
      <c r="A83">
        <v>11</v>
      </c>
      <c r="B83">
        <v>1</v>
      </c>
      <c r="C83" t="s">
        <v>19</v>
      </c>
      <c r="D83" t="s">
        <v>1</v>
      </c>
      <c r="E83">
        <v>0</v>
      </c>
      <c r="F83">
        <v>0</v>
      </c>
      <c r="G83">
        <v>480</v>
      </c>
      <c r="H83">
        <v>0</v>
      </c>
      <c r="Z83" s="4">
        <f t="shared" si="65"/>
        <v>0.72000000000000042</v>
      </c>
      <c r="AA83" s="4">
        <f t="shared" si="51"/>
        <v>0.72000000000000042</v>
      </c>
      <c r="AB83" s="19">
        <f t="shared" si="52"/>
        <v>0.33828124156693806</v>
      </c>
      <c r="AC83" s="19">
        <f t="shared" si="53"/>
        <v>7.8218297094762246E-2</v>
      </c>
      <c r="AD83" s="19">
        <f t="shared" si="54"/>
        <v>7.8211022370020533E-3</v>
      </c>
      <c r="AE83" s="19">
        <f t="shared" si="55"/>
        <v>3.1639214499712409E-4</v>
      </c>
      <c r="AI83" s="21">
        <f t="shared" si="66"/>
        <v>7.1000000000000049E-2</v>
      </c>
      <c r="AJ83" s="19">
        <f t="shared" ref="AJ83:AO92" si="67">_xlfn.NORM.S.DIST((-2*AJ$2-_xlfn.NORM.S.INV($AI83)),TRUE)</f>
        <v>0.99973820054293783</v>
      </c>
      <c r="AK83" s="19">
        <f t="shared" si="67"/>
        <v>0.99321376446979293</v>
      </c>
      <c r="AL83" s="19">
        <f t="shared" si="67"/>
        <v>0.92899999999999994</v>
      </c>
      <c r="AM83" s="19">
        <f t="shared" si="67"/>
        <v>0.68024492393495328</v>
      </c>
      <c r="AN83" s="19">
        <f t="shared" si="67"/>
        <v>0.29749592055713658</v>
      </c>
      <c r="AO83" s="4">
        <f t="shared" si="67"/>
        <v>5.6769095097237857E-3</v>
      </c>
      <c r="AP83" s="19">
        <f t="shared" si="58"/>
        <v>4.9367675964913627</v>
      </c>
      <c r="AQ83" s="19">
        <f t="shared" si="59"/>
        <v>3.93676759649132</v>
      </c>
      <c r="AR83" s="19">
        <f t="shared" si="60"/>
        <v>2.9367675964913187</v>
      </c>
      <c r="AS83" s="19">
        <f t="shared" si="61"/>
        <v>1.936767596491318</v>
      </c>
      <c r="AT83" s="19">
        <f t="shared" si="62"/>
        <v>0.93676759649131758</v>
      </c>
      <c r="AU83" s="19">
        <f t="shared" si="63"/>
        <v>-1.063232403508682</v>
      </c>
      <c r="AV83" s="19">
        <f t="shared" si="37"/>
        <v>0.99973820054293783</v>
      </c>
      <c r="AW83" s="19">
        <f t="shared" si="38"/>
        <v>0.99321376446979293</v>
      </c>
      <c r="AX83" s="19">
        <f t="shared" si="39"/>
        <v>0.92899999999999994</v>
      </c>
      <c r="AY83" s="19">
        <f t="shared" si="40"/>
        <v>0.68024492393495328</v>
      </c>
      <c r="AZ83" s="19">
        <f t="shared" si="41"/>
        <v>0.29749592055713658</v>
      </c>
      <c r="BA83" s="19">
        <f t="shared" ref="BA83" si="68">IF(AU83&lt;=0,AO83,"")</f>
        <v>5.6769095097237857E-3</v>
      </c>
    </row>
    <row r="84" spans="1:53" x14ac:dyDescent="0.3">
      <c r="A84">
        <v>18</v>
      </c>
      <c r="B84">
        <v>1</v>
      </c>
      <c r="C84" t="s">
        <v>19</v>
      </c>
      <c r="D84" t="s">
        <v>25</v>
      </c>
      <c r="E84">
        <v>0</v>
      </c>
      <c r="F84">
        <v>4</v>
      </c>
      <c r="G84">
        <v>449</v>
      </c>
      <c r="H84">
        <v>27</v>
      </c>
      <c r="Z84" s="4">
        <f t="shared" si="65"/>
        <v>0.73000000000000043</v>
      </c>
      <c r="AA84" s="4">
        <f t="shared" si="51"/>
        <v>0.73000000000000043</v>
      </c>
      <c r="AB84" s="19">
        <f t="shared" si="52"/>
        <v>0.34930888345082822</v>
      </c>
      <c r="AC84" s="19">
        <f t="shared" si="53"/>
        <v>8.2692372869960118E-2</v>
      </c>
      <c r="AD84" s="19">
        <f t="shared" si="54"/>
        <v>8.4889262646735686E-3</v>
      </c>
      <c r="AE84" s="19">
        <f t="shared" si="55"/>
        <v>3.5306618584729499E-4</v>
      </c>
      <c r="AI84" s="21">
        <f t="shared" si="66"/>
        <v>7.200000000000005E-2</v>
      </c>
      <c r="AJ84" s="19">
        <f t="shared" si="67"/>
        <v>0.99973096983268961</v>
      </c>
      <c r="AK84" s="19">
        <f t="shared" si="67"/>
        <v>0.99307356810631764</v>
      </c>
      <c r="AL84" s="19">
        <f t="shared" si="67"/>
        <v>0.92799999999999994</v>
      </c>
      <c r="AM84" s="19">
        <f t="shared" si="67"/>
        <v>0.67762088235442364</v>
      </c>
      <c r="AN84" s="19">
        <f t="shared" si="67"/>
        <v>0.29496284067076251</v>
      </c>
      <c r="AO84" s="4">
        <f t="shared" si="67"/>
        <v>5.5593852246157401E-3</v>
      </c>
      <c r="AP84" s="19">
        <f t="shared" si="58"/>
        <v>4.922112538373816</v>
      </c>
      <c r="AQ84" s="19">
        <f t="shared" si="59"/>
        <v>3.922112538373812</v>
      </c>
      <c r="AR84" s="19">
        <f t="shared" si="60"/>
        <v>2.922112538373812</v>
      </c>
      <c r="AS84" s="19">
        <f t="shared" si="61"/>
        <v>1.9221125383738118</v>
      </c>
      <c r="AT84" s="19">
        <f t="shared" si="62"/>
        <v>0.92211253837381146</v>
      </c>
      <c r="AU84" s="19">
        <f t="shared" si="63"/>
        <v>-1.077887461626188</v>
      </c>
      <c r="AV84" s="19">
        <f t="shared" si="37"/>
        <v>0.99973096983268961</v>
      </c>
      <c r="AW84" s="19">
        <f t="shared" si="38"/>
        <v>0.99307356810631764</v>
      </c>
      <c r="AX84" s="19">
        <f t="shared" si="39"/>
        <v>0.92799999999999994</v>
      </c>
      <c r="AY84" s="19">
        <f t="shared" si="40"/>
        <v>0.67762088235442364</v>
      </c>
      <c r="AZ84" s="19">
        <f t="shared" si="41"/>
        <v>0.29496284067076251</v>
      </c>
      <c r="BA84" s="19" t="str">
        <f t="shared" si="42"/>
        <v/>
      </c>
    </row>
    <row r="85" spans="1:53" x14ac:dyDescent="0.3">
      <c r="A85">
        <v>28</v>
      </c>
      <c r="B85">
        <v>1</v>
      </c>
      <c r="C85" t="s">
        <v>19</v>
      </c>
      <c r="D85" t="s">
        <v>25</v>
      </c>
      <c r="E85">
        <v>0</v>
      </c>
      <c r="F85">
        <v>2</v>
      </c>
      <c r="G85">
        <v>477</v>
      </c>
      <c r="H85">
        <v>1</v>
      </c>
      <c r="Z85" s="4">
        <f t="shared" si="65"/>
        <v>0.74000000000000044</v>
      </c>
      <c r="AA85" s="4">
        <f t="shared" si="51"/>
        <v>0.74000000000000055</v>
      </c>
      <c r="AB85" s="19">
        <f t="shared" si="52"/>
        <v>0.36067520055247648</v>
      </c>
      <c r="AC85" s="19">
        <f t="shared" si="53"/>
        <v>8.7445493002628272E-2</v>
      </c>
      <c r="AD85" s="19">
        <f t="shared" si="54"/>
        <v>9.2201951015835615E-3</v>
      </c>
      <c r="AE85" s="19">
        <f t="shared" si="55"/>
        <v>3.9445801206872133E-4</v>
      </c>
      <c r="AI85" s="21">
        <f t="shared" si="66"/>
        <v>7.3000000000000051E-2</v>
      </c>
      <c r="AJ85" s="19">
        <f t="shared" si="67"/>
        <v>0.99972363294906419</v>
      </c>
      <c r="AK85" s="19">
        <f t="shared" si="67"/>
        <v>0.99293234618846227</v>
      </c>
      <c r="AL85" s="19">
        <f t="shared" si="67"/>
        <v>0.92699999999999994</v>
      </c>
      <c r="AM85" s="19">
        <f t="shared" si="67"/>
        <v>0.67501589682457186</v>
      </c>
      <c r="AN85" s="19">
        <f t="shared" si="67"/>
        <v>0.29246641838562171</v>
      </c>
      <c r="AO85" s="4">
        <f t="shared" si="67"/>
        <v>5.445237887906333E-3</v>
      </c>
      <c r="AP85" s="19">
        <f t="shared" si="58"/>
        <v>4.9076127178811362</v>
      </c>
      <c r="AQ85" s="19">
        <f t="shared" si="59"/>
        <v>3.9076127178811486</v>
      </c>
      <c r="AR85" s="19">
        <f t="shared" si="60"/>
        <v>2.9076127178811495</v>
      </c>
      <c r="AS85" s="19">
        <f t="shared" si="61"/>
        <v>1.9076127178811493</v>
      </c>
      <c r="AT85" s="19">
        <f t="shared" si="62"/>
        <v>0.90761271788114872</v>
      </c>
      <c r="AU85" s="19">
        <f t="shared" si="63"/>
        <v>-1.0923872821188512</v>
      </c>
      <c r="AV85" s="19">
        <f t="shared" si="37"/>
        <v>0.99972363294906419</v>
      </c>
      <c r="AW85" s="19">
        <f t="shared" si="38"/>
        <v>0.99293234618846227</v>
      </c>
      <c r="AX85" s="19">
        <f t="shared" si="39"/>
        <v>0.92699999999999994</v>
      </c>
      <c r="AY85" s="19">
        <f t="shared" si="40"/>
        <v>0.67501589682457186</v>
      </c>
      <c r="AZ85" s="19">
        <f t="shared" si="41"/>
        <v>0.29246641838562171</v>
      </c>
      <c r="BA85" s="19" t="str">
        <f t="shared" si="42"/>
        <v/>
      </c>
    </row>
    <row r="86" spans="1:53" x14ac:dyDescent="0.3">
      <c r="A86">
        <v>39</v>
      </c>
      <c r="B86">
        <v>1</v>
      </c>
      <c r="C86" t="s">
        <v>19</v>
      </c>
      <c r="D86" t="s">
        <v>23</v>
      </c>
      <c r="E86">
        <v>0</v>
      </c>
      <c r="F86">
        <v>0</v>
      </c>
      <c r="G86">
        <v>480</v>
      </c>
      <c r="H86">
        <v>0</v>
      </c>
      <c r="Z86" s="4">
        <f t="shared" si="65"/>
        <v>0.75000000000000044</v>
      </c>
      <c r="AA86" s="4">
        <f t="shared" si="51"/>
        <v>0.75000000000000044</v>
      </c>
      <c r="AB86" s="19">
        <f t="shared" si="52"/>
        <v>0.37239746321922551</v>
      </c>
      <c r="AC86" s="19">
        <f t="shared" si="53"/>
        <v>9.2500986057492907E-2</v>
      </c>
      <c r="AD86" s="19">
        <f t="shared" si="54"/>
        <v>1.0022346242597013E-2</v>
      </c>
      <c r="AE86" s="19">
        <f t="shared" si="55"/>
        <v>4.412842755884272E-4</v>
      </c>
      <c r="AI86" s="21">
        <f t="shared" si="66"/>
        <v>7.4000000000000052E-2</v>
      </c>
      <c r="AJ86" s="19">
        <f t="shared" si="67"/>
        <v>0.99971618947360263</v>
      </c>
      <c r="AK86" s="19">
        <f t="shared" si="67"/>
        <v>0.99279010211194574</v>
      </c>
      <c r="AL86" s="19">
        <f t="shared" si="67"/>
        <v>0.92599999999999993</v>
      </c>
      <c r="AM86" s="19">
        <f t="shared" si="67"/>
        <v>0.67242963082262275</v>
      </c>
      <c r="AN86" s="19">
        <f t="shared" si="67"/>
        <v>0.29000574618735703</v>
      </c>
      <c r="AO86" s="4">
        <f t="shared" si="67"/>
        <v>5.3343364828760042E-3</v>
      </c>
      <c r="AP86" s="19">
        <f t="shared" si="58"/>
        <v>4.8932641343179721</v>
      </c>
      <c r="AQ86" s="19">
        <f t="shared" si="59"/>
        <v>3.8932641343179557</v>
      </c>
      <c r="AR86" s="19">
        <f t="shared" si="60"/>
        <v>2.8932641343179557</v>
      </c>
      <c r="AS86" s="19">
        <f t="shared" si="61"/>
        <v>1.8932641343179555</v>
      </c>
      <c r="AT86" s="19">
        <f t="shared" si="62"/>
        <v>0.89326413431795526</v>
      </c>
      <c r="AU86" s="19">
        <f t="shared" si="63"/>
        <v>-1.1067358656820447</v>
      </c>
      <c r="AV86" s="19">
        <f t="shared" si="37"/>
        <v>0.99971618947360263</v>
      </c>
      <c r="AW86" s="19">
        <f t="shared" si="38"/>
        <v>0.99279010211194574</v>
      </c>
      <c r="AX86" s="19">
        <f t="shared" si="39"/>
        <v>0.92599999999999993</v>
      </c>
      <c r="AY86" s="19">
        <f t="shared" si="40"/>
        <v>0.67242963082262275</v>
      </c>
      <c r="AZ86" s="19">
        <f t="shared" si="41"/>
        <v>0.29000574618735703</v>
      </c>
      <c r="BA86" s="19" t="str">
        <f t="shared" si="42"/>
        <v/>
      </c>
    </row>
    <row r="87" spans="1:53" x14ac:dyDescent="0.3">
      <c r="A87">
        <v>48</v>
      </c>
      <c r="B87">
        <v>1</v>
      </c>
      <c r="C87" t="s">
        <v>19</v>
      </c>
      <c r="D87" t="s">
        <v>1</v>
      </c>
      <c r="E87">
        <v>0</v>
      </c>
      <c r="F87">
        <v>0</v>
      </c>
      <c r="G87">
        <v>480</v>
      </c>
      <c r="H87">
        <v>0</v>
      </c>
      <c r="Z87" s="4">
        <f t="shared" si="65"/>
        <v>0.76000000000000045</v>
      </c>
      <c r="AA87" s="4">
        <f t="shared" si="51"/>
        <v>0.76000000000000045</v>
      </c>
      <c r="AB87" s="19">
        <f t="shared" si="52"/>
        <v>0.38449455642137709</v>
      </c>
      <c r="AC87" s="19">
        <f t="shared" si="53"/>
        <v>9.7884975470673208E-2</v>
      </c>
      <c r="AD87" s="19">
        <f t="shared" si="54"/>
        <v>1.090394203481726E-2</v>
      </c>
      <c r="AE87" s="19">
        <f t="shared" si="55"/>
        <v>4.9439435542308896E-4</v>
      </c>
      <c r="AI87" s="21">
        <f t="shared" si="66"/>
        <v>7.5000000000000053E-2</v>
      </c>
      <c r="AJ87" s="19">
        <f t="shared" si="67"/>
        <v>0.99970863898504991</v>
      </c>
      <c r="AK87" s="19">
        <f t="shared" si="67"/>
        <v>0.9926468391732749</v>
      </c>
      <c r="AL87" s="19">
        <f t="shared" si="67"/>
        <v>0.92500000000000004</v>
      </c>
      <c r="AM87" s="19">
        <f t="shared" si="67"/>
        <v>0.66986175813875848</v>
      </c>
      <c r="AN87" s="19">
        <f t="shared" si="67"/>
        <v>0.28757994995228298</v>
      </c>
      <c r="AO87" s="4">
        <f t="shared" si="67"/>
        <v>5.2265565257426658E-3</v>
      </c>
      <c r="AP87" s="19">
        <f t="shared" si="58"/>
        <v>4.8790629418769207</v>
      </c>
      <c r="AQ87" s="19">
        <f t="shared" si="59"/>
        <v>3.8790629418769127</v>
      </c>
      <c r="AR87" s="19">
        <f t="shared" si="60"/>
        <v>2.8790629418769127</v>
      </c>
      <c r="AS87" s="19">
        <f t="shared" si="61"/>
        <v>1.8790629418769134</v>
      </c>
      <c r="AT87" s="19">
        <f t="shared" si="62"/>
        <v>0.87906294187691281</v>
      </c>
      <c r="AU87" s="19">
        <f t="shared" si="63"/>
        <v>-1.1209370581230862</v>
      </c>
      <c r="AV87" s="19">
        <f t="shared" si="37"/>
        <v>0.99970863898504991</v>
      </c>
      <c r="AW87" s="19">
        <f t="shared" si="38"/>
        <v>0.9926468391732749</v>
      </c>
      <c r="AX87" s="19">
        <f t="shared" si="39"/>
        <v>0.92500000000000004</v>
      </c>
      <c r="AY87" s="19">
        <f t="shared" si="40"/>
        <v>0.66986175813875848</v>
      </c>
      <c r="AZ87" s="19">
        <f t="shared" si="41"/>
        <v>0.28757994995228298</v>
      </c>
      <c r="BA87" s="19" t="str">
        <f t="shared" si="42"/>
        <v/>
      </c>
    </row>
    <row r="88" spans="1:53" x14ac:dyDescent="0.3">
      <c r="A88">
        <v>50</v>
      </c>
      <c r="B88">
        <v>1</v>
      </c>
      <c r="C88" t="s">
        <v>19</v>
      </c>
      <c r="D88" t="s">
        <v>25</v>
      </c>
      <c r="E88">
        <v>2</v>
      </c>
      <c r="F88">
        <v>0</v>
      </c>
      <c r="G88">
        <v>477</v>
      </c>
      <c r="H88">
        <v>1</v>
      </c>
      <c r="Z88" s="4">
        <f t="shared" si="65"/>
        <v>0.77000000000000046</v>
      </c>
      <c r="AA88" s="4">
        <f t="shared" si="51"/>
        <v>0.77000000000000046</v>
      </c>
      <c r="AB88" s="19">
        <f t="shared" si="52"/>
        <v>0.39698720247115138</v>
      </c>
      <c r="AC88" s="19">
        <f t="shared" si="53"/>
        <v>0.10362683704571318</v>
      </c>
      <c r="AD88" s="19">
        <f t="shared" si="54"/>
        <v>1.1874887517426269E-2</v>
      </c>
      <c r="AE88" s="19">
        <f t="shared" si="55"/>
        <v>5.5480045716227444E-4</v>
      </c>
      <c r="AI88" s="21">
        <f t="shared" si="66"/>
        <v>7.6000000000000054E-2</v>
      </c>
      <c r="AJ88" s="19">
        <f t="shared" si="67"/>
        <v>0.99970098105939409</v>
      </c>
      <c r="AK88" s="19">
        <f t="shared" si="67"/>
        <v>0.9925025605731449</v>
      </c>
      <c r="AL88" s="19">
        <f t="shared" si="67"/>
        <v>0.92399999999999982</v>
      </c>
      <c r="AM88" s="19">
        <f t="shared" si="67"/>
        <v>0.66731196242843516</v>
      </c>
      <c r="AN88" s="19">
        <f t="shared" si="67"/>
        <v>0.28518818730926321</v>
      </c>
      <c r="AO88" s="4">
        <f t="shared" si="67"/>
        <v>5.1217796653207429E-3</v>
      </c>
      <c r="AP88" s="19">
        <f t="shared" si="58"/>
        <v>4.8650054416515962</v>
      </c>
      <c r="AQ88" s="19">
        <f t="shared" si="59"/>
        <v>3.865005441651622</v>
      </c>
      <c r="AR88" s="19">
        <f t="shared" si="60"/>
        <v>2.8650054416516215</v>
      </c>
      <c r="AS88" s="19">
        <f t="shared" si="61"/>
        <v>1.8650054416516206</v>
      </c>
      <c r="AT88" s="19">
        <f t="shared" si="62"/>
        <v>0.86500544165162041</v>
      </c>
      <c r="AU88" s="19">
        <f t="shared" si="63"/>
        <v>-1.1349945583483796</v>
      </c>
      <c r="AV88" s="19">
        <f t="shared" si="37"/>
        <v>0.99970098105939409</v>
      </c>
      <c r="AW88" s="19">
        <f t="shared" si="38"/>
        <v>0.9925025605731449</v>
      </c>
      <c r="AX88" s="19">
        <f t="shared" si="39"/>
        <v>0.92399999999999982</v>
      </c>
      <c r="AY88" s="19">
        <f t="shared" si="40"/>
        <v>0.66731196242843516</v>
      </c>
      <c r="AZ88" s="19">
        <f t="shared" si="41"/>
        <v>0.28518818730926321</v>
      </c>
      <c r="BA88" s="19" t="str">
        <f t="shared" si="42"/>
        <v/>
      </c>
    </row>
    <row r="89" spans="1:53" x14ac:dyDescent="0.3">
      <c r="A89">
        <v>58</v>
      </c>
      <c r="B89">
        <v>1</v>
      </c>
      <c r="C89" t="s">
        <v>19</v>
      </c>
      <c r="D89" t="s">
        <v>23</v>
      </c>
      <c r="E89">
        <v>0</v>
      </c>
      <c r="F89">
        <v>0</v>
      </c>
      <c r="G89">
        <v>480</v>
      </c>
      <c r="H89">
        <v>0</v>
      </c>
      <c r="Z89" s="4">
        <f t="shared" si="65"/>
        <v>0.78000000000000047</v>
      </c>
      <c r="AA89" s="4">
        <f t="shared" si="51"/>
        <v>0.78000000000000058</v>
      </c>
      <c r="AB89" s="19">
        <f t="shared" si="52"/>
        <v>0.4098982255397644</v>
      </c>
      <c r="AC89" s="19">
        <f t="shared" si="53"/>
        <v>0.109759753862128</v>
      </c>
      <c r="AD89" s="19">
        <f t="shared" si="54"/>
        <v>1.294670107928797E-2</v>
      </c>
      <c r="AE89" s="19">
        <f t="shared" si="55"/>
        <v>6.2371599828692226E-4</v>
      </c>
      <c r="AI89" s="21">
        <f t="shared" si="66"/>
        <v>7.7000000000000055E-2</v>
      </c>
      <c r="AJ89" s="19">
        <f t="shared" si="67"/>
        <v>0.99969321526990285</v>
      </c>
      <c r="AK89" s="19">
        <f t="shared" si="67"/>
        <v>0.9923572694196765</v>
      </c>
      <c r="AL89" s="19">
        <f t="shared" si="67"/>
        <v>0.92299999999999993</v>
      </c>
      <c r="AM89" s="19">
        <f t="shared" si="67"/>
        <v>0.66477993678973601</v>
      </c>
      <c r="AN89" s="19">
        <f t="shared" si="67"/>
        <v>0.28282964610185235</v>
      </c>
      <c r="AO89" s="4">
        <f t="shared" si="67"/>
        <v>5.0198933118019906E-3</v>
      </c>
      <c r="AP89" s="19">
        <f t="shared" si="58"/>
        <v>4.8510880741608613</v>
      </c>
      <c r="AQ89" s="19">
        <f t="shared" si="59"/>
        <v>3.8510880741609017</v>
      </c>
      <c r="AR89" s="19">
        <f t="shared" si="60"/>
        <v>2.8510880741609022</v>
      </c>
      <c r="AS89" s="19">
        <f t="shared" si="61"/>
        <v>1.8510880741609022</v>
      </c>
      <c r="AT89" s="19">
        <f t="shared" si="62"/>
        <v>0.85108807416090215</v>
      </c>
      <c r="AU89" s="19">
        <f t="shared" si="63"/>
        <v>-1.1489119258390978</v>
      </c>
      <c r="AV89" s="19">
        <f t="shared" si="37"/>
        <v>0.99969321526990285</v>
      </c>
      <c r="AW89" s="19">
        <f t="shared" si="38"/>
        <v>0.9923572694196765</v>
      </c>
      <c r="AX89" s="19">
        <f t="shared" si="39"/>
        <v>0.92299999999999993</v>
      </c>
      <c r="AY89" s="19">
        <f t="shared" si="40"/>
        <v>0.66477993678973601</v>
      </c>
      <c r="AZ89" s="19">
        <f t="shared" si="41"/>
        <v>0.28282964610185235</v>
      </c>
      <c r="BA89" s="19">
        <f t="shared" ref="BA89" si="69">IF(AU89&lt;=0,AO89,"")</f>
        <v>5.0198933118019906E-3</v>
      </c>
    </row>
    <row r="90" spans="1:53" x14ac:dyDescent="0.3">
      <c r="A90">
        <v>69</v>
      </c>
      <c r="B90">
        <v>1</v>
      </c>
      <c r="C90" t="s">
        <v>19</v>
      </c>
      <c r="D90" t="s">
        <v>1</v>
      </c>
      <c r="E90">
        <v>0</v>
      </c>
      <c r="F90">
        <v>0</v>
      </c>
      <c r="G90">
        <v>480</v>
      </c>
      <c r="H90">
        <v>0</v>
      </c>
      <c r="Z90" s="4">
        <f t="shared" si="65"/>
        <v>0.79000000000000048</v>
      </c>
      <c r="AA90" s="4">
        <f t="shared" si="51"/>
        <v>0.79000000000000037</v>
      </c>
      <c r="AB90" s="19">
        <f t="shared" si="52"/>
        <v>0.42325286807527407</v>
      </c>
      <c r="AC90" s="19">
        <f t="shared" si="53"/>
        <v>0.11632139464855629</v>
      </c>
      <c r="AD90" s="19">
        <f t="shared" si="54"/>
        <v>1.4132853631701581E-2</v>
      </c>
      <c r="AE90" s="19">
        <f t="shared" si="55"/>
        <v>7.0260501590757585E-4</v>
      </c>
      <c r="AI90" s="21">
        <f t="shared" si="66"/>
        <v>7.8000000000000055E-2</v>
      </c>
      <c r="AJ90" s="19">
        <f t="shared" si="67"/>
        <v>0.99968534118715768</v>
      </c>
      <c r="AK90" s="19">
        <f t="shared" si="67"/>
        <v>0.99221096873149972</v>
      </c>
      <c r="AL90" s="19">
        <f t="shared" si="67"/>
        <v>0.92199999999999993</v>
      </c>
      <c r="AM90" s="19">
        <f t="shared" si="67"/>
        <v>0.66226538336402818</v>
      </c>
      <c r="AN90" s="19">
        <f t="shared" si="67"/>
        <v>0.28050354294334634</v>
      </c>
      <c r="AO90" s="4">
        <f t="shared" si="67"/>
        <v>4.9207902922075294E-3</v>
      </c>
      <c r="AP90" s="19">
        <f t="shared" si="58"/>
        <v>4.8373074123454298</v>
      </c>
      <c r="AQ90" s="19">
        <f t="shared" si="59"/>
        <v>3.8373074123454769</v>
      </c>
      <c r="AR90" s="19">
        <f t="shared" si="60"/>
        <v>2.8373074123454747</v>
      </c>
      <c r="AS90" s="19">
        <f t="shared" si="61"/>
        <v>1.8373074123454749</v>
      </c>
      <c r="AT90" s="19">
        <f t="shared" si="62"/>
        <v>0.83730741234547446</v>
      </c>
      <c r="AU90" s="19">
        <f t="shared" si="63"/>
        <v>-1.1626925876545255</v>
      </c>
      <c r="AV90" s="19">
        <f t="shared" si="37"/>
        <v>0.99968534118715768</v>
      </c>
      <c r="AW90" s="19">
        <f t="shared" si="38"/>
        <v>0.99221096873149972</v>
      </c>
      <c r="AX90" s="19">
        <f t="shared" si="39"/>
        <v>0.92199999999999993</v>
      </c>
      <c r="AY90" s="19">
        <f t="shared" si="40"/>
        <v>0.66226538336402818</v>
      </c>
      <c r="AZ90" s="19">
        <f t="shared" si="41"/>
        <v>0.28050354294334634</v>
      </c>
      <c r="BA90" s="19" t="str">
        <f t="shared" si="42"/>
        <v/>
      </c>
    </row>
    <row r="91" spans="1:53" x14ac:dyDescent="0.3">
      <c r="A91">
        <v>74</v>
      </c>
      <c r="B91">
        <v>1</v>
      </c>
      <c r="C91" t="s">
        <v>19</v>
      </c>
      <c r="D91" t="s">
        <v>1</v>
      </c>
      <c r="E91">
        <v>0</v>
      </c>
      <c r="F91">
        <v>0</v>
      </c>
      <c r="G91">
        <v>480</v>
      </c>
      <c r="H91">
        <v>0</v>
      </c>
      <c r="Z91" s="4">
        <f t="shared" si="65"/>
        <v>0.80000000000000049</v>
      </c>
      <c r="AA91" s="4">
        <f t="shared" si="51"/>
        <v>0.80000000000000049</v>
      </c>
      <c r="AB91" s="19">
        <f t="shared" si="52"/>
        <v>0.43707917226646475</v>
      </c>
      <c r="AC91" s="19">
        <f t="shared" si="53"/>
        <v>0.12335475020905962</v>
      </c>
      <c r="AD91" s="19">
        <f t="shared" si="54"/>
        <v>1.5449197615418409E-2</v>
      </c>
      <c r="AE91" s="19">
        <f t="shared" si="55"/>
        <v>7.9324640605871188E-4</v>
      </c>
      <c r="AI91" s="21">
        <f t="shared" si="66"/>
        <v>7.9000000000000056E-2</v>
      </c>
      <c r="AJ91" s="19">
        <f t="shared" si="67"/>
        <v>0.99967735837908622</v>
      </c>
      <c r="AK91" s="19">
        <f t="shared" si="67"/>
        <v>0.99206366144069313</v>
      </c>
      <c r="AL91" s="19">
        <f t="shared" si="67"/>
        <v>0.92099999999999993</v>
      </c>
      <c r="AM91" s="19">
        <f t="shared" si="67"/>
        <v>0.65976801295838694</v>
      </c>
      <c r="AN91" s="19">
        <f t="shared" si="67"/>
        <v>0.27820912185805968</v>
      </c>
      <c r="AO91" s="4">
        <f t="shared" si="67"/>
        <v>4.8243685302967352E-3</v>
      </c>
      <c r="AP91" s="19">
        <f t="shared" si="58"/>
        <v>4.8236601550016243</v>
      </c>
      <c r="AQ91" s="19">
        <f t="shared" si="59"/>
        <v>3.8236601550016163</v>
      </c>
      <c r="AR91" s="19">
        <f t="shared" si="60"/>
        <v>2.8236601550016158</v>
      </c>
      <c r="AS91" s="19">
        <f t="shared" si="61"/>
        <v>1.823660155001616</v>
      </c>
      <c r="AT91" s="19">
        <f t="shared" si="62"/>
        <v>0.82366015500161571</v>
      </c>
      <c r="AU91" s="19">
        <f t="shared" si="63"/>
        <v>-1.1763398449983848</v>
      </c>
      <c r="AV91" s="19">
        <f t="shared" ref="AV91:AV154" si="70">IF(AP91&gt;=0,AJ91,"")</f>
        <v>0.99967735837908622</v>
      </c>
      <c r="AW91" s="19">
        <f t="shared" ref="AW91:AW154" si="71">IF(AQ91&gt;=0,AK91,"")</f>
        <v>0.99206366144069313</v>
      </c>
      <c r="AX91" s="19">
        <f t="shared" ref="AX91:AX154" si="72">IF(AR91&gt;=0,AL91,"")</f>
        <v>0.92099999999999993</v>
      </c>
      <c r="AY91" s="19">
        <f t="shared" ref="AY91:AY154" si="73">IF(AS91&gt;=0,AM91,"")</f>
        <v>0.65976801295838694</v>
      </c>
      <c r="AZ91" s="19">
        <f t="shared" ref="AZ91:AZ154" si="74">IF(AT91&gt;=0,AN91,"")</f>
        <v>0.27820912185805968</v>
      </c>
      <c r="BA91" s="19" t="str">
        <f t="shared" si="42"/>
        <v/>
      </c>
    </row>
    <row r="92" spans="1:53" x14ac:dyDescent="0.3">
      <c r="A92">
        <v>87</v>
      </c>
      <c r="B92">
        <v>1</v>
      </c>
      <c r="C92" t="s">
        <v>19</v>
      </c>
      <c r="D92" t="s">
        <v>23</v>
      </c>
      <c r="E92">
        <v>0</v>
      </c>
      <c r="F92">
        <v>0</v>
      </c>
      <c r="G92">
        <v>480</v>
      </c>
      <c r="H92">
        <v>0</v>
      </c>
      <c r="Z92" s="4">
        <f t="shared" si="65"/>
        <v>0.8100000000000005</v>
      </c>
      <c r="AA92" s="4">
        <f t="shared" si="51"/>
        <v>0.81000000000000072</v>
      </c>
      <c r="AB92" s="19">
        <f t="shared" si="52"/>
        <v>0.45140844385633072</v>
      </c>
      <c r="AC92" s="19">
        <f t="shared" si="53"/>
        <v>0.13090917439367589</v>
      </c>
      <c r="AD92" s="19">
        <f t="shared" si="54"/>
        <v>1.6914515177025913E-2</v>
      </c>
      <c r="AE92" s="19">
        <f t="shared" si="55"/>
        <v>8.978183705088405E-4</v>
      </c>
      <c r="AI92" s="21">
        <f t="shared" si="66"/>
        <v>8.0000000000000057E-2</v>
      </c>
      <c r="AJ92" s="19">
        <f t="shared" si="67"/>
        <v>0.99966926641099207</v>
      </c>
      <c r="AK92" s="19">
        <f t="shared" si="67"/>
        <v>0.99191535039558787</v>
      </c>
      <c r="AL92" s="19">
        <f t="shared" si="67"/>
        <v>0.92000000000000015</v>
      </c>
      <c r="AM92" s="19">
        <f t="shared" si="67"/>
        <v>0.65728754468831863</v>
      </c>
      <c r="AN92" s="19">
        <f t="shared" si="67"/>
        <v>0.27594565300265905</v>
      </c>
      <c r="AO92" s="4">
        <f t="shared" si="67"/>
        <v>4.7305307489245597E-3</v>
      </c>
      <c r="AP92" s="19">
        <f t="shared" si="58"/>
        <v>4.8101431206192498</v>
      </c>
      <c r="AQ92" s="19">
        <f t="shared" si="59"/>
        <v>3.8101431206192689</v>
      </c>
      <c r="AR92" s="19">
        <f t="shared" si="60"/>
        <v>2.8101431206192689</v>
      </c>
      <c r="AS92" s="19">
        <f t="shared" si="61"/>
        <v>1.8101431206192666</v>
      </c>
      <c r="AT92" s="19">
        <f t="shared" si="62"/>
        <v>0.81014312061926663</v>
      </c>
      <c r="AU92" s="19">
        <f t="shared" si="63"/>
        <v>-1.1898568793807334</v>
      </c>
      <c r="AV92" s="19">
        <f t="shared" si="70"/>
        <v>0.99966926641099207</v>
      </c>
      <c r="AW92" s="19">
        <f t="shared" si="71"/>
        <v>0.99191535039558787</v>
      </c>
      <c r="AX92" s="19">
        <f t="shared" si="72"/>
        <v>0.92000000000000015</v>
      </c>
      <c r="AY92" s="19">
        <f t="shared" si="73"/>
        <v>0.65728754468831863</v>
      </c>
      <c r="AZ92" s="19">
        <f t="shared" si="74"/>
        <v>0.27594565300265905</v>
      </c>
      <c r="BA92" s="19" t="str">
        <f t="shared" ref="BA92:BA154" si="75">IF(AU92&gt;=0,AO92,"")</f>
        <v/>
      </c>
    </row>
    <row r="93" spans="1:53" x14ac:dyDescent="0.3">
      <c r="A93">
        <v>92</v>
      </c>
      <c r="B93">
        <v>1</v>
      </c>
      <c r="C93" t="s">
        <v>19</v>
      </c>
      <c r="D93" t="s">
        <v>23</v>
      </c>
      <c r="E93">
        <v>0</v>
      </c>
      <c r="F93">
        <v>0</v>
      </c>
      <c r="G93">
        <v>480</v>
      </c>
      <c r="H93">
        <v>0</v>
      </c>
      <c r="Z93" s="4">
        <f t="shared" si="65"/>
        <v>0.82000000000000051</v>
      </c>
      <c r="AA93" s="4">
        <f t="shared" si="51"/>
        <v>0.82000000000000028</v>
      </c>
      <c r="AB93" s="19">
        <f t="shared" si="52"/>
        <v>0.46627582137280355</v>
      </c>
      <c r="AC93" s="19">
        <f t="shared" si="53"/>
        <v>0.13904169294957403</v>
      </c>
      <c r="AD93" s="19">
        <f t="shared" si="54"/>
        <v>1.8551226460576831E-2</v>
      </c>
      <c r="AE93" s="19">
        <f t="shared" si="55"/>
        <v>1.0190107740336574E-3</v>
      </c>
      <c r="AI93" s="21">
        <f t="shared" si="66"/>
        <v>8.1000000000000058E-2</v>
      </c>
      <c r="AJ93" s="19">
        <f t="shared" ref="AJ93:AO102" si="76">_xlfn.NORM.S.DIST((-2*AJ$2-_xlfn.NORM.S.INV($AI93)),TRUE)</f>
        <v>0.99966106484558359</v>
      </c>
      <c r="AK93" s="19">
        <f t="shared" si="76"/>
        <v>0.99176603836344257</v>
      </c>
      <c r="AL93" s="19">
        <f t="shared" si="76"/>
        <v>0.91900000000000004</v>
      </c>
      <c r="AM93" s="19">
        <f t="shared" si="76"/>
        <v>0.65482370563946546</v>
      </c>
      <c r="AN93" s="19">
        <f t="shared" si="76"/>
        <v>0.27371243146192753</v>
      </c>
      <c r="AO93" s="4">
        <f t="shared" si="76"/>
        <v>4.6391841930274163E-3</v>
      </c>
      <c r="AP93" s="19">
        <f t="shared" si="58"/>
        <v>4.7967532415949696</v>
      </c>
      <c r="AQ93" s="19">
        <f t="shared" si="59"/>
        <v>3.7967532415949905</v>
      </c>
      <c r="AR93" s="19">
        <f t="shared" si="60"/>
        <v>2.7967532415949932</v>
      </c>
      <c r="AS93" s="19">
        <f t="shared" si="61"/>
        <v>1.7967532415949912</v>
      </c>
      <c r="AT93" s="19">
        <f t="shared" si="62"/>
        <v>0.79675324159499095</v>
      </c>
      <c r="AU93" s="19">
        <f t="shared" si="63"/>
        <v>-1.2032467584050091</v>
      </c>
      <c r="AV93" s="19">
        <f t="shared" si="70"/>
        <v>0.99966106484558359</v>
      </c>
      <c r="AW93" s="19">
        <f t="shared" si="71"/>
        <v>0.99176603836344257</v>
      </c>
      <c r="AX93" s="19">
        <f t="shared" si="72"/>
        <v>0.91900000000000004</v>
      </c>
      <c r="AY93" s="19">
        <f t="shared" si="73"/>
        <v>0.65482370563946546</v>
      </c>
      <c r="AZ93" s="19">
        <f t="shared" si="74"/>
        <v>0.27371243146192753</v>
      </c>
      <c r="BA93" s="19" t="str">
        <f t="shared" si="75"/>
        <v/>
      </c>
    </row>
    <row r="94" spans="1:53" x14ac:dyDescent="0.3">
      <c r="A94">
        <v>102</v>
      </c>
      <c r="B94">
        <v>1</v>
      </c>
      <c r="C94" t="s">
        <v>19</v>
      </c>
      <c r="D94" t="s">
        <v>23</v>
      </c>
      <c r="E94">
        <v>0</v>
      </c>
      <c r="F94">
        <v>0</v>
      </c>
      <c r="G94">
        <v>480</v>
      </c>
      <c r="H94">
        <v>0</v>
      </c>
      <c r="Z94" s="4">
        <f t="shared" si="65"/>
        <v>0.83000000000000052</v>
      </c>
      <c r="AA94" s="4">
        <f t="shared" si="51"/>
        <v>0.83000000000000074</v>
      </c>
      <c r="AB94" s="19">
        <f t="shared" si="52"/>
        <v>0.481720981959183</v>
      </c>
      <c r="AC94" s="19">
        <f t="shared" si="53"/>
        <v>0.14781866782222186</v>
      </c>
      <c r="AD94" s="19">
        <f t="shared" si="54"/>
        <v>2.0386316069810007E-2</v>
      </c>
      <c r="AE94" s="19">
        <f t="shared" si="55"/>
        <v>1.1601766341409192E-3</v>
      </c>
      <c r="AI94" s="21">
        <f t="shared" si="66"/>
        <v>8.2000000000000059E-2</v>
      </c>
      <c r="AJ94" s="19">
        <f t="shared" si="76"/>
        <v>0.99965275324299996</v>
      </c>
      <c r="AK94" s="19">
        <f t="shared" si="76"/>
        <v>0.99161572803299924</v>
      </c>
      <c r="AL94" s="19">
        <f t="shared" si="76"/>
        <v>0.91799999999999993</v>
      </c>
      <c r="AM94" s="19">
        <f t="shared" si="76"/>
        <v>0.65237623054706095</v>
      </c>
      <c r="AN94" s="19">
        <f t="shared" si="76"/>
        <v>0.27150877611378021</v>
      </c>
      <c r="AO94" s="4">
        <f t="shared" si="76"/>
        <v>4.5502403715844643E-3</v>
      </c>
      <c r="AP94" s="19">
        <f t="shared" si="58"/>
        <v>4.783487558792622</v>
      </c>
      <c r="AQ94" s="19">
        <f t="shared" si="59"/>
        <v>3.7834875587926473</v>
      </c>
      <c r="AR94" s="19">
        <f t="shared" si="60"/>
        <v>2.7834875587926495</v>
      </c>
      <c r="AS94" s="19">
        <f t="shared" si="61"/>
        <v>1.7834875587926498</v>
      </c>
      <c r="AT94" s="19">
        <f t="shared" si="62"/>
        <v>0.78348755879264942</v>
      </c>
      <c r="AU94" s="19">
        <f t="shared" si="63"/>
        <v>-1.2165124412073509</v>
      </c>
      <c r="AV94" s="19">
        <f t="shared" si="70"/>
        <v>0.99965275324299996</v>
      </c>
      <c r="AW94" s="19">
        <f t="shared" si="71"/>
        <v>0.99161572803299924</v>
      </c>
      <c r="AX94" s="19">
        <f t="shared" si="72"/>
        <v>0.91799999999999993</v>
      </c>
      <c r="AY94" s="19">
        <f t="shared" si="73"/>
        <v>0.65237623054706095</v>
      </c>
      <c r="AZ94" s="19">
        <f t="shared" si="74"/>
        <v>0.27150877611378021</v>
      </c>
      <c r="BA94" s="19" t="str">
        <f t="shared" si="75"/>
        <v/>
      </c>
    </row>
    <row r="95" spans="1:53" x14ac:dyDescent="0.3">
      <c r="A95">
        <v>108</v>
      </c>
      <c r="B95">
        <v>1</v>
      </c>
      <c r="C95" t="s">
        <v>19</v>
      </c>
      <c r="D95" t="s">
        <v>25</v>
      </c>
      <c r="E95">
        <v>0</v>
      </c>
      <c r="F95">
        <v>0</v>
      </c>
      <c r="G95">
        <v>480</v>
      </c>
      <c r="H95">
        <v>0</v>
      </c>
      <c r="Z95" s="4">
        <f t="shared" si="65"/>
        <v>0.84000000000000052</v>
      </c>
      <c r="AA95" s="4">
        <f t="shared" si="51"/>
        <v>0.84000000000000052</v>
      </c>
      <c r="AB95" s="19">
        <f t="shared" si="52"/>
        <v>0.49778902660781732</v>
      </c>
      <c r="AC95" s="19">
        <f t="shared" si="53"/>
        <v>0.15731793996983123</v>
      </c>
      <c r="AD95" s="19">
        <f t="shared" si="54"/>
        <v>2.2452561450752029E-2</v>
      </c>
      <c r="AE95" s="19">
        <f t="shared" si="55"/>
        <v>1.3255393940990734E-3</v>
      </c>
      <c r="AI95" s="21">
        <f t="shared" si="66"/>
        <v>8.300000000000006E-2</v>
      </c>
      <c r="AJ95" s="19">
        <f t="shared" si="76"/>
        <v>0.99964433116083617</v>
      </c>
      <c r="AK95" s="19">
        <f t="shared" si="76"/>
        <v>0.99146442201692409</v>
      </c>
      <c r="AL95" s="19">
        <f t="shared" si="76"/>
        <v>0.91699999999999982</v>
      </c>
      <c r="AM95" s="19">
        <f t="shared" si="76"/>
        <v>0.64994486149199471</v>
      </c>
      <c r="AN95" s="19">
        <f t="shared" si="76"/>
        <v>0.26933402855876232</v>
      </c>
      <c r="AO95" s="4">
        <f t="shared" si="76"/>
        <v>4.4636148170508405E-3</v>
      </c>
      <c r="AP95" s="19">
        <f t="shared" si="58"/>
        <v>4.7703432164268573</v>
      </c>
      <c r="AQ95" s="19">
        <f t="shared" si="59"/>
        <v>3.7703432164268698</v>
      </c>
      <c r="AR95" s="19">
        <f t="shared" si="60"/>
        <v>2.7703432164268702</v>
      </c>
      <c r="AS95" s="19">
        <f t="shared" si="61"/>
        <v>1.770343216426868</v>
      </c>
      <c r="AT95" s="19">
        <f t="shared" si="62"/>
        <v>0.77034321642686798</v>
      </c>
      <c r="AU95" s="19">
        <f t="shared" si="63"/>
        <v>-1.229656783573132</v>
      </c>
      <c r="AV95" s="19">
        <f t="shared" si="70"/>
        <v>0.99964433116083617</v>
      </c>
      <c r="AW95" s="19">
        <f t="shared" si="71"/>
        <v>0.99146442201692409</v>
      </c>
      <c r="AX95" s="19">
        <f t="shared" si="72"/>
        <v>0.91699999999999982</v>
      </c>
      <c r="AY95" s="19">
        <f t="shared" si="73"/>
        <v>0.64994486149199471</v>
      </c>
      <c r="AZ95" s="19">
        <f t="shared" si="74"/>
        <v>0.26933402855876232</v>
      </c>
      <c r="BA95" s="19">
        <f t="shared" ref="BA95" si="77">IF(AU95&lt;=0,AO95,"")</f>
        <v>4.4636148170508405E-3</v>
      </c>
    </row>
    <row r="96" spans="1:53" x14ac:dyDescent="0.3">
      <c r="A96">
        <v>118</v>
      </c>
      <c r="B96">
        <v>1</v>
      </c>
      <c r="C96" t="s">
        <v>19</v>
      </c>
      <c r="D96" t="s">
        <v>23</v>
      </c>
      <c r="E96">
        <v>1</v>
      </c>
      <c r="F96">
        <v>0</v>
      </c>
      <c r="G96">
        <v>476</v>
      </c>
      <c r="H96">
        <v>3</v>
      </c>
      <c r="Z96" s="4">
        <f t="shared" si="65"/>
        <v>0.85000000000000053</v>
      </c>
      <c r="AA96" s="4">
        <f t="shared" si="51"/>
        <v>0.8500000000000002</v>
      </c>
      <c r="AB96" s="19">
        <f t="shared" si="52"/>
        <v>0.51453160456068292</v>
      </c>
      <c r="AC96" s="19">
        <f t="shared" si="53"/>
        <v>0.16763162678735888</v>
      </c>
      <c r="AD96" s="19">
        <f t="shared" si="54"/>
        <v>2.4790186349217924E-2</v>
      </c>
      <c r="AE96" s="19">
        <f t="shared" si="55"/>
        <v>1.5204811920582761E-3</v>
      </c>
      <c r="AI96" s="21">
        <f t="shared" si="66"/>
        <v>8.4000000000000061E-2</v>
      </c>
      <c r="AJ96" s="19">
        <f t="shared" si="76"/>
        <v>0.99963579815416614</v>
      </c>
      <c r="AK96" s="19">
        <f t="shared" si="76"/>
        <v>0.99131212285414083</v>
      </c>
      <c r="AL96" s="19">
        <f t="shared" si="76"/>
        <v>0.91599999999999993</v>
      </c>
      <c r="AM96" s="19">
        <f t="shared" si="76"/>
        <v>0.64752934761244629</v>
      </c>
      <c r="AN96" s="19">
        <f t="shared" si="76"/>
        <v>0.2671875521096605</v>
      </c>
      <c r="AO96" s="4">
        <f t="shared" si="76"/>
        <v>4.3792268608952301E-3</v>
      </c>
      <c r="AP96" s="19">
        <f t="shared" si="58"/>
        <v>4.7573174572465486</v>
      </c>
      <c r="AQ96" s="19">
        <f t="shared" si="59"/>
        <v>3.7573174572465513</v>
      </c>
      <c r="AR96" s="19">
        <f t="shared" si="60"/>
        <v>2.7573174572465526</v>
      </c>
      <c r="AS96" s="19">
        <f t="shared" si="61"/>
        <v>1.7573174572465526</v>
      </c>
      <c r="AT96" s="19">
        <f t="shared" si="62"/>
        <v>0.75731745724655253</v>
      </c>
      <c r="AU96" s="19">
        <f t="shared" si="63"/>
        <v>-1.2426825427534476</v>
      </c>
      <c r="AV96" s="19">
        <f t="shared" si="70"/>
        <v>0.99963579815416614</v>
      </c>
      <c r="AW96" s="19">
        <f t="shared" si="71"/>
        <v>0.99131212285414083</v>
      </c>
      <c r="AX96" s="19">
        <f t="shared" si="72"/>
        <v>0.91599999999999993</v>
      </c>
      <c r="AY96" s="19">
        <f t="shared" si="73"/>
        <v>0.64752934761244629</v>
      </c>
      <c r="AZ96" s="19">
        <f t="shared" si="74"/>
        <v>0.2671875521096605</v>
      </c>
      <c r="BA96" s="19" t="str">
        <f t="shared" si="75"/>
        <v/>
      </c>
    </row>
    <row r="97" spans="1:53" x14ac:dyDescent="0.3">
      <c r="A97">
        <v>122</v>
      </c>
      <c r="B97">
        <v>1</v>
      </c>
      <c r="C97" t="s">
        <v>19</v>
      </c>
      <c r="D97" t="s">
        <v>23</v>
      </c>
      <c r="E97">
        <v>0</v>
      </c>
      <c r="F97">
        <v>1</v>
      </c>
      <c r="G97">
        <v>446</v>
      </c>
      <c r="H97">
        <v>33</v>
      </c>
      <c r="Z97" s="4">
        <f t="shared" si="65"/>
        <v>0.86000000000000054</v>
      </c>
      <c r="AA97" s="4">
        <f t="shared" si="51"/>
        <v>0.86000000000000065</v>
      </c>
      <c r="AB97" s="19">
        <f t="shared" si="52"/>
        <v>0.53200836191886047</v>
      </c>
      <c r="AC97" s="19">
        <f t="shared" si="53"/>
        <v>0.17886983125150802</v>
      </c>
      <c r="AD97" s="19">
        <f t="shared" si="54"/>
        <v>2.7449124355546806E-2</v>
      </c>
      <c r="AE97" s="19">
        <f t="shared" si="55"/>
        <v>1.7519511778403274E-3</v>
      </c>
      <c r="AI97" s="21">
        <f t="shared" si="66"/>
        <v>8.5000000000000062E-2</v>
      </c>
      <c r="AJ97" s="19">
        <f t="shared" si="76"/>
        <v>0.99962715377556455</v>
      </c>
      <c r="AK97" s="19">
        <f t="shared" si="76"/>
        <v>0.99115883301206398</v>
      </c>
      <c r="AL97" s="19">
        <f t="shared" si="76"/>
        <v>0.91499999999999981</v>
      </c>
      <c r="AM97" s="19">
        <f t="shared" si="76"/>
        <v>0.64512944483010659</v>
      </c>
      <c r="AN97" s="19">
        <f t="shared" si="76"/>
        <v>0.2650687308371823</v>
      </c>
      <c r="AO97" s="4">
        <f t="shared" si="76"/>
        <v>4.2969994239948827E-3</v>
      </c>
      <c r="AP97" s="19">
        <f t="shared" si="58"/>
        <v>4.7444076179974797</v>
      </c>
      <c r="AQ97" s="19">
        <f t="shared" si="59"/>
        <v>3.7444076179974513</v>
      </c>
      <c r="AR97" s="19">
        <f t="shared" si="60"/>
        <v>2.7444076179974486</v>
      </c>
      <c r="AS97" s="19">
        <f t="shared" si="61"/>
        <v>1.7444076179974501</v>
      </c>
      <c r="AT97" s="19">
        <f t="shared" si="62"/>
        <v>0.74440761799744948</v>
      </c>
      <c r="AU97" s="19">
        <f t="shared" si="63"/>
        <v>-1.2555923820025503</v>
      </c>
      <c r="AV97" s="19">
        <f t="shared" si="70"/>
        <v>0.99962715377556455</v>
      </c>
      <c r="AW97" s="19">
        <f t="shared" si="71"/>
        <v>0.99115883301206398</v>
      </c>
      <c r="AX97" s="19">
        <f t="shared" si="72"/>
        <v>0.91499999999999981</v>
      </c>
      <c r="AY97" s="19">
        <f t="shared" si="73"/>
        <v>0.64512944483010659</v>
      </c>
      <c r="AZ97" s="19">
        <f t="shared" si="74"/>
        <v>0.2650687308371823</v>
      </c>
      <c r="BA97" s="19" t="str">
        <f t="shared" si="75"/>
        <v/>
      </c>
    </row>
    <row r="98" spans="1:53" x14ac:dyDescent="0.3">
      <c r="A98">
        <v>131</v>
      </c>
      <c r="B98">
        <v>1</v>
      </c>
      <c r="C98" t="s">
        <v>19</v>
      </c>
      <c r="D98" t="s">
        <v>23</v>
      </c>
      <c r="E98">
        <v>0</v>
      </c>
      <c r="F98">
        <v>0</v>
      </c>
      <c r="G98" t="s">
        <v>23</v>
      </c>
      <c r="H98" t="s">
        <v>23</v>
      </c>
      <c r="Z98" s="4">
        <f t="shared" si="65"/>
        <v>0.87000000000000055</v>
      </c>
      <c r="AA98" s="4">
        <f t="shared" si="51"/>
        <v>0.87000000000000066</v>
      </c>
      <c r="AB98" s="19">
        <f t="shared" si="52"/>
        <v>0.55028883807870466</v>
      </c>
      <c r="AC98" s="19">
        <f t="shared" si="53"/>
        <v>0.19116564677233927</v>
      </c>
      <c r="AD98" s="19">
        <f t="shared" si="54"/>
        <v>3.0492177226768336E-2</v>
      </c>
      <c r="AE98" s="19">
        <f t="shared" si="55"/>
        <v>2.0290559207561953E-3</v>
      </c>
      <c r="AI98" s="21">
        <f t="shared" si="66"/>
        <v>8.6000000000000063E-2</v>
      </c>
      <c r="AJ98" s="19">
        <f t="shared" si="76"/>
        <v>0.99961839757512683</v>
      </c>
      <c r="AK98" s="19">
        <f t="shared" si="76"/>
        <v>0.99100455488873418</v>
      </c>
      <c r="AL98" s="19">
        <f t="shared" si="76"/>
        <v>0.91400000000000003</v>
      </c>
      <c r="AM98" s="19">
        <f t="shared" si="76"/>
        <v>0.64274491559009639</v>
      </c>
      <c r="AN98" s="19">
        <f t="shared" si="76"/>
        <v>0.26297696866799186</v>
      </c>
      <c r="AO98" s="4">
        <f t="shared" si="76"/>
        <v>4.2168588207509928E-3</v>
      </c>
      <c r="AP98" s="19">
        <f t="shared" si="58"/>
        <v>4.7316111251445125</v>
      </c>
      <c r="AQ98" s="19">
        <f t="shared" si="59"/>
        <v>3.7316111251445427</v>
      </c>
      <c r="AR98" s="19">
        <f t="shared" si="60"/>
        <v>2.7316111251445445</v>
      </c>
      <c r="AS98" s="19">
        <f t="shared" si="61"/>
        <v>1.7316111251445432</v>
      </c>
      <c r="AT98" s="19">
        <f t="shared" si="62"/>
        <v>0.73161112514454307</v>
      </c>
      <c r="AU98" s="19">
        <f t="shared" si="63"/>
        <v>-1.2683888748554566</v>
      </c>
      <c r="AV98" s="19">
        <f t="shared" si="70"/>
        <v>0.99961839757512683</v>
      </c>
      <c r="AW98" s="19">
        <f t="shared" si="71"/>
        <v>0.99100455488873418</v>
      </c>
      <c r="AX98" s="19">
        <f t="shared" si="72"/>
        <v>0.91400000000000003</v>
      </c>
      <c r="AY98" s="19">
        <f t="shared" si="73"/>
        <v>0.64274491559009639</v>
      </c>
      <c r="AZ98" s="19">
        <f t="shared" si="74"/>
        <v>0.26297696866799186</v>
      </c>
      <c r="BA98" s="19" t="str">
        <f t="shared" si="75"/>
        <v/>
      </c>
    </row>
    <row r="99" spans="1:53" x14ac:dyDescent="0.3">
      <c r="A99">
        <v>143</v>
      </c>
      <c r="B99">
        <v>1</v>
      </c>
      <c r="C99" t="s">
        <v>19</v>
      </c>
      <c r="D99" t="s">
        <v>25</v>
      </c>
      <c r="E99">
        <v>3</v>
      </c>
      <c r="F99">
        <v>2</v>
      </c>
      <c r="G99">
        <v>475</v>
      </c>
      <c r="H99">
        <v>0</v>
      </c>
      <c r="Z99" s="4">
        <f t="shared" si="65"/>
        <v>0.88000000000000056</v>
      </c>
      <c r="AA99" s="4">
        <f t="shared" si="51"/>
        <v>0.88000000000000056</v>
      </c>
      <c r="AB99" s="19">
        <f t="shared" si="52"/>
        <v>0.56945499406847866</v>
      </c>
      <c r="AC99" s="19">
        <f t="shared" si="53"/>
        <v>0.20468204607700247</v>
      </c>
      <c r="AD99" s="19">
        <f t="shared" si="54"/>
        <v>3.3999518109276816E-2</v>
      </c>
      <c r="AE99" s="19">
        <f t="shared" si="55"/>
        <v>2.3639333552242237E-3</v>
      </c>
      <c r="AI99" s="21">
        <f t="shared" si="66"/>
        <v>8.7000000000000063E-2</v>
      </c>
      <c r="AJ99" s="19">
        <f t="shared" si="76"/>
        <v>0.99960952910048873</v>
      </c>
      <c r="AK99" s="19">
        <f t="shared" si="76"/>
        <v>0.99084929081486439</v>
      </c>
      <c r="AL99" s="19">
        <f t="shared" si="76"/>
        <v>0.91299999999999981</v>
      </c>
      <c r="AM99" s="19">
        <f t="shared" si="76"/>
        <v>0.64037552861373759</v>
      </c>
      <c r="AN99" s="19">
        <f t="shared" si="76"/>
        <v>0.26091168853165858</v>
      </c>
      <c r="AO99" s="4">
        <f t="shared" si="76"/>
        <v>4.1387345758857469E-3</v>
      </c>
      <c r="AP99" s="19">
        <f t="shared" si="58"/>
        <v>4.718925490836483</v>
      </c>
      <c r="AQ99" s="19">
        <f t="shared" si="59"/>
        <v>3.7189254908365132</v>
      </c>
      <c r="AR99" s="19">
        <f t="shared" si="60"/>
        <v>2.7189254908365141</v>
      </c>
      <c r="AS99" s="19">
        <f t="shared" si="61"/>
        <v>1.7189254908365141</v>
      </c>
      <c r="AT99" s="19">
        <f t="shared" si="62"/>
        <v>0.7189254908365138</v>
      </c>
      <c r="AU99" s="19">
        <f t="shared" si="63"/>
        <v>-1.281074509163485</v>
      </c>
      <c r="AV99" s="19">
        <f t="shared" si="70"/>
        <v>0.99960952910048873</v>
      </c>
      <c r="AW99" s="19">
        <f t="shared" si="71"/>
        <v>0.99084929081486439</v>
      </c>
      <c r="AX99" s="19">
        <f t="shared" si="72"/>
        <v>0.91299999999999981</v>
      </c>
      <c r="AY99" s="19">
        <f t="shared" si="73"/>
        <v>0.64037552861373759</v>
      </c>
      <c r="AZ99" s="19">
        <f t="shared" si="74"/>
        <v>0.26091168853165858</v>
      </c>
      <c r="BA99" s="19" t="str">
        <f t="shared" si="75"/>
        <v/>
      </c>
    </row>
    <row r="100" spans="1:53" x14ac:dyDescent="0.3">
      <c r="A100">
        <v>152</v>
      </c>
      <c r="B100">
        <v>1</v>
      </c>
      <c r="C100" t="s">
        <v>19</v>
      </c>
      <c r="D100" t="s">
        <v>25</v>
      </c>
      <c r="E100">
        <v>0</v>
      </c>
      <c r="F100">
        <v>0</v>
      </c>
      <c r="G100">
        <v>480</v>
      </c>
      <c r="H100">
        <v>0</v>
      </c>
      <c r="Z100" s="4">
        <f t="shared" si="65"/>
        <v>0.89000000000000057</v>
      </c>
      <c r="AA100" s="4">
        <f t="shared" si="51"/>
        <v>0.89000000000000057</v>
      </c>
      <c r="AB100" s="19">
        <f t="shared" si="52"/>
        <v>0.5896046545196576</v>
      </c>
      <c r="AC100" s="19">
        <f t="shared" si="53"/>
        <v>0.21962158222271633</v>
      </c>
      <c r="AD100" s="19">
        <f t="shared" si="54"/>
        <v>3.8075273730657888E-2</v>
      </c>
      <c r="AE100" s="19">
        <f t="shared" si="55"/>
        <v>2.7730816706771355E-3</v>
      </c>
      <c r="AI100" s="21">
        <f t="shared" si="66"/>
        <v>8.8000000000000064E-2</v>
      </c>
      <c r="AJ100" s="19">
        <f t="shared" si="76"/>
        <v>0.99960054789684338</v>
      </c>
      <c r="AK100" s="19">
        <f t="shared" si="76"/>
        <v>0.99069304305579908</v>
      </c>
      <c r="AL100" s="19">
        <f t="shared" si="76"/>
        <v>0.91199999999999992</v>
      </c>
      <c r="AM100" s="19">
        <f t="shared" si="76"/>
        <v>0.63802105866341019</v>
      </c>
      <c r="AN100" s="19">
        <f t="shared" si="76"/>
        <v>0.25887233155335554</v>
      </c>
      <c r="AO100" s="4">
        <f t="shared" si="76"/>
        <v>4.0625592529718009E-3</v>
      </c>
      <c r="AP100" s="19">
        <f t="shared" si="58"/>
        <v>4.706348309096029</v>
      </c>
      <c r="AQ100" s="19">
        <f t="shared" si="59"/>
        <v>3.7063483090960023</v>
      </c>
      <c r="AR100" s="19">
        <f t="shared" si="60"/>
        <v>2.7063483090960037</v>
      </c>
      <c r="AS100" s="19">
        <f t="shared" si="61"/>
        <v>1.7063483090960037</v>
      </c>
      <c r="AT100" s="19">
        <f t="shared" si="62"/>
        <v>0.70634830909600377</v>
      </c>
      <c r="AU100" s="19">
        <f t="shared" si="63"/>
        <v>-1.2936516909039961</v>
      </c>
      <c r="AV100" s="19">
        <f t="shared" si="70"/>
        <v>0.99960054789684338</v>
      </c>
      <c r="AW100" s="19">
        <f t="shared" si="71"/>
        <v>0.99069304305579908</v>
      </c>
      <c r="AX100" s="19">
        <f t="shared" si="72"/>
        <v>0.91199999999999992</v>
      </c>
      <c r="AY100" s="19">
        <f t="shared" si="73"/>
        <v>0.63802105866341019</v>
      </c>
      <c r="AZ100" s="19">
        <f t="shared" si="74"/>
        <v>0.25887233155335554</v>
      </c>
      <c r="BA100" s="19" t="str">
        <f t="shared" si="75"/>
        <v/>
      </c>
    </row>
    <row r="101" spans="1:53" x14ac:dyDescent="0.3">
      <c r="A101">
        <v>153</v>
      </c>
      <c r="B101">
        <v>1</v>
      </c>
      <c r="C101" t="s">
        <v>19</v>
      </c>
      <c r="D101" t="s">
        <v>25</v>
      </c>
      <c r="E101">
        <v>0</v>
      </c>
      <c r="F101">
        <v>0</v>
      </c>
      <c r="G101">
        <v>480</v>
      </c>
      <c r="H101">
        <v>0</v>
      </c>
      <c r="Z101" s="4">
        <f t="shared" si="65"/>
        <v>0.90000000000000058</v>
      </c>
      <c r="AA101" s="4">
        <f t="shared" si="51"/>
        <v>0.90000000000000047</v>
      </c>
      <c r="AB101" s="19">
        <f t="shared" si="52"/>
        <v>0.61085630835464011</v>
      </c>
      <c r="AC101" s="19">
        <f t="shared" si="53"/>
        <v>0.23624041589411759</v>
      </c>
      <c r="AD101" s="19">
        <f t="shared" si="54"/>
        <v>4.2857426172889901E-2</v>
      </c>
      <c r="AE101" s="19">
        <f t="shared" si="55"/>
        <v>3.2794439155456878E-3</v>
      </c>
      <c r="AI101" s="21">
        <f t="shared" si="66"/>
        <v>8.9000000000000065E-2</v>
      </c>
      <c r="AJ101" s="19">
        <f t="shared" si="76"/>
        <v>0.99959145350695777</v>
      </c>
      <c r="AK101" s="19">
        <f t="shared" si="76"/>
        <v>0.99053581381339262</v>
      </c>
      <c r="AL101" s="19">
        <f t="shared" si="76"/>
        <v>0.91100000000000003</v>
      </c>
      <c r="AM101" s="19">
        <f t="shared" si="76"/>
        <v>0.6356812863187663</v>
      </c>
      <c r="AN101" s="19">
        <f t="shared" si="76"/>
        <v>0.25685835628936288</v>
      </c>
      <c r="AO101" s="4">
        <f t="shared" si="76"/>
        <v>3.9882682938250829E-3</v>
      </c>
      <c r="AP101" s="19">
        <f t="shared" si="58"/>
        <v>4.6938772522205312</v>
      </c>
      <c r="AQ101" s="19">
        <f t="shared" si="59"/>
        <v>3.6938772522205605</v>
      </c>
      <c r="AR101" s="19">
        <f t="shared" si="60"/>
        <v>2.6938772522205583</v>
      </c>
      <c r="AS101" s="19">
        <f t="shared" si="61"/>
        <v>1.693877252220559</v>
      </c>
      <c r="AT101" s="19">
        <f t="shared" si="62"/>
        <v>0.69387725222055863</v>
      </c>
      <c r="AU101" s="19">
        <f t="shared" si="63"/>
        <v>-1.3061227477794413</v>
      </c>
      <c r="AV101" s="19">
        <f t="shared" si="70"/>
        <v>0.99959145350695777</v>
      </c>
      <c r="AW101" s="19">
        <f t="shared" si="71"/>
        <v>0.99053581381339262</v>
      </c>
      <c r="AX101" s="19">
        <f t="shared" si="72"/>
        <v>0.91100000000000003</v>
      </c>
      <c r="AY101" s="19">
        <f t="shared" si="73"/>
        <v>0.6356812863187663</v>
      </c>
      <c r="AZ101" s="19">
        <f t="shared" si="74"/>
        <v>0.25685835628936288</v>
      </c>
      <c r="BA101" s="19">
        <f t="shared" ref="BA101" si="78">IF(AU101&lt;=0,AO101,"")</f>
        <v>3.9882682938250829E-3</v>
      </c>
    </row>
    <row r="102" spans="1:53" x14ac:dyDescent="0.3">
      <c r="A102">
        <v>5</v>
      </c>
      <c r="B102">
        <v>1</v>
      </c>
      <c r="C102" t="s">
        <v>3</v>
      </c>
      <c r="D102" t="s">
        <v>25</v>
      </c>
      <c r="E102">
        <v>0</v>
      </c>
      <c r="F102">
        <v>0</v>
      </c>
      <c r="G102">
        <v>480</v>
      </c>
      <c r="H102">
        <v>0</v>
      </c>
      <c r="Z102" s="4">
        <f t="shared" si="65"/>
        <v>0.91000000000000059</v>
      </c>
      <c r="AA102" s="4">
        <f t="shared" si="51"/>
        <v>0.9100000000000007</v>
      </c>
      <c r="AB102" s="19">
        <f t="shared" si="52"/>
        <v>0.63335599776364004</v>
      </c>
      <c r="AC102" s="19">
        <f t="shared" si="53"/>
        <v>0.25486923800267225</v>
      </c>
      <c r="AD102" s="19">
        <f t="shared" si="54"/>
        <v>4.8533219970075536E-2</v>
      </c>
      <c r="AE102" s="19">
        <f t="shared" si="55"/>
        <v>3.9157998679654193E-3</v>
      </c>
      <c r="AI102" s="21">
        <f t="shared" si="66"/>
        <v>9.0000000000000066E-2</v>
      </c>
      <c r="AJ102" s="19">
        <f t="shared" si="76"/>
        <v>0.99958224547118879</v>
      </c>
      <c r="AK102" s="19">
        <f t="shared" si="76"/>
        <v>0.9903776052278096</v>
      </c>
      <c r="AL102" s="19">
        <f t="shared" si="76"/>
        <v>0.90999999999999992</v>
      </c>
      <c r="AM102" s="19">
        <f t="shared" si="76"/>
        <v>0.63335599776363827</v>
      </c>
      <c r="AN102" s="19">
        <f t="shared" si="76"/>
        <v>0.25486923800267069</v>
      </c>
      <c r="AO102" s="4">
        <f t="shared" si="76"/>
        <v>3.9157998679653144E-3</v>
      </c>
      <c r="AP102" s="19">
        <f t="shared" si="58"/>
        <v>4.6815100673804473</v>
      </c>
      <c r="AQ102" s="19">
        <f t="shared" si="59"/>
        <v>3.6815100673804295</v>
      </c>
      <c r="AR102" s="19">
        <f t="shared" si="60"/>
        <v>2.6815100673804309</v>
      </c>
      <c r="AS102" s="19">
        <f t="shared" si="61"/>
        <v>1.6815100673804311</v>
      </c>
      <c r="AT102" s="19">
        <f t="shared" si="62"/>
        <v>0.68151006738043107</v>
      </c>
      <c r="AU102" s="19">
        <f t="shared" si="63"/>
        <v>-1.3184899326195689</v>
      </c>
      <c r="AV102" s="19">
        <f t="shared" si="70"/>
        <v>0.99958224547118879</v>
      </c>
      <c r="AW102" s="19">
        <f t="shared" si="71"/>
        <v>0.9903776052278096</v>
      </c>
      <c r="AX102" s="19">
        <f t="shared" si="72"/>
        <v>0.90999999999999992</v>
      </c>
      <c r="AY102" s="19">
        <f t="shared" si="73"/>
        <v>0.63335599776363827</v>
      </c>
      <c r="AZ102" s="19">
        <f t="shared" si="74"/>
        <v>0.25486923800267069</v>
      </c>
      <c r="BA102" s="19" t="str">
        <f t="shared" si="75"/>
        <v/>
      </c>
    </row>
    <row r="103" spans="1:53" x14ac:dyDescent="0.3">
      <c r="A103">
        <v>14</v>
      </c>
      <c r="B103">
        <v>1</v>
      </c>
      <c r="C103" t="s">
        <v>3</v>
      </c>
      <c r="D103" t="s">
        <v>23</v>
      </c>
      <c r="E103">
        <v>1</v>
      </c>
      <c r="F103">
        <v>1</v>
      </c>
      <c r="G103">
        <v>477</v>
      </c>
      <c r="H103">
        <v>1</v>
      </c>
      <c r="Z103" s="4">
        <f t="shared" si="65"/>
        <v>0.9200000000000006</v>
      </c>
      <c r="AA103" s="4">
        <f t="shared" si="51"/>
        <v>0.92000000000000071</v>
      </c>
      <c r="AB103" s="19">
        <f t="shared" si="52"/>
        <v>0.65728754468832018</v>
      </c>
      <c r="AC103" s="19">
        <f t="shared" si="53"/>
        <v>0.27594565300266027</v>
      </c>
      <c r="AD103" s="19">
        <f t="shared" si="54"/>
        <v>5.5364119533331868E-2</v>
      </c>
      <c r="AE103" s="19">
        <f t="shared" si="55"/>
        <v>4.7305307489245996E-3</v>
      </c>
      <c r="AI103" s="21">
        <f t="shared" si="66"/>
        <v>9.1000000000000067E-2</v>
      </c>
      <c r="AJ103" s="19">
        <f t="shared" ref="AJ103:AO112" si="79">_xlfn.NORM.S.DIST((-2*AJ$2-_xlfn.NORM.S.INV($AI103)),TRUE)</f>
        <v>0.99957292332749648</v>
      </c>
      <c r="AK103" s="19">
        <f t="shared" si="79"/>
        <v>0.9902184193792537</v>
      </c>
      <c r="AL103" s="19">
        <f t="shared" si="79"/>
        <v>0.90899999999999981</v>
      </c>
      <c r="AM103" s="19">
        <f t="shared" si="79"/>
        <v>0.63104498458301761</v>
      </c>
      <c r="AN103" s="19">
        <f t="shared" si="79"/>
        <v>0.25290446797616184</v>
      </c>
      <c r="AO103" s="4">
        <f t="shared" si="79"/>
        <v>3.8450947314143434E-3</v>
      </c>
      <c r="AP103" s="19">
        <f t="shared" si="58"/>
        <v>4.6692445734003982</v>
      </c>
      <c r="AQ103" s="19">
        <f t="shared" si="59"/>
        <v>3.669244573400384</v>
      </c>
      <c r="AR103" s="19">
        <f t="shared" si="60"/>
        <v>2.6692445734003845</v>
      </c>
      <c r="AS103" s="19">
        <f t="shared" si="61"/>
        <v>1.669244573400384</v>
      </c>
      <c r="AT103" s="19">
        <f t="shared" si="62"/>
        <v>0.66924457340038346</v>
      </c>
      <c r="AU103" s="19">
        <f t="shared" si="63"/>
        <v>-1.3307554265996155</v>
      </c>
      <c r="AV103" s="19">
        <f t="shared" si="70"/>
        <v>0.99957292332749648</v>
      </c>
      <c r="AW103" s="19">
        <f t="shared" si="71"/>
        <v>0.9902184193792537</v>
      </c>
      <c r="AX103" s="19">
        <f t="shared" si="72"/>
        <v>0.90899999999999981</v>
      </c>
      <c r="AY103" s="19">
        <f t="shared" si="73"/>
        <v>0.63104498458301761</v>
      </c>
      <c r="AZ103" s="19">
        <f t="shared" si="74"/>
        <v>0.25290446797616184</v>
      </c>
      <c r="BA103" s="19" t="str">
        <f t="shared" si="75"/>
        <v/>
      </c>
    </row>
    <row r="104" spans="1:53" x14ac:dyDescent="0.3">
      <c r="A104">
        <v>19</v>
      </c>
      <c r="B104">
        <v>1</v>
      </c>
      <c r="C104" t="s">
        <v>3</v>
      </c>
      <c r="D104" t="s">
        <v>23</v>
      </c>
      <c r="E104">
        <v>2</v>
      </c>
      <c r="F104">
        <v>0</v>
      </c>
      <c r="G104">
        <v>478</v>
      </c>
      <c r="H104">
        <v>0</v>
      </c>
      <c r="Z104" s="4">
        <f t="shared" si="65"/>
        <v>0.9300000000000006</v>
      </c>
      <c r="AA104" s="4">
        <f t="shared" si="51"/>
        <v>0.93000000000000071</v>
      </c>
      <c r="AB104" s="19">
        <f t="shared" si="52"/>
        <v>0.68288836887644877</v>
      </c>
      <c r="AC104" s="19">
        <f t="shared" si="53"/>
        <v>0.30006660069616409</v>
      </c>
      <c r="AD104" s="19">
        <f t="shared" si="54"/>
        <v>6.3728258771341362E-2</v>
      </c>
      <c r="AE104" s="19">
        <f t="shared" si="55"/>
        <v>5.7979487250603423E-3</v>
      </c>
      <c r="AI104" s="21">
        <f t="shared" si="66"/>
        <v>9.2000000000000068E-2</v>
      </c>
      <c r="AJ104" s="19">
        <f t="shared" si="79"/>
        <v>0.999563486611458</v>
      </c>
      <c r="AK104" s="19">
        <f t="shared" si="79"/>
        <v>0.9900582582896249</v>
      </c>
      <c r="AL104" s="19">
        <f t="shared" si="79"/>
        <v>0.90800000000000014</v>
      </c>
      <c r="AM104" s="19">
        <f t="shared" si="79"/>
        <v>0.62874804356951786</v>
      </c>
      <c r="AN104" s="19">
        <f t="shared" si="79"/>
        <v>0.25096355286104055</v>
      </c>
      <c r="AO104" s="4">
        <f t="shared" si="79"/>
        <v>3.7760960941624856E-3</v>
      </c>
      <c r="AP104" s="19">
        <f t="shared" si="58"/>
        <v>4.6570786577136376</v>
      </c>
      <c r="AQ104" s="19">
        <f t="shared" si="59"/>
        <v>3.6570786577136216</v>
      </c>
      <c r="AR104" s="19">
        <f t="shared" si="60"/>
        <v>2.6570786577136198</v>
      </c>
      <c r="AS104" s="19">
        <f t="shared" si="61"/>
        <v>1.6570786577136203</v>
      </c>
      <c r="AT104" s="19">
        <f t="shared" si="62"/>
        <v>0.65707865771361984</v>
      </c>
      <c r="AU104" s="19">
        <f t="shared" si="63"/>
        <v>-1.3429213422863799</v>
      </c>
      <c r="AV104" s="19">
        <f t="shared" si="70"/>
        <v>0.999563486611458</v>
      </c>
      <c r="AW104" s="19">
        <f t="shared" si="71"/>
        <v>0.9900582582896249</v>
      </c>
      <c r="AX104" s="19">
        <f t="shared" si="72"/>
        <v>0.90800000000000014</v>
      </c>
      <c r="AY104" s="19">
        <f t="shared" si="73"/>
        <v>0.62874804356951786</v>
      </c>
      <c r="AZ104" s="19">
        <f t="shared" si="74"/>
        <v>0.25096355286104055</v>
      </c>
      <c r="BA104" s="19" t="str">
        <f t="shared" si="75"/>
        <v/>
      </c>
    </row>
    <row r="105" spans="1:53" x14ac:dyDescent="0.3">
      <c r="A105">
        <v>30</v>
      </c>
      <c r="B105">
        <v>1</v>
      </c>
      <c r="C105" t="s">
        <v>3</v>
      </c>
      <c r="D105" t="s">
        <v>25</v>
      </c>
      <c r="E105">
        <v>0</v>
      </c>
      <c r="F105">
        <v>1</v>
      </c>
      <c r="G105">
        <v>478</v>
      </c>
      <c r="H105">
        <v>1</v>
      </c>
      <c r="Z105" s="4">
        <f t="shared" si="65"/>
        <v>0.94000000000000061</v>
      </c>
      <c r="AA105" s="4">
        <f t="shared" si="51"/>
        <v>0.94000000000000061</v>
      </c>
      <c r="AB105" s="19">
        <f t="shared" si="52"/>
        <v>0.71047523476806951</v>
      </c>
      <c r="AC105" s="19">
        <f t="shared" si="53"/>
        <v>0.32807807309098591</v>
      </c>
      <c r="AD105" s="19">
        <f t="shared" si="54"/>
        <v>7.4197150885122687E-2</v>
      </c>
      <c r="AE105" s="19">
        <f t="shared" si="55"/>
        <v>7.2380617716633067E-3</v>
      </c>
      <c r="AI105" s="21">
        <f t="shared" si="66"/>
        <v>9.3000000000000069E-2</v>
      </c>
      <c r="AJ105" s="19">
        <f t="shared" si="79"/>
        <v>0.99955393485627941</v>
      </c>
      <c r="AK105" s="19">
        <f t="shared" si="79"/>
        <v>0.989897123924112</v>
      </c>
      <c r="AL105" s="19">
        <f t="shared" si="79"/>
        <v>0.90700000000000003</v>
      </c>
      <c r="AM105" s="19">
        <f t="shared" si="79"/>
        <v>0.62646497653878408</v>
      </c>
      <c r="AN105" s="19">
        <f t="shared" si="79"/>
        <v>0.24904601405834365</v>
      </c>
      <c r="AO105" s="4">
        <f t="shared" si="79"/>
        <v>3.7087494956875009E-3</v>
      </c>
      <c r="AP105" s="19">
        <f t="shared" si="58"/>
        <v>4.6450102734768386</v>
      </c>
      <c r="AQ105" s="19">
        <f t="shared" si="59"/>
        <v>3.6450102734768715</v>
      </c>
      <c r="AR105" s="19">
        <f t="shared" si="60"/>
        <v>2.6450102734768715</v>
      </c>
      <c r="AS105" s="19">
        <f t="shared" si="61"/>
        <v>1.6450102734768717</v>
      </c>
      <c r="AT105" s="19">
        <f t="shared" si="62"/>
        <v>0.64501027347687157</v>
      </c>
      <c r="AU105" s="19">
        <f t="shared" si="63"/>
        <v>-1.3549897265231285</v>
      </c>
      <c r="AV105" s="19">
        <f t="shared" si="70"/>
        <v>0.99955393485627941</v>
      </c>
      <c r="AW105" s="19">
        <f t="shared" si="71"/>
        <v>0.989897123924112</v>
      </c>
      <c r="AX105" s="19">
        <f t="shared" si="72"/>
        <v>0.90700000000000003</v>
      </c>
      <c r="AY105" s="19">
        <f t="shared" si="73"/>
        <v>0.62646497653878408</v>
      </c>
      <c r="AZ105" s="19">
        <f t="shared" si="74"/>
        <v>0.24904601405834365</v>
      </c>
      <c r="BA105" s="19" t="str">
        <f t="shared" si="75"/>
        <v/>
      </c>
    </row>
    <row r="106" spans="1:53" x14ac:dyDescent="0.3">
      <c r="A106">
        <v>37</v>
      </c>
      <c r="B106">
        <v>1</v>
      </c>
      <c r="C106" t="s">
        <v>3</v>
      </c>
      <c r="D106" t="s">
        <v>25</v>
      </c>
      <c r="E106">
        <v>0</v>
      </c>
      <c r="F106">
        <v>1</v>
      </c>
      <c r="G106">
        <v>479</v>
      </c>
      <c r="H106">
        <v>0</v>
      </c>
      <c r="Z106" s="4">
        <f t="shared" si="65"/>
        <v>0.95000000000000062</v>
      </c>
      <c r="AA106" s="4">
        <f t="shared" si="51"/>
        <v>0.95000000000000062</v>
      </c>
      <c r="AB106" s="19">
        <f t="shared" si="52"/>
        <v>0.74048897715855777</v>
      </c>
      <c r="AC106" s="19">
        <f t="shared" si="53"/>
        <v>0.36123996868766706</v>
      </c>
      <c r="AD106" s="19">
        <f t="shared" si="54"/>
        <v>8.7685463249704498E-2</v>
      </c>
      <c r="AE106" s="19">
        <f t="shared" si="55"/>
        <v>9.2577053734955728E-3</v>
      </c>
      <c r="AI106" s="21">
        <f t="shared" si="66"/>
        <v>9.400000000000007E-2</v>
      </c>
      <c r="AJ106" s="19">
        <f t="shared" si="79"/>
        <v>0.99954426759280746</v>
      </c>
      <c r="AK106" s="19">
        <f t="shared" si="79"/>
        <v>0.98973501819272269</v>
      </c>
      <c r="AL106" s="19">
        <f t="shared" si="79"/>
        <v>0.90600000000000003</v>
      </c>
      <c r="AM106" s="19">
        <f t="shared" si="79"/>
        <v>0.62419559015335069</v>
      </c>
      <c r="AN106" s="19">
        <f t="shared" si="79"/>
        <v>0.24715138713153129</v>
      </c>
      <c r="AO106" s="4">
        <f t="shared" si="79"/>
        <v>3.6430026879607849E-3</v>
      </c>
      <c r="AP106" s="19">
        <f t="shared" si="58"/>
        <v>4.6330374368365037</v>
      </c>
      <c r="AQ106" s="19">
        <f t="shared" si="59"/>
        <v>3.6330374368365206</v>
      </c>
      <c r="AR106" s="19">
        <f t="shared" si="60"/>
        <v>2.6330374368365215</v>
      </c>
      <c r="AS106" s="19">
        <f t="shared" si="61"/>
        <v>1.6330374368365213</v>
      </c>
      <c r="AT106" s="19">
        <f t="shared" si="62"/>
        <v>0.63303743683652092</v>
      </c>
      <c r="AU106" s="19">
        <f t="shared" si="63"/>
        <v>-1.3669625631634792</v>
      </c>
      <c r="AV106" s="19">
        <f t="shared" si="70"/>
        <v>0.99954426759280746</v>
      </c>
      <c r="AW106" s="19">
        <f t="shared" si="71"/>
        <v>0.98973501819272269</v>
      </c>
      <c r="AX106" s="19">
        <f t="shared" si="72"/>
        <v>0.90600000000000003</v>
      </c>
      <c r="AY106" s="19">
        <f t="shared" si="73"/>
        <v>0.62419559015335069</v>
      </c>
      <c r="AZ106" s="19">
        <f t="shared" si="74"/>
        <v>0.24715138713153129</v>
      </c>
      <c r="BA106" s="19" t="str">
        <f t="shared" si="75"/>
        <v/>
      </c>
    </row>
    <row r="107" spans="1:53" x14ac:dyDescent="0.3">
      <c r="A107">
        <v>44</v>
      </c>
      <c r="B107">
        <v>1</v>
      </c>
      <c r="C107" t="s">
        <v>3</v>
      </c>
      <c r="D107" t="s">
        <v>1</v>
      </c>
      <c r="E107">
        <v>0</v>
      </c>
      <c r="F107">
        <v>1</v>
      </c>
      <c r="G107">
        <v>479</v>
      </c>
      <c r="H107">
        <v>0</v>
      </c>
      <c r="Z107" s="4">
        <f t="shared" si="65"/>
        <v>0.96000000000000063</v>
      </c>
      <c r="AA107" s="4">
        <f t="shared" si="51"/>
        <v>0.96000000000000063</v>
      </c>
      <c r="AB107" s="19">
        <f t="shared" si="52"/>
        <v>0.77357919619738535</v>
      </c>
      <c r="AC107" s="19">
        <f t="shared" si="53"/>
        <v>0.40155897892691916</v>
      </c>
      <c r="AD107" s="19">
        <f t="shared" si="54"/>
        <v>0.10577513769146962</v>
      </c>
      <c r="AE107" s="19">
        <f t="shared" si="55"/>
        <v>1.2246265131777734E-2</v>
      </c>
      <c r="AI107" s="21">
        <f t="shared" si="66"/>
        <v>9.500000000000007E-2</v>
      </c>
      <c r="AJ107" s="19">
        <f t="shared" si="79"/>
        <v>0.9995344843495394</v>
      </c>
      <c r="AK107" s="19">
        <f t="shared" si="79"/>
        <v>0.98957194295175299</v>
      </c>
      <c r="AL107" s="19">
        <f t="shared" si="79"/>
        <v>0.90499999999999992</v>
      </c>
      <c r="AM107" s="19">
        <f t="shared" si="79"/>
        <v>0.62193969575446273</v>
      </c>
      <c r="AN107" s="19">
        <f t="shared" si="79"/>
        <v>0.24527922124827789</v>
      </c>
      <c r="AO107" s="4">
        <f t="shared" si="79"/>
        <v>3.5788055254195299E-3</v>
      </c>
      <c r="AP107" s="19">
        <f t="shared" si="58"/>
        <v>4.6211582243362868</v>
      </c>
      <c r="AQ107" s="19">
        <f t="shared" si="59"/>
        <v>3.6211582243362548</v>
      </c>
      <c r="AR107" s="19">
        <f t="shared" si="60"/>
        <v>2.6211582243362561</v>
      </c>
      <c r="AS107" s="19">
        <f t="shared" si="61"/>
        <v>1.6211582243362563</v>
      </c>
      <c r="AT107" s="19">
        <f t="shared" si="62"/>
        <v>0.62115822433625589</v>
      </c>
      <c r="AU107" s="19">
        <f t="shared" si="63"/>
        <v>-1.3788417756637437</v>
      </c>
      <c r="AV107" s="19">
        <f t="shared" si="70"/>
        <v>0.9995344843495394</v>
      </c>
      <c r="AW107" s="19">
        <f t="shared" si="71"/>
        <v>0.98957194295175299</v>
      </c>
      <c r="AX107" s="19">
        <f t="shared" si="72"/>
        <v>0.90499999999999992</v>
      </c>
      <c r="AY107" s="19">
        <f t="shared" si="73"/>
        <v>0.62193969575446273</v>
      </c>
      <c r="AZ107" s="19">
        <f t="shared" si="74"/>
        <v>0.24527922124827789</v>
      </c>
      <c r="BA107" s="19">
        <f t="shared" ref="BA107" si="80">IF(AU107&lt;=0,AO107,"")</f>
        <v>3.5788055254195299E-3</v>
      </c>
    </row>
    <row r="108" spans="1:53" x14ac:dyDescent="0.3">
      <c r="A108">
        <v>55</v>
      </c>
      <c r="B108">
        <v>1</v>
      </c>
      <c r="C108" t="s">
        <v>3</v>
      </c>
      <c r="D108" t="s">
        <v>25</v>
      </c>
      <c r="E108">
        <v>0</v>
      </c>
      <c r="F108">
        <v>0</v>
      </c>
      <c r="G108">
        <v>480</v>
      </c>
      <c r="H108">
        <v>0</v>
      </c>
      <c r="Z108" s="4">
        <f t="shared" si="65"/>
        <v>0.97000000000000064</v>
      </c>
      <c r="AA108" s="4">
        <f t="shared" si="51"/>
        <v>0.97000000000000064</v>
      </c>
      <c r="AB108" s="19">
        <f t="shared" si="52"/>
        <v>0.81078523001279468</v>
      </c>
      <c r="AC108" s="19">
        <f t="shared" si="53"/>
        <v>0.4525559213989353</v>
      </c>
      <c r="AD108" s="19">
        <f t="shared" si="54"/>
        <v>0.13152604960749203</v>
      </c>
      <c r="AE108" s="19">
        <f t="shared" si="55"/>
        <v>1.703651417630947E-2</v>
      </c>
      <c r="AI108" s="21">
        <f t="shared" si="66"/>
        <v>9.6000000000000071E-2</v>
      </c>
      <c r="AJ108" s="19">
        <f t="shared" si="79"/>
        <v>0.99952458465263272</v>
      </c>
      <c r="AK108" s="19">
        <f t="shared" si="79"/>
        <v>0.98940790000520096</v>
      </c>
      <c r="AL108" s="19">
        <f t="shared" si="79"/>
        <v>0.90400000000000003</v>
      </c>
      <c r="AM108" s="19">
        <f t="shared" si="79"/>
        <v>0.61969710920143262</v>
      </c>
      <c r="AN108" s="19">
        <f t="shared" si="79"/>
        <v>0.24342907864973451</v>
      </c>
      <c r="AO108" s="4">
        <f t="shared" si="79"/>
        <v>3.5161098614256425E-3</v>
      </c>
      <c r="AP108" s="19">
        <f t="shared" si="58"/>
        <v>4.6093707704575788</v>
      </c>
      <c r="AQ108" s="19">
        <f t="shared" si="59"/>
        <v>3.6093707704575779</v>
      </c>
      <c r="AR108" s="19">
        <f t="shared" si="60"/>
        <v>2.6093707704575806</v>
      </c>
      <c r="AS108" s="19">
        <f t="shared" si="61"/>
        <v>1.6093707704575797</v>
      </c>
      <c r="AT108" s="19">
        <f t="shared" si="62"/>
        <v>0.60937077045757959</v>
      </c>
      <c r="AU108" s="19">
        <f t="shared" si="63"/>
        <v>-1.3906292295424203</v>
      </c>
      <c r="AV108" s="19">
        <f t="shared" si="70"/>
        <v>0.99952458465263272</v>
      </c>
      <c r="AW108" s="19">
        <f t="shared" si="71"/>
        <v>0.98940790000520096</v>
      </c>
      <c r="AX108" s="19">
        <f t="shared" si="72"/>
        <v>0.90400000000000003</v>
      </c>
      <c r="AY108" s="19">
        <f t="shared" si="73"/>
        <v>0.61969710920143262</v>
      </c>
      <c r="AZ108" s="19">
        <f t="shared" si="74"/>
        <v>0.24342907864973451</v>
      </c>
      <c r="BA108" s="19" t="str">
        <f t="shared" si="75"/>
        <v/>
      </c>
    </row>
    <row r="109" spans="1:53" x14ac:dyDescent="0.3">
      <c r="A109">
        <v>57</v>
      </c>
      <c r="B109">
        <v>1</v>
      </c>
      <c r="C109" t="s">
        <v>3</v>
      </c>
      <c r="D109" t="s">
        <v>1</v>
      </c>
      <c r="E109">
        <v>0</v>
      </c>
      <c r="F109">
        <v>0</v>
      </c>
      <c r="G109">
        <v>480</v>
      </c>
      <c r="H109">
        <v>0</v>
      </c>
      <c r="Z109" s="4">
        <f t="shared" si="65"/>
        <v>0.98000000000000065</v>
      </c>
      <c r="AA109" s="4">
        <f t="shared" si="51"/>
        <v>0.98000000000000065</v>
      </c>
      <c r="AB109" s="19">
        <f t="shared" si="52"/>
        <v>0.85400105524523462</v>
      </c>
      <c r="AC109" s="19">
        <f t="shared" si="53"/>
        <v>0.5214323929778959</v>
      </c>
      <c r="AD109" s="19">
        <f t="shared" si="54"/>
        <v>0.17201026683397813</v>
      </c>
      <c r="AE109" s="19">
        <f t="shared" si="55"/>
        <v>2.5812292840833195E-2</v>
      </c>
      <c r="AI109" s="21">
        <f t="shared" si="66"/>
        <v>9.7000000000000072E-2</v>
      </c>
      <c r="AJ109" s="19">
        <f t="shared" si="79"/>
        <v>0.99951456802591443</v>
      </c>
      <c r="AK109" s="19">
        <f t="shared" si="79"/>
        <v>0.98924289110612562</v>
      </c>
      <c r="AL109" s="19">
        <f t="shared" si="79"/>
        <v>0.90300000000000014</v>
      </c>
      <c r="AM109" s="19">
        <f t="shared" si="79"/>
        <v>0.61746765071811094</v>
      </c>
      <c r="AN109" s="19">
        <f t="shared" si="79"/>
        <v>0.24160053414563937</v>
      </c>
      <c r="AO109" s="4">
        <f t="shared" si="79"/>
        <v>3.4548694507690069E-3</v>
      </c>
      <c r="AP109" s="19">
        <f t="shared" si="58"/>
        <v>4.5976732652850405</v>
      </c>
      <c r="AQ109" s="19">
        <f t="shared" si="59"/>
        <v>3.597673265285013</v>
      </c>
      <c r="AR109" s="19">
        <f t="shared" si="60"/>
        <v>2.5976732652850107</v>
      </c>
      <c r="AS109" s="19">
        <f t="shared" si="61"/>
        <v>1.5976732652850116</v>
      </c>
      <c r="AT109" s="19">
        <f t="shared" si="62"/>
        <v>0.59767326528501141</v>
      </c>
      <c r="AU109" s="19">
        <f t="shared" si="63"/>
        <v>-1.4023267347149881</v>
      </c>
      <c r="AV109" s="19">
        <f t="shared" si="70"/>
        <v>0.99951456802591443</v>
      </c>
      <c r="AW109" s="19">
        <f t="shared" si="71"/>
        <v>0.98924289110612562</v>
      </c>
      <c r="AX109" s="19">
        <f t="shared" si="72"/>
        <v>0.90300000000000014</v>
      </c>
      <c r="AY109" s="19">
        <f t="shared" si="73"/>
        <v>0.61746765071811094</v>
      </c>
      <c r="AZ109" s="19">
        <f t="shared" si="74"/>
        <v>0.24160053414563937</v>
      </c>
      <c r="BA109" s="19" t="str">
        <f t="shared" si="75"/>
        <v/>
      </c>
    </row>
    <row r="110" spans="1:53" x14ac:dyDescent="0.3">
      <c r="A110">
        <v>68</v>
      </c>
      <c r="B110">
        <v>1</v>
      </c>
      <c r="C110" t="s">
        <v>3</v>
      </c>
      <c r="D110" t="s">
        <v>1</v>
      </c>
      <c r="E110">
        <v>0</v>
      </c>
      <c r="F110">
        <v>1</v>
      </c>
      <c r="G110">
        <v>479</v>
      </c>
      <c r="H110">
        <v>0</v>
      </c>
      <c r="Z110" s="4">
        <f t="shared" si="65"/>
        <v>0.99000000000000066</v>
      </c>
      <c r="AA110" s="4">
        <f t="shared" si="51"/>
        <v>0.99000000000000066</v>
      </c>
      <c r="AB110" s="19">
        <f t="shared" si="52"/>
        <v>0.90763775192631013</v>
      </c>
      <c r="AC110" s="19">
        <f t="shared" si="53"/>
        <v>0.62791941456451494</v>
      </c>
      <c r="AD110" s="19">
        <f t="shared" si="54"/>
        <v>0.25026625253321089</v>
      </c>
      <c r="AE110" s="19">
        <f t="shared" si="55"/>
        <v>4.7099493843954399E-2</v>
      </c>
      <c r="AI110" s="21">
        <f t="shared" si="66"/>
        <v>9.8000000000000073E-2</v>
      </c>
      <c r="AJ110" s="19">
        <f t="shared" si="79"/>
        <v>0.99950443399088817</v>
      </c>
      <c r="AK110" s="19">
        <f t="shared" si="79"/>
        <v>0.98907691795795516</v>
      </c>
      <c r="AL110" s="19">
        <f t="shared" si="79"/>
        <v>0.90200000000000002</v>
      </c>
      <c r="AM110" s="19">
        <f t="shared" si="79"/>
        <v>0.61525114474609655</v>
      </c>
      <c r="AN110" s="19">
        <f t="shared" si="79"/>
        <v>0.23979317463377658</v>
      </c>
      <c r="AO110" s="4">
        <f t="shared" si="79"/>
        <v>3.3950398578072496E-3</v>
      </c>
      <c r="AP110" s="19">
        <f t="shared" si="58"/>
        <v>4.5860639522884723</v>
      </c>
      <c r="AQ110" s="19">
        <f t="shared" si="59"/>
        <v>3.5860639522884856</v>
      </c>
      <c r="AR110" s="19">
        <f t="shared" si="60"/>
        <v>2.5860639522884852</v>
      </c>
      <c r="AS110" s="19">
        <f t="shared" si="61"/>
        <v>1.5860639522884843</v>
      </c>
      <c r="AT110" s="19">
        <f t="shared" si="62"/>
        <v>0.58606395228848396</v>
      </c>
      <c r="AU110" s="19">
        <f t="shared" si="63"/>
        <v>-1.4139360477115159</v>
      </c>
      <c r="AV110" s="19">
        <f t="shared" si="70"/>
        <v>0.99950443399088817</v>
      </c>
      <c r="AW110" s="19">
        <f t="shared" si="71"/>
        <v>0.98907691795795516</v>
      </c>
      <c r="AX110" s="19">
        <f t="shared" si="72"/>
        <v>0.90200000000000002</v>
      </c>
      <c r="AY110" s="19">
        <f t="shared" si="73"/>
        <v>0.61525114474609655</v>
      </c>
      <c r="AZ110" s="19">
        <f t="shared" si="74"/>
        <v>0.23979317463377658</v>
      </c>
      <c r="BA110" s="19" t="str">
        <f t="shared" si="75"/>
        <v/>
      </c>
    </row>
    <row r="111" spans="1:53" x14ac:dyDescent="0.3">
      <c r="A111">
        <v>77</v>
      </c>
      <c r="B111">
        <v>1</v>
      </c>
      <c r="C111" t="s">
        <v>3</v>
      </c>
      <c r="D111" t="s">
        <v>1</v>
      </c>
      <c r="E111">
        <v>0</v>
      </c>
      <c r="F111">
        <v>1</v>
      </c>
      <c r="G111">
        <v>479</v>
      </c>
      <c r="H111">
        <v>0</v>
      </c>
      <c r="Z111" s="4">
        <f>Z110+0.001</f>
        <v>0.99100000000000066</v>
      </c>
      <c r="AA111" s="4">
        <f t="shared" si="51"/>
        <v>0.99100000000000066</v>
      </c>
      <c r="AB111" s="19">
        <f t="shared" si="52"/>
        <v>0.91397057299052165</v>
      </c>
      <c r="AC111" s="19">
        <f t="shared" si="53"/>
        <v>0.64267497649561101</v>
      </c>
      <c r="AD111" s="19">
        <f t="shared" si="54"/>
        <v>0.26291581825415722</v>
      </c>
      <c r="AE111" s="19">
        <f t="shared" si="55"/>
        <v>5.1089346001226277E-2</v>
      </c>
      <c r="AI111" s="21">
        <f t="shared" si="66"/>
        <v>9.9000000000000074E-2</v>
      </c>
      <c r="AJ111" s="19">
        <f t="shared" si="79"/>
        <v>0.99949418206674245</v>
      </c>
      <c r="AK111" s="19">
        <f t="shared" si="79"/>
        <v>0.988909982215746</v>
      </c>
      <c r="AL111" s="19">
        <f t="shared" si="79"/>
        <v>0.90099999999999991</v>
      </c>
      <c r="AM111" s="19">
        <f t="shared" si="79"/>
        <v>0.61304741980431587</v>
      </c>
      <c r="AN111" s="19">
        <f t="shared" si="79"/>
        <v>0.23800659864237195</v>
      </c>
      <c r="AO111" s="4">
        <f t="shared" si="79"/>
        <v>3.3365783698651834E-3</v>
      </c>
      <c r="AP111" s="19">
        <f t="shared" si="58"/>
        <v>4.5745411262159044</v>
      </c>
      <c r="AQ111" s="19">
        <f t="shared" si="59"/>
        <v>3.5745411262158808</v>
      </c>
      <c r="AR111" s="19">
        <f t="shared" si="60"/>
        <v>2.5745411262158813</v>
      </c>
      <c r="AS111" s="19">
        <f t="shared" si="61"/>
        <v>1.5745411262158813</v>
      </c>
      <c r="AT111" s="19">
        <f t="shared" si="62"/>
        <v>0.57454112621588149</v>
      </c>
      <c r="AU111" s="19">
        <f t="shared" si="63"/>
        <v>-1.4254588737841187</v>
      </c>
      <c r="AV111" s="19">
        <f t="shared" si="70"/>
        <v>0.99949418206674245</v>
      </c>
      <c r="AW111" s="19">
        <f t="shared" si="71"/>
        <v>0.988909982215746</v>
      </c>
      <c r="AX111" s="19">
        <f t="shared" si="72"/>
        <v>0.90099999999999991</v>
      </c>
      <c r="AY111" s="19">
        <f t="shared" si="73"/>
        <v>0.61304741980431587</v>
      </c>
      <c r="AZ111" s="19">
        <f t="shared" si="74"/>
        <v>0.23800659864237195</v>
      </c>
      <c r="BA111" s="19" t="str">
        <f t="shared" si="75"/>
        <v/>
      </c>
    </row>
    <row r="112" spans="1:53" x14ac:dyDescent="0.3">
      <c r="A112">
        <v>81</v>
      </c>
      <c r="B112">
        <v>1</v>
      </c>
      <c r="C112" t="s">
        <v>3</v>
      </c>
      <c r="D112" t="s">
        <v>23</v>
      </c>
      <c r="E112" t="s">
        <v>23</v>
      </c>
      <c r="F112" t="s">
        <v>23</v>
      </c>
      <c r="G112" t="s">
        <v>23</v>
      </c>
      <c r="H112" t="s">
        <v>23</v>
      </c>
      <c r="Z112" s="4">
        <f t="shared" ref="Z112:Z119" si="81">Z111+0.001</f>
        <v>0.99200000000000066</v>
      </c>
      <c r="AA112" s="4">
        <f t="shared" si="51"/>
        <v>0.99200000000000066</v>
      </c>
      <c r="AB112" s="19">
        <f t="shared" si="52"/>
        <v>0.92056992891370026</v>
      </c>
      <c r="AC112" s="19">
        <f t="shared" si="53"/>
        <v>0.65869917995713134</v>
      </c>
      <c r="AD112" s="19">
        <f t="shared" si="54"/>
        <v>0.27723191773920353</v>
      </c>
      <c r="AE112" s="19">
        <f t="shared" si="55"/>
        <v>5.5795285307503328E-2</v>
      </c>
      <c r="AI112" s="21">
        <f t="shared" si="66"/>
        <v>0.10000000000000007</v>
      </c>
      <c r="AJ112" s="19">
        <f t="shared" si="79"/>
        <v>0.99948381177035617</v>
      </c>
      <c r="AK112" s="19">
        <f t="shared" si="79"/>
        <v>0.98874208548739517</v>
      </c>
      <c r="AL112" s="19">
        <f t="shared" si="79"/>
        <v>0.89999999999999991</v>
      </c>
      <c r="AM112" s="19">
        <f t="shared" si="79"/>
        <v>0.61085630835463878</v>
      </c>
      <c r="AN112" s="19">
        <f t="shared" si="79"/>
        <v>0.23624041589411673</v>
      </c>
      <c r="AO112" s="4">
        <f t="shared" si="79"/>
        <v>3.2794439155455967E-3</v>
      </c>
      <c r="AP112" s="19">
        <f t="shared" si="58"/>
        <v>4.5631031310891874</v>
      </c>
      <c r="AQ112" s="19">
        <f t="shared" si="59"/>
        <v>3.5631031310891981</v>
      </c>
      <c r="AR112" s="19">
        <f t="shared" si="60"/>
        <v>2.5631031310891998</v>
      </c>
      <c r="AS112" s="19">
        <f t="shared" si="61"/>
        <v>1.5631031310891998</v>
      </c>
      <c r="AT112" s="19">
        <f t="shared" si="62"/>
        <v>0.56310313108919974</v>
      </c>
      <c r="AU112" s="19">
        <f t="shared" si="63"/>
        <v>-1.4368968689108002</v>
      </c>
      <c r="AV112" s="19">
        <f t="shared" si="70"/>
        <v>0.99948381177035617</v>
      </c>
      <c r="AW112" s="19">
        <f t="shared" si="71"/>
        <v>0.98874208548739517</v>
      </c>
      <c r="AX112" s="19">
        <f t="shared" si="72"/>
        <v>0.89999999999999991</v>
      </c>
      <c r="AY112" s="19">
        <f t="shared" si="73"/>
        <v>0.61085630835463878</v>
      </c>
      <c r="AZ112" s="19">
        <f t="shared" si="74"/>
        <v>0.23624041589411673</v>
      </c>
      <c r="BA112" s="19" t="str">
        <f t="shared" si="75"/>
        <v/>
      </c>
    </row>
    <row r="113" spans="1:53" x14ac:dyDescent="0.3">
      <c r="A113">
        <v>93</v>
      </c>
      <c r="B113">
        <v>1</v>
      </c>
      <c r="C113" t="s">
        <v>3</v>
      </c>
      <c r="D113" t="s">
        <v>1</v>
      </c>
      <c r="E113">
        <v>1</v>
      </c>
      <c r="F113">
        <v>0</v>
      </c>
      <c r="G113">
        <v>477</v>
      </c>
      <c r="H113">
        <v>2</v>
      </c>
      <c r="Z113" s="4">
        <f t="shared" si="81"/>
        <v>0.99300000000000066</v>
      </c>
      <c r="AA113" s="4">
        <f t="shared" si="51"/>
        <v>0.99300000000000066</v>
      </c>
      <c r="AB113" s="19">
        <f t="shared" si="52"/>
        <v>0.92747815580060655</v>
      </c>
      <c r="AC113" s="19">
        <f t="shared" si="53"/>
        <v>0.67625912985111225</v>
      </c>
      <c r="AD113" s="19">
        <f t="shared" si="54"/>
        <v>0.29365558196424602</v>
      </c>
      <c r="AE113" s="19">
        <f t="shared" si="55"/>
        <v>6.144734769254423E-2</v>
      </c>
      <c r="AI113" s="21">
        <f t="shared" si="66"/>
        <v>0.10100000000000008</v>
      </c>
      <c r="AJ113" s="19">
        <f t="shared" ref="AJ113:AO122" si="82">_xlfn.NORM.S.DIST((-2*AJ$2-_xlfn.NORM.S.INV($AI113)),TRUE)</f>
        <v>0.9994733226163055</v>
      </c>
      <c r="AK113" s="19">
        <f t="shared" si="82"/>
        <v>0.98857322933480807</v>
      </c>
      <c r="AL113" s="19">
        <f t="shared" si="82"/>
        <v>0.8989999999999998</v>
      </c>
      <c r="AM113" s="19">
        <f t="shared" si="82"/>
        <v>0.60867764667321034</v>
      </c>
      <c r="AN113" s="19">
        <f t="shared" si="82"/>
        <v>0.2344942468905977</v>
      </c>
      <c r="AO113" s="4">
        <f t="shared" si="82"/>
        <v>3.2235969876295047E-3</v>
      </c>
      <c r="AP113" s="19">
        <f t="shared" si="58"/>
        <v>4.5517483582982585</v>
      </c>
      <c r="AQ113" s="19">
        <f t="shared" si="59"/>
        <v>3.5517483582982563</v>
      </c>
      <c r="AR113" s="19">
        <f t="shared" si="60"/>
        <v>2.5517483582982567</v>
      </c>
      <c r="AS113" s="19">
        <f t="shared" si="61"/>
        <v>1.5517483582982567</v>
      </c>
      <c r="AT113" s="19">
        <f t="shared" si="62"/>
        <v>0.55174835829825664</v>
      </c>
      <c r="AU113" s="19">
        <f t="shared" si="63"/>
        <v>-1.4482516417017428</v>
      </c>
      <c r="AV113" s="19">
        <f t="shared" si="70"/>
        <v>0.9994733226163055</v>
      </c>
      <c r="AW113" s="19">
        <f t="shared" si="71"/>
        <v>0.98857322933480807</v>
      </c>
      <c r="AX113" s="19">
        <f t="shared" si="72"/>
        <v>0.8989999999999998</v>
      </c>
      <c r="AY113" s="19">
        <f t="shared" si="73"/>
        <v>0.60867764667321034</v>
      </c>
      <c r="AZ113" s="19">
        <f t="shared" si="74"/>
        <v>0.2344942468905977</v>
      </c>
      <c r="BA113" s="19">
        <f t="shared" ref="BA113" si="83">IF(AU113&lt;=0,AO113,"")</f>
        <v>3.2235969876295047E-3</v>
      </c>
    </row>
    <row r="114" spans="1:53" x14ac:dyDescent="0.3">
      <c r="A114">
        <v>98</v>
      </c>
      <c r="B114">
        <v>1</v>
      </c>
      <c r="C114" t="s">
        <v>3</v>
      </c>
      <c r="D114" t="s">
        <v>1</v>
      </c>
      <c r="E114">
        <v>1</v>
      </c>
      <c r="F114">
        <v>0</v>
      </c>
      <c r="G114">
        <v>479</v>
      </c>
      <c r="H114">
        <v>0</v>
      </c>
      <c r="Z114" s="4">
        <f t="shared" si="81"/>
        <v>0.99400000000000066</v>
      </c>
      <c r="AA114" s="4">
        <f t="shared" si="51"/>
        <v>0.99400000000000066</v>
      </c>
      <c r="AB114" s="19">
        <f t="shared" si="52"/>
        <v>0.93475142494731678</v>
      </c>
      <c r="AC114" s="19">
        <f t="shared" si="53"/>
        <v>0.69572499860964887</v>
      </c>
      <c r="AD114" s="19">
        <f t="shared" si="54"/>
        <v>0.31282603730886405</v>
      </c>
      <c r="AE114" s="19">
        <f t="shared" si="55"/>
        <v>6.8394480016697012E-2</v>
      </c>
      <c r="AI114" s="21">
        <f t="shared" si="66"/>
        <v>0.10200000000000008</v>
      </c>
      <c r="AJ114" s="19">
        <f t="shared" si="82"/>
        <v>0.99946271411686838</v>
      </c>
      <c r="AK114" s="19">
        <f t="shared" si="82"/>
        <v>0.98840341527502373</v>
      </c>
      <c r="AL114" s="19">
        <f t="shared" si="82"/>
        <v>0.89800000000000002</v>
      </c>
      <c r="AM114" s="19">
        <f t="shared" si="82"/>
        <v>0.606511274727209</v>
      </c>
      <c r="AN114" s="19">
        <f t="shared" si="82"/>
        <v>0.23276772251599151</v>
      </c>
      <c r="AO114" s="4">
        <f t="shared" si="82"/>
        <v>3.1689995702677727E-3</v>
      </c>
      <c r="AP114" s="19">
        <f t="shared" si="58"/>
        <v>4.5404752447862933</v>
      </c>
      <c r="AQ114" s="19">
        <f t="shared" si="59"/>
        <v>3.5404752447862955</v>
      </c>
      <c r="AR114" s="19">
        <f t="shared" si="60"/>
        <v>2.5404752447862977</v>
      </c>
      <c r="AS114" s="19">
        <f t="shared" si="61"/>
        <v>1.5404752447862977</v>
      </c>
      <c r="AT114" s="19">
        <f t="shared" si="62"/>
        <v>0.54047524478629727</v>
      </c>
      <c r="AU114" s="19">
        <f t="shared" si="63"/>
        <v>-1.4595247552137023</v>
      </c>
      <c r="AV114" s="19">
        <f t="shared" si="70"/>
        <v>0.99946271411686838</v>
      </c>
      <c r="AW114" s="19">
        <f t="shared" si="71"/>
        <v>0.98840341527502373</v>
      </c>
      <c r="AX114" s="19">
        <f t="shared" si="72"/>
        <v>0.89800000000000002</v>
      </c>
      <c r="AY114" s="19">
        <f t="shared" si="73"/>
        <v>0.606511274727209</v>
      </c>
      <c r="AZ114" s="19">
        <f t="shared" si="74"/>
        <v>0.23276772251599151</v>
      </c>
      <c r="BA114" s="19" t="str">
        <f t="shared" si="75"/>
        <v/>
      </c>
    </row>
    <row r="115" spans="1:53" x14ac:dyDescent="0.3">
      <c r="A115">
        <v>112</v>
      </c>
      <c r="B115">
        <v>1</v>
      </c>
      <c r="C115" t="s">
        <v>3</v>
      </c>
      <c r="D115" t="s">
        <v>1</v>
      </c>
      <c r="E115">
        <v>1</v>
      </c>
      <c r="F115">
        <v>0</v>
      </c>
      <c r="G115">
        <v>479</v>
      </c>
      <c r="H115">
        <v>0</v>
      </c>
      <c r="Z115" s="4">
        <f t="shared" si="81"/>
        <v>0.99500000000000066</v>
      </c>
      <c r="AA115" s="4">
        <f t="shared" si="51"/>
        <v>0.99500000000000066</v>
      </c>
      <c r="AB115" s="19">
        <f t="shared" si="52"/>
        <v>0.94246742642318393</v>
      </c>
      <c r="AC115" s="19">
        <f t="shared" si="53"/>
        <v>0.71763471772578202</v>
      </c>
      <c r="AD115" s="19">
        <f t="shared" si="54"/>
        <v>0.33572066501176578</v>
      </c>
      <c r="AE115" s="19">
        <f t="shared" si="55"/>
        <v>7.7198532686935772E-2</v>
      </c>
      <c r="AI115" s="21">
        <f t="shared" si="66"/>
        <v>0.10300000000000008</v>
      </c>
      <c r="AJ115" s="19">
        <f t="shared" si="82"/>
        <v>0.99945198578202954</v>
      </c>
      <c r="AK115" s="19">
        <f t="shared" si="82"/>
        <v>0.98823264478130013</v>
      </c>
      <c r="AL115" s="19">
        <f t="shared" si="82"/>
        <v>0.89699999999999991</v>
      </c>
      <c r="AM115" s="19">
        <f t="shared" si="82"/>
        <v>0.60435703605673929</v>
      </c>
      <c r="AN115" s="19">
        <f t="shared" si="82"/>
        <v>0.23106048365894649</v>
      </c>
      <c r="AO115" s="4">
        <f t="shared" si="82"/>
        <v>3.1156150701876994E-3</v>
      </c>
      <c r="AP115" s="19">
        <f t="shared" si="58"/>
        <v>4.5292822713221321</v>
      </c>
      <c r="AQ115" s="19">
        <f t="shared" si="59"/>
        <v>3.5292822713221597</v>
      </c>
      <c r="AR115" s="19">
        <f t="shared" si="60"/>
        <v>2.5292822713221588</v>
      </c>
      <c r="AS115" s="19">
        <f t="shared" si="61"/>
        <v>1.5292822713221588</v>
      </c>
      <c r="AT115" s="19">
        <f t="shared" si="62"/>
        <v>0.52928227132215877</v>
      </c>
      <c r="AU115" s="19">
        <f t="shared" si="63"/>
        <v>-1.4707177286778412</v>
      </c>
      <c r="AV115" s="19">
        <f t="shared" si="70"/>
        <v>0.99945198578202954</v>
      </c>
      <c r="AW115" s="19">
        <f t="shared" si="71"/>
        <v>0.98823264478130013</v>
      </c>
      <c r="AX115" s="19">
        <f t="shared" si="72"/>
        <v>0.89699999999999991</v>
      </c>
      <c r="AY115" s="19">
        <f t="shared" si="73"/>
        <v>0.60435703605673929</v>
      </c>
      <c r="AZ115" s="19">
        <f t="shared" si="74"/>
        <v>0.23106048365894649</v>
      </c>
      <c r="BA115" s="19" t="str">
        <f t="shared" si="75"/>
        <v/>
      </c>
    </row>
    <row r="116" spans="1:53" x14ac:dyDescent="0.3">
      <c r="A116">
        <v>119</v>
      </c>
      <c r="B116">
        <v>1</v>
      </c>
      <c r="C116" t="s">
        <v>3</v>
      </c>
      <c r="D116" t="s">
        <v>23</v>
      </c>
      <c r="E116">
        <v>0</v>
      </c>
      <c r="F116">
        <v>0</v>
      </c>
      <c r="G116">
        <v>480</v>
      </c>
      <c r="H116">
        <v>0</v>
      </c>
      <c r="Z116" s="4">
        <f t="shared" si="81"/>
        <v>0.99600000000000066</v>
      </c>
      <c r="AA116" s="4">
        <f t="shared" si="51"/>
        <v>0.99600000000000066</v>
      </c>
      <c r="AB116" s="19">
        <f t="shared" si="52"/>
        <v>0.95073983953194297</v>
      </c>
      <c r="AC116" s="19">
        <f t="shared" si="53"/>
        <v>0.74282192997573804</v>
      </c>
      <c r="AD116" s="19">
        <f t="shared" si="54"/>
        <v>0.36394630509732517</v>
      </c>
      <c r="AE116" s="19">
        <f t="shared" si="55"/>
        <v>8.8840418102291374E-2</v>
      </c>
      <c r="AI116" s="21">
        <f t="shared" si="66"/>
        <v>0.10400000000000008</v>
      </c>
      <c r="AJ116" s="19">
        <f t="shared" si="82"/>
        <v>0.99944113711948468</v>
      </c>
      <c r="AK116" s="19">
        <f t="shared" si="82"/>
        <v>0.98806091928415973</v>
      </c>
      <c r="AL116" s="19">
        <f t="shared" si="82"/>
        <v>0.89600000000000002</v>
      </c>
      <c r="AM116" s="19">
        <f t="shared" si="82"/>
        <v>0.60221477766161347</v>
      </c>
      <c r="AN116" s="19">
        <f t="shared" si="82"/>
        <v>0.22937218085166647</v>
      </c>
      <c r="AO116" s="4">
        <f t="shared" si="82"/>
        <v>3.0634082516590036E-3</v>
      </c>
      <c r="AP116" s="19">
        <f t="shared" si="58"/>
        <v>4.5181679608541634</v>
      </c>
      <c r="AQ116" s="19">
        <f t="shared" si="59"/>
        <v>3.5181679608541412</v>
      </c>
      <c r="AR116" s="19">
        <f t="shared" si="60"/>
        <v>2.518167960854143</v>
      </c>
      <c r="AS116" s="19">
        <f t="shared" si="61"/>
        <v>1.5181679608541434</v>
      </c>
      <c r="AT116" s="19">
        <f t="shared" si="62"/>
        <v>0.51816796085414307</v>
      </c>
      <c r="AU116" s="19">
        <f t="shared" si="63"/>
        <v>-1.4818320391458568</v>
      </c>
      <c r="AV116" s="19">
        <f t="shared" si="70"/>
        <v>0.99944113711948468</v>
      </c>
      <c r="AW116" s="19">
        <f t="shared" si="71"/>
        <v>0.98806091928415973</v>
      </c>
      <c r="AX116" s="19">
        <f t="shared" si="72"/>
        <v>0.89600000000000002</v>
      </c>
      <c r="AY116" s="19">
        <f t="shared" si="73"/>
        <v>0.60221477766161347</v>
      </c>
      <c r="AZ116" s="19">
        <f t="shared" si="74"/>
        <v>0.22937218085166647</v>
      </c>
      <c r="BA116" s="19" t="str">
        <f t="shared" si="75"/>
        <v/>
      </c>
    </row>
    <row r="117" spans="1:53" x14ac:dyDescent="0.3">
      <c r="A117">
        <v>127</v>
      </c>
      <c r="B117">
        <v>1</v>
      </c>
      <c r="C117" t="s">
        <v>3</v>
      </c>
      <c r="D117" t="s">
        <v>23</v>
      </c>
      <c r="E117">
        <v>2</v>
      </c>
      <c r="F117">
        <v>0</v>
      </c>
      <c r="G117" t="s">
        <v>23</v>
      </c>
      <c r="H117" t="s">
        <v>23</v>
      </c>
      <c r="Z117" s="4">
        <f t="shared" si="81"/>
        <v>0.99700000000000066</v>
      </c>
      <c r="AA117" s="4">
        <f t="shared" si="51"/>
        <v>0.99700000000000066</v>
      </c>
      <c r="AB117" s="19">
        <f t="shared" si="52"/>
        <v>0.95974905510322672</v>
      </c>
      <c r="AC117" s="19">
        <f t="shared" si="53"/>
        <v>0.77270398412075791</v>
      </c>
      <c r="AD117" s="19">
        <f t="shared" si="54"/>
        <v>0.40043604537437671</v>
      </c>
      <c r="AE117" s="19">
        <f t="shared" si="55"/>
        <v>0.10524510746308746</v>
      </c>
      <c r="AI117" s="21">
        <f t="shared" si="66"/>
        <v>0.10500000000000008</v>
      </c>
      <c r="AJ117" s="19">
        <f t="shared" si="82"/>
        <v>0.99943016763464332</v>
      </c>
      <c r="AK117" s="19">
        <f t="shared" si="82"/>
        <v>0.98788824017239951</v>
      </c>
      <c r="AL117" s="19">
        <f t="shared" si="82"/>
        <v>0.89499999999999991</v>
      </c>
      <c r="AM117" s="19">
        <f t="shared" si="82"/>
        <v>0.60008434989275772</v>
      </c>
      <c r="AN117" s="19">
        <f t="shared" si="82"/>
        <v>0.22770247392524393</v>
      </c>
      <c r="AO117" s="4">
        <f t="shared" si="82"/>
        <v>3.0123451749812301E-3</v>
      </c>
      <c r="AP117" s="19">
        <f t="shared" si="58"/>
        <v>4.5071308769409111</v>
      </c>
      <c r="AQ117" s="19">
        <f t="shared" si="59"/>
        <v>3.5071308769408991</v>
      </c>
      <c r="AR117" s="19">
        <f t="shared" si="60"/>
        <v>2.5071308769409004</v>
      </c>
      <c r="AS117" s="19">
        <f t="shared" si="61"/>
        <v>1.5071308769409004</v>
      </c>
      <c r="AT117" s="19">
        <f t="shared" si="62"/>
        <v>0.50713087694089998</v>
      </c>
      <c r="AU117" s="19">
        <f t="shared" si="63"/>
        <v>-1.4928691230590991</v>
      </c>
      <c r="AV117" s="19">
        <f t="shared" si="70"/>
        <v>0.99943016763464332</v>
      </c>
      <c r="AW117" s="19">
        <f t="shared" si="71"/>
        <v>0.98788824017239951</v>
      </c>
      <c r="AX117" s="19">
        <f t="shared" si="72"/>
        <v>0.89499999999999991</v>
      </c>
      <c r="AY117" s="19">
        <f t="shared" si="73"/>
        <v>0.60008434989275772</v>
      </c>
      <c r="AZ117" s="19">
        <f t="shared" si="74"/>
        <v>0.22770247392524393</v>
      </c>
      <c r="BA117" s="19" t="str">
        <f t="shared" si="75"/>
        <v/>
      </c>
    </row>
    <row r="118" spans="1:53" x14ac:dyDescent="0.3">
      <c r="A118">
        <v>133</v>
      </c>
      <c r="B118">
        <v>1</v>
      </c>
      <c r="C118" t="s">
        <v>3</v>
      </c>
      <c r="D118" t="s">
        <v>23</v>
      </c>
      <c r="E118">
        <v>0</v>
      </c>
      <c r="F118">
        <v>0</v>
      </c>
      <c r="G118">
        <v>480</v>
      </c>
      <c r="H118">
        <v>0</v>
      </c>
      <c r="Z118" s="4">
        <f t="shared" si="81"/>
        <v>0.99800000000000066</v>
      </c>
      <c r="AA118" s="4">
        <f t="shared" si="51"/>
        <v>0.99800000000000066</v>
      </c>
      <c r="AB118" s="19">
        <f t="shared" si="52"/>
        <v>0.96982047875181965</v>
      </c>
      <c r="AC118" s="19">
        <f t="shared" si="53"/>
        <v>0.81007202390310362</v>
      </c>
      <c r="AD118" s="19">
        <f t="shared" si="54"/>
        <v>0.45151355592128739</v>
      </c>
      <c r="AE118" s="19">
        <f t="shared" si="55"/>
        <v>0.13096560750616171</v>
      </c>
      <c r="AI118" s="21">
        <f t="shared" si="66"/>
        <v>0.10600000000000008</v>
      </c>
      <c r="AJ118" s="19">
        <f t="shared" si="82"/>
        <v>0.99941907683063258</v>
      </c>
      <c r="AK118" s="19">
        <f t="shared" si="82"/>
        <v>0.98771460879406414</v>
      </c>
      <c r="AL118" s="19">
        <f t="shared" si="82"/>
        <v>0.89400000000000002</v>
      </c>
      <c r="AM118" s="19">
        <f t="shared" si="82"/>
        <v>0.59796560634802864</v>
      </c>
      <c r="AN118" s="19">
        <f t="shared" si="82"/>
        <v>0.22605103168038096</v>
      </c>
      <c r="AO118" s="4">
        <f t="shared" si="82"/>
        <v>2.9623931382725946E-3</v>
      </c>
      <c r="AP118" s="19">
        <f t="shared" si="58"/>
        <v>4.4961696222551009</v>
      </c>
      <c r="AQ118" s="19">
        <f t="shared" si="59"/>
        <v>3.4961696222550946</v>
      </c>
      <c r="AR118" s="19">
        <f t="shared" si="60"/>
        <v>2.4961696222550951</v>
      </c>
      <c r="AS118" s="19">
        <f t="shared" si="61"/>
        <v>1.4961696222550944</v>
      </c>
      <c r="AT118" s="19">
        <f t="shared" si="62"/>
        <v>0.4961696222550942</v>
      </c>
      <c r="AU118" s="19">
        <f t="shared" si="63"/>
        <v>-1.503830377744906</v>
      </c>
      <c r="AV118" s="19">
        <f t="shared" si="70"/>
        <v>0.99941907683063258</v>
      </c>
      <c r="AW118" s="19">
        <f t="shared" si="71"/>
        <v>0.98771460879406414</v>
      </c>
      <c r="AX118" s="19">
        <f t="shared" si="72"/>
        <v>0.89400000000000002</v>
      </c>
      <c r="AY118" s="19">
        <f t="shared" si="73"/>
        <v>0.59796560634802864</v>
      </c>
      <c r="AZ118" s="19">
        <f t="shared" si="74"/>
        <v>0.22605103168038096</v>
      </c>
      <c r="BA118" s="19" t="str">
        <f t="shared" si="75"/>
        <v/>
      </c>
    </row>
    <row r="119" spans="1:53" x14ac:dyDescent="0.3">
      <c r="A119">
        <v>138</v>
      </c>
      <c r="B119">
        <v>1</v>
      </c>
      <c r="C119" t="s">
        <v>3</v>
      </c>
      <c r="D119" t="s">
        <v>23</v>
      </c>
      <c r="E119">
        <v>0</v>
      </c>
      <c r="F119">
        <v>0</v>
      </c>
      <c r="G119">
        <v>479</v>
      </c>
      <c r="H119">
        <v>1</v>
      </c>
      <c r="Z119" s="4">
        <f t="shared" si="81"/>
        <v>0.99900000000000067</v>
      </c>
      <c r="AA119" s="4">
        <f t="shared" si="51"/>
        <v>0.99900000000000067</v>
      </c>
      <c r="AB119" s="19">
        <f t="shared" si="52"/>
        <v>0.98170153159435225</v>
      </c>
      <c r="AC119" s="19">
        <f t="shared" si="53"/>
        <v>0.86219458710174346</v>
      </c>
      <c r="AD119" s="19">
        <f t="shared" si="54"/>
        <v>0.53594869379005305</v>
      </c>
      <c r="AE119" s="19">
        <f t="shared" si="55"/>
        <v>0.181472517725071</v>
      </c>
      <c r="AI119" s="21">
        <f t="shared" si="66"/>
        <v>0.10700000000000008</v>
      </c>
      <c r="AJ119" s="19">
        <f t="shared" si="82"/>
        <v>0.99940786420829908</v>
      </c>
      <c r="AK119" s="19">
        <f t="shared" si="82"/>
        <v>0.98754002645738603</v>
      </c>
      <c r="AL119" s="19">
        <f t="shared" si="82"/>
        <v>0.89300000000000002</v>
      </c>
      <c r="AM119" s="19">
        <f t="shared" si="82"/>
        <v>0.59585840377220656</v>
      </c>
      <c r="AN119" s="19">
        <f t="shared" si="82"/>
        <v>0.22441753157266461</v>
      </c>
      <c r="AO119" s="4">
        <f t="shared" si="82"/>
        <v>2.9135206223550618E-3</v>
      </c>
      <c r="AP119" s="19">
        <f t="shared" si="58"/>
        <v>4.485282837155756</v>
      </c>
      <c r="AQ119" s="19">
        <f t="shared" si="59"/>
        <v>3.4852828371557605</v>
      </c>
      <c r="AR119" s="19">
        <f t="shared" si="60"/>
        <v>2.4852828371557631</v>
      </c>
      <c r="AS119" s="19">
        <f t="shared" si="61"/>
        <v>1.4852828371557636</v>
      </c>
      <c r="AT119" s="19">
        <f t="shared" si="62"/>
        <v>0.48528283715576348</v>
      </c>
      <c r="AU119" s="19">
        <f t="shared" si="63"/>
        <v>-1.5147171628442371</v>
      </c>
      <c r="AV119" s="19">
        <f t="shared" si="70"/>
        <v>0.99940786420829908</v>
      </c>
      <c r="AW119" s="19">
        <f t="shared" si="71"/>
        <v>0.98754002645738603</v>
      </c>
      <c r="AX119" s="19">
        <f t="shared" si="72"/>
        <v>0.89300000000000002</v>
      </c>
      <c r="AY119" s="19">
        <f t="shared" si="73"/>
        <v>0.59585840377220656</v>
      </c>
      <c r="AZ119" s="19">
        <f t="shared" si="74"/>
        <v>0.22441753157266461</v>
      </c>
      <c r="BA119" s="19">
        <f t="shared" ref="BA119" si="84">IF(AU119&lt;=0,AO119,"")</f>
        <v>2.9135206223550618E-3</v>
      </c>
    </row>
    <row r="120" spans="1:53" x14ac:dyDescent="0.3">
      <c r="A120">
        <v>148</v>
      </c>
      <c r="B120">
        <v>1</v>
      </c>
      <c r="C120" t="s">
        <v>3</v>
      </c>
      <c r="D120" t="s">
        <v>25</v>
      </c>
      <c r="E120">
        <v>0</v>
      </c>
      <c r="F120">
        <v>1</v>
      </c>
      <c r="G120">
        <v>479</v>
      </c>
      <c r="H120">
        <v>0</v>
      </c>
      <c r="Z120" s="4">
        <f>Z119+0.0001</f>
        <v>0.99910000000000065</v>
      </c>
      <c r="AA120" s="4">
        <f t="shared" si="51"/>
        <v>0.99910000000000065</v>
      </c>
      <c r="AB120" s="19">
        <f t="shared" si="52"/>
        <v>0.9830554661870613</v>
      </c>
      <c r="AC120" s="19">
        <f t="shared" si="53"/>
        <v>0.86893887359682087</v>
      </c>
      <c r="AD120" s="19">
        <f t="shared" si="54"/>
        <v>0.54830859455913294</v>
      </c>
      <c r="AE120" s="19">
        <f t="shared" si="55"/>
        <v>0.18980615524863542</v>
      </c>
      <c r="AI120" s="21">
        <f t="shared" si="66"/>
        <v>0.10800000000000008</v>
      </c>
      <c r="AJ120" s="19">
        <f t="shared" si="82"/>
        <v>0.99939652926621114</v>
      </c>
      <c r="AK120" s="19">
        <f t="shared" si="82"/>
        <v>0.98736449443169372</v>
      </c>
      <c r="AL120" s="19">
        <f t="shared" si="82"/>
        <v>0.89200000000000002</v>
      </c>
      <c r="AM120" s="19">
        <f t="shared" si="82"/>
        <v>0.59376260196097241</v>
      </c>
      <c r="AN120" s="19">
        <f t="shared" si="82"/>
        <v>0.22280165941163385</v>
      </c>
      <c r="AO120" s="4">
        <f t="shared" si="82"/>
        <v>2.8656972385455392E-3</v>
      </c>
      <c r="AP120" s="19">
        <f t="shared" si="58"/>
        <v>4.4744691983256475</v>
      </c>
      <c r="AQ120" s="19">
        <f t="shared" si="59"/>
        <v>3.4744691983256555</v>
      </c>
      <c r="AR120" s="19">
        <f t="shared" si="60"/>
        <v>2.4744691983256546</v>
      </c>
      <c r="AS120" s="19">
        <f t="shared" si="61"/>
        <v>1.4744691983256544</v>
      </c>
      <c r="AT120" s="19">
        <f t="shared" si="62"/>
        <v>0.47446919832565415</v>
      </c>
      <c r="AU120" s="19">
        <f t="shared" si="63"/>
        <v>-1.5255308016743461</v>
      </c>
      <c r="AV120" s="19">
        <f t="shared" si="70"/>
        <v>0.99939652926621114</v>
      </c>
      <c r="AW120" s="19">
        <f t="shared" si="71"/>
        <v>0.98736449443169372</v>
      </c>
      <c r="AX120" s="19">
        <f t="shared" si="72"/>
        <v>0.89200000000000002</v>
      </c>
      <c r="AY120" s="19">
        <f t="shared" si="73"/>
        <v>0.59376260196097241</v>
      </c>
      <c r="AZ120" s="19">
        <f t="shared" si="74"/>
        <v>0.22280165941163385</v>
      </c>
      <c r="BA120" s="19" t="str">
        <f t="shared" si="75"/>
        <v/>
      </c>
    </row>
    <row r="121" spans="1:53" x14ac:dyDescent="0.3">
      <c r="A121">
        <v>157</v>
      </c>
      <c r="B121">
        <v>1</v>
      </c>
      <c r="C121" t="s">
        <v>3</v>
      </c>
      <c r="D121" t="s">
        <v>1</v>
      </c>
      <c r="E121">
        <v>0</v>
      </c>
      <c r="F121">
        <v>0</v>
      </c>
      <c r="G121">
        <v>479</v>
      </c>
      <c r="H121">
        <v>1</v>
      </c>
      <c r="Z121" s="4">
        <f t="shared" ref="Z121:Z184" si="85">Z120+0.00001</f>
        <v>0.99911000000000061</v>
      </c>
      <c r="AA121" s="4">
        <f t="shared" si="51"/>
        <v>0.99911000000000061</v>
      </c>
      <c r="AB121" s="19">
        <f t="shared" si="52"/>
        <v>0.98319324038955369</v>
      </c>
      <c r="AC121" s="19">
        <f t="shared" si="53"/>
        <v>0.86963717308070332</v>
      </c>
      <c r="AD121" s="19">
        <f t="shared" si="54"/>
        <v>0.54961062592291587</v>
      </c>
      <c r="AE121" s="19">
        <f t="shared" si="55"/>
        <v>0.19069926962459216</v>
      </c>
      <c r="AI121" s="21">
        <f t="shared" si="66"/>
        <v>0.10900000000000008</v>
      </c>
      <c r="AJ121" s="19">
        <f t="shared" si="82"/>
        <v>0.99938507150066014</v>
      </c>
      <c r="AK121" s="19">
        <f t="shared" si="82"/>
        <v>0.98718801394828759</v>
      </c>
      <c r="AL121" s="19">
        <f t="shared" si="82"/>
        <v>0.89100000000000001</v>
      </c>
      <c r="AM121" s="19">
        <f t="shared" si="82"/>
        <v>0.59167806366866738</v>
      </c>
      <c r="AN121" s="19">
        <f t="shared" si="82"/>
        <v>0.22120310907291033</v>
      </c>
      <c r="AO121" s="4">
        <f t="shared" si="82"/>
        <v>2.8188936791759302E-3</v>
      </c>
      <c r="AP121" s="19">
        <f t="shared" si="58"/>
        <v>4.4637274174699844</v>
      </c>
      <c r="AQ121" s="19">
        <f t="shared" si="59"/>
        <v>3.4637274174699675</v>
      </c>
      <c r="AR121" s="19">
        <f t="shared" si="60"/>
        <v>2.4637274174699657</v>
      </c>
      <c r="AS121" s="19">
        <f t="shared" si="61"/>
        <v>1.4637274174699662</v>
      </c>
      <c r="AT121" s="19">
        <f t="shared" si="62"/>
        <v>0.4637274174699666</v>
      </c>
      <c r="AU121" s="19">
        <f t="shared" si="63"/>
        <v>-1.5362725825300323</v>
      </c>
      <c r="AV121" s="19">
        <f t="shared" si="70"/>
        <v>0.99938507150066014</v>
      </c>
      <c r="AW121" s="19">
        <f t="shared" si="71"/>
        <v>0.98718801394828759</v>
      </c>
      <c r="AX121" s="19">
        <f t="shared" si="72"/>
        <v>0.89100000000000001</v>
      </c>
      <c r="AY121" s="19">
        <f t="shared" si="73"/>
        <v>0.59167806366866738</v>
      </c>
      <c r="AZ121" s="19">
        <f t="shared" si="74"/>
        <v>0.22120310907291033</v>
      </c>
      <c r="BA121" s="19" t="str">
        <f t="shared" si="75"/>
        <v/>
      </c>
    </row>
    <row r="122" spans="1:53" x14ac:dyDescent="0.3">
      <c r="A122">
        <v>2</v>
      </c>
      <c r="B122">
        <v>1</v>
      </c>
      <c r="C122" t="s">
        <v>18</v>
      </c>
      <c r="D122" t="s">
        <v>23</v>
      </c>
      <c r="E122">
        <v>0</v>
      </c>
      <c r="F122">
        <v>0</v>
      </c>
      <c r="G122">
        <v>479</v>
      </c>
      <c r="H122">
        <v>1</v>
      </c>
      <c r="Z122" s="4">
        <f t="shared" si="85"/>
        <v>0.99912000000000056</v>
      </c>
      <c r="AA122" s="4">
        <f t="shared" si="51"/>
        <v>0.99912000000000056</v>
      </c>
      <c r="AB122" s="19">
        <f t="shared" si="52"/>
        <v>0.98333147076154814</v>
      </c>
      <c r="AC122" s="19">
        <f t="shared" si="53"/>
        <v>0.8703401043632778</v>
      </c>
      <c r="AD122" s="19">
        <f t="shared" si="54"/>
        <v>0.55092563328193744</v>
      </c>
      <c r="AE122" s="19">
        <f t="shared" si="55"/>
        <v>0.19160427136193448</v>
      </c>
      <c r="AI122" s="21">
        <f t="shared" si="66"/>
        <v>0.11000000000000008</v>
      </c>
      <c r="AJ122" s="19">
        <f t="shared" si="82"/>
        <v>0.99937349040566137</v>
      </c>
      <c r="AK122" s="19">
        <f t="shared" si="82"/>
        <v>0.98701058620128779</v>
      </c>
      <c r="AL122" s="19">
        <f t="shared" si="82"/>
        <v>0.8899999999999999</v>
      </c>
      <c r="AM122" s="19">
        <f t="shared" si="82"/>
        <v>0.58960465451965627</v>
      </c>
      <c r="AN122" s="19">
        <f t="shared" si="82"/>
        <v>0.21962158222271527</v>
      </c>
      <c r="AO122" s="4">
        <f t="shared" si="82"/>
        <v>2.7730816706771503E-3</v>
      </c>
      <c r="AP122" s="19">
        <f t="shared" si="58"/>
        <v>4.4530562400732201</v>
      </c>
      <c r="AQ122" s="19">
        <f t="shared" si="59"/>
        <v>3.4530562400732201</v>
      </c>
      <c r="AR122" s="19">
        <f t="shared" si="60"/>
        <v>2.4530562400732192</v>
      </c>
      <c r="AS122" s="19">
        <f t="shared" si="61"/>
        <v>1.4530562400732192</v>
      </c>
      <c r="AT122" s="19">
        <f t="shared" si="62"/>
        <v>0.45305624007321932</v>
      </c>
      <c r="AU122" s="19">
        <f t="shared" si="63"/>
        <v>-1.5469437599267808</v>
      </c>
      <c r="AV122" s="19">
        <f t="shared" si="70"/>
        <v>0.99937349040566137</v>
      </c>
      <c r="AW122" s="19">
        <f t="shared" si="71"/>
        <v>0.98701058620128779</v>
      </c>
      <c r="AX122" s="19">
        <f t="shared" si="72"/>
        <v>0.8899999999999999</v>
      </c>
      <c r="AY122" s="19">
        <f t="shared" si="73"/>
        <v>0.58960465451965627</v>
      </c>
      <c r="AZ122" s="19">
        <f t="shared" si="74"/>
        <v>0.21962158222271527</v>
      </c>
      <c r="BA122" s="19" t="str">
        <f t="shared" si="75"/>
        <v/>
      </c>
    </row>
    <row r="123" spans="1:53" x14ac:dyDescent="0.3">
      <c r="A123">
        <v>15</v>
      </c>
      <c r="B123">
        <v>1</v>
      </c>
      <c r="C123" t="s">
        <v>18</v>
      </c>
      <c r="D123" t="s">
        <v>1</v>
      </c>
      <c r="E123">
        <v>0</v>
      </c>
      <c r="F123">
        <v>0</v>
      </c>
      <c r="G123">
        <v>480</v>
      </c>
      <c r="H123">
        <v>0</v>
      </c>
      <c r="Z123" s="4">
        <f t="shared" si="85"/>
        <v>0.99913000000000052</v>
      </c>
      <c r="AA123" s="4">
        <f t="shared" si="51"/>
        <v>0.99913000000000052</v>
      </c>
      <c r="AB123" s="19">
        <f t="shared" si="52"/>
        <v>0.98347016360066408</v>
      </c>
      <c r="AC123" s="19">
        <f t="shared" si="53"/>
        <v>0.87104774701795673</v>
      </c>
      <c r="AD123" s="19">
        <f t="shared" si="54"/>
        <v>0.55225388349336879</v>
      </c>
      <c r="AE123" s="19">
        <f t="shared" si="55"/>
        <v>0.1925214453103542</v>
      </c>
      <c r="AI123" s="21">
        <f t="shared" si="66"/>
        <v>0.11100000000000008</v>
      </c>
      <c r="AJ123" s="19">
        <f t="shared" ref="AJ123:AO132" si="86">_xlfn.NORM.S.DIST((-2*AJ$2-_xlfn.NORM.S.INV($AI123)),TRUE)</f>
        <v>0.99936178547295507</v>
      </c>
      <c r="AK123" s="19">
        <f t="shared" si="86"/>
        <v>0.98683221234845264</v>
      </c>
      <c r="AL123" s="19">
        <f t="shared" si="86"/>
        <v>0.88900000000000001</v>
      </c>
      <c r="AM123" s="19">
        <f t="shared" si="86"/>
        <v>0.5875422429231214</v>
      </c>
      <c r="AN123" s="19">
        <f t="shared" si="86"/>
        <v>0.21805678805413609</v>
      </c>
      <c r="AO123" s="4">
        <f t="shared" si="86"/>
        <v>2.7282339290737138E-3</v>
      </c>
      <c r="AP123" s="19">
        <f t="shared" si="58"/>
        <v>4.4424544442111298</v>
      </c>
      <c r="AQ123" s="19">
        <f t="shared" si="59"/>
        <v>3.4424544442111396</v>
      </c>
      <c r="AR123" s="19">
        <f t="shared" si="60"/>
        <v>2.4424544442111387</v>
      </c>
      <c r="AS123" s="19">
        <f t="shared" si="61"/>
        <v>1.4424544442111384</v>
      </c>
      <c r="AT123" s="19">
        <f t="shared" si="62"/>
        <v>0.44245444421113844</v>
      </c>
      <c r="AU123" s="19">
        <f t="shared" si="63"/>
        <v>-1.557545555788862</v>
      </c>
      <c r="AV123" s="19">
        <f t="shared" si="70"/>
        <v>0.99936178547295507</v>
      </c>
      <c r="AW123" s="19">
        <f t="shared" si="71"/>
        <v>0.98683221234845264</v>
      </c>
      <c r="AX123" s="19">
        <f t="shared" si="72"/>
        <v>0.88900000000000001</v>
      </c>
      <c r="AY123" s="19">
        <f t="shared" si="73"/>
        <v>0.5875422429231214</v>
      </c>
      <c r="AZ123" s="19">
        <f t="shared" si="74"/>
        <v>0.21805678805413609</v>
      </c>
      <c r="BA123" s="19" t="str">
        <f t="shared" si="75"/>
        <v/>
      </c>
    </row>
    <row r="124" spans="1:53" x14ac:dyDescent="0.3">
      <c r="A124">
        <v>22</v>
      </c>
      <c r="B124">
        <v>1</v>
      </c>
      <c r="C124" t="s">
        <v>18</v>
      </c>
      <c r="D124" t="s">
        <v>23</v>
      </c>
      <c r="E124">
        <v>1</v>
      </c>
      <c r="F124">
        <v>0</v>
      </c>
      <c r="G124">
        <v>479</v>
      </c>
      <c r="H124">
        <v>0</v>
      </c>
      <c r="Z124" s="4">
        <f t="shared" si="85"/>
        <v>0.99914000000000047</v>
      </c>
      <c r="AA124" s="4">
        <f t="shared" si="51"/>
        <v>0.99914000000000047</v>
      </c>
      <c r="AB124" s="19">
        <f t="shared" si="52"/>
        <v>0.98360932536424739</v>
      </c>
      <c r="AC124" s="19">
        <f t="shared" si="53"/>
        <v>0.87176018289647783</v>
      </c>
      <c r="AD124" s="19">
        <f t="shared" si="54"/>
        <v>0.55359565194422267</v>
      </c>
      <c r="AE124" s="19">
        <f t="shared" si="55"/>
        <v>0.1934510863855976</v>
      </c>
      <c r="AI124" s="21">
        <f t="shared" si="66"/>
        <v>0.11200000000000009</v>
      </c>
      <c r="AJ124" s="19">
        <f t="shared" si="86"/>
        <v>0.99934995619200617</v>
      </c>
      <c r="AK124" s="19">
        <f t="shared" si="86"/>
        <v>0.98665289351196994</v>
      </c>
      <c r="AL124" s="19">
        <f t="shared" si="86"/>
        <v>0.8879999999999999</v>
      </c>
      <c r="AM124" s="19">
        <f t="shared" si="86"/>
        <v>0.58549069999112302</v>
      </c>
      <c r="AN124" s="19">
        <f t="shared" si="86"/>
        <v>0.21650844303453701</v>
      </c>
      <c r="AO124" s="4">
        <f t="shared" si="86"/>
        <v>2.6843241177454268E-3</v>
      </c>
      <c r="AP124" s="19">
        <f t="shared" si="58"/>
        <v>4.4319208394146195</v>
      </c>
      <c r="AQ124" s="19">
        <f t="shared" si="59"/>
        <v>3.4319208394146354</v>
      </c>
      <c r="AR124" s="19">
        <f t="shared" si="60"/>
        <v>2.431920839414635</v>
      </c>
      <c r="AS124" s="19">
        <f t="shared" si="61"/>
        <v>1.431920839414635</v>
      </c>
      <c r="AT124" s="19">
        <f t="shared" si="62"/>
        <v>0.4319208394146351</v>
      </c>
      <c r="AU124" s="19">
        <f t="shared" si="63"/>
        <v>-1.5680791605853648</v>
      </c>
      <c r="AV124" s="19">
        <f t="shared" si="70"/>
        <v>0.99934995619200617</v>
      </c>
      <c r="AW124" s="19">
        <f t="shared" si="71"/>
        <v>0.98665289351196994</v>
      </c>
      <c r="AX124" s="19">
        <f t="shared" si="72"/>
        <v>0.8879999999999999</v>
      </c>
      <c r="AY124" s="19">
        <f t="shared" si="73"/>
        <v>0.58549069999112302</v>
      </c>
      <c r="AZ124" s="19">
        <f t="shared" si="74"/>
        <v>0.21650844303453701</v>
      </c>
      <c r="BA124" s="19" t="str">
        <f t="shared" si="75"/>
        <v/>
      </c>
    </row>
    <row r="125" spans="1:53" x14ac:dyDescent="0.3">
      <c r="A125">
        <v>27</v>
      </c>
      <c r="B125">
        <v>1</v>
      </c>
      <c r="C125" t="s">
        <v>18</v>
      </c>
      <c r="D125" t="s">
        <v>1</v>
      </c>
      <c r="E125">
        <v>0</v>
      </c>
      <c r="F125">
        <v>0</v>
      </c>
      <c r="G125">
        <v>480</v>
      </c>
      <c r="H125">
        <v>0</v>
      </c>
      <c r="Z125" s="4">
        <f t="shared" si="85"/>
        <v>0.99915000000000043</v>
      </c>
      <c r="AA125" s="4">
        <f t="shared" si="51"/>
        <v>0.99915000000000043</v>
      </c>
      <c r="AB125" s="19">
        <f t="shared" si="52"/>
        <v>0.98374896267532097</v>
      </c>
      <c r="AC125" s="19">
        <f t="shared" si="53"/>
        <v>0.87247749622112947</v>
      </c>
      <c r="AD125" s="19">
        <f t="shared" si="54"/>
        <v>0.5549512229248621</v>
      </c>
      <c r="AE125" s="19">
        <f t="shared" si="55"/>
        <v>0.19439350004410727</v>
      </c>
      <c r="AI125" s="21">
        <f t="shared" si="66"/>
        <v>0.11300000000000009</v>
      </c>
      <c r="AJ125" s="19">
        <f t="shared" si="86"/>
        <v>0.99933800205000423</v>
      </c>
      <c r="AK125" s="19">
        <f t="shared" si="86"/>
        <v>0.98647263077922287</v>
      </c>
      <c r="AL125" s="19">
        <f t="shared" si="86"/>
        <v>0.8869999999999999</v>
      </c>
      <c r="AM125" s="19">
        <f t="shared" si="86"/>
        <v>0.58344989945978065</v>
      </c>
      <c r="AN125" s="19">
        <f t="shared" si="86"/>
        <v>0.21497627066355932</v>
      </c>
      <c r="AO125" s="4">
        <f t="shared" si="86"/>
        <v>2.6413268073230928E-3</v>
      </c>
      <c r="AP125" s="19">
        <f t="shared" si="58"/>
        <v>4.4214542655831712</v>
      </c>
      <c r="AQ125" s="19">
        <f t="shared" si="59"/>
        <v>3.4214542655831952</v>
      </c>
      <c r="AR125" s="19">
        <f t="shared" si="60"/>
        <v>2.4214542655831934</v>
      </c>
      <c r="AS125" s="19">
        <f t="shared" si="61"/>
        <v>1.4214542655831937</v>
      </c>
      <c r="AT125" s="19">
        <f t="shared" si="62"/>
        <v>0.42145426558319332</v>
      </c>
      <c r="AU125" s="19">
        <f t="shared" si="63"/>
        <v>-1.5785457344168061</v>
      </c>
      <c r="AV125" s="19">
        <f t="shared" si="70"/>
        <v>0.99933800205000423</v>
      </c>
      <c r="AW125" s="19">
        <f t="shared" si="71"/>
        <v>0.98647263077922287</v>
      </c>
      <c r="AX125" s="19">
        <f t="shared" si="72"/>
        <v>0.8869999999999999</v>
      </c>
      <c r="AY125" s="19">
        <f t="shared" si="73"/>
        <v>0.58344989945978065</v>
      </c>
      <c r="AZ125" s="19">
        <f t="shared" si="74"/>
        <v>0.21497627066355932</v>
      </c>
      <c r="BA125" s="19">
        <f t="shared" ref="BA125" si="87">IF(AU125&lt;=0,AO125,"")</f>
        <v>2.6413268073230928E-3</v>
      </c>
    </row>
    <row r="126" spans="1:53" x14ac:dyDescent="0.3">
      <c r="A126">
        <v>38</v>
      </c>
      <c r="B126">
        <v>1</v>
      </c>
      <c r="C126" t="s">
        <v>18</v>
      </c>
      <c r="D126" t="s">
        <v>23</v>
      </c>
      <c r="E126">
        <v>0</v>
      </c>
      <c r="F126">
        <v>0</v>
      </c>
      <c r="G126">
        <v>480</v>
      </c>
      <c r="H126">
        <v>0</v>
      </c>
      <c r="Z126" s="4">
        <f t="shared" si="85"/>
        <v>0.99916000000000038</v>
      </c>
      <c r="AA126" s="4">
        <f t="shared" si="51"/>
        <v>0.99916000000000038</v>
      </c>
      <c r="AB126" s="19">
        <f t="shared" si="52"/>
        <v>0.98388908232882688</v>
      </c>
      <c r="AC126" s="19">
        <f t="shared" si="53"/>
        <v>0.87319977368182866</v>
      </c>
      <c r="AD126" s="19">
        <f t="shared" si="54"/>
        <v>0.55632089002340535</v>
      </c>
      <c r="AE126" s="19">
        <f t="shared" si="55"/>
        <v>0.19534900278581946</v>
      </c>
      <c r="AI126" s="21">
        <f t="shared" si="66"/>
        <v>0.11400000000000009</v>
      </c>
      <c r="AJ126" s="19">
        <f t="shared" si="86"/>
        <v>0.99932592253186281</v>
      </c>
      <c r="AK126" s="19">
        <f t="shared" si="86"/>
        <v>0.98629142520352964</v>
      </c>
      <c r="AL126" s="19">
        <f t="shared" si="86"/>
        <v>0.88600000000000001</v>
      </c>
      <c r="AM126" s="19">
        <f t="shared" si="86"/>
        <v>0.58141971761341704</v>
      </c>
      <c r="AN126" s="19">
        <f t="shared" si="86"/>
        <v>0.21346000124116879</v>
      </c>
      <c r="AO126" s="4">
        <f t="shared" si="86"/>
        <v>2.5992174375932581E-3</v>
      </c>
      <c r="AP126" s="19">
        <f t="shared" si="58"/>
        <v>4.4110535919450573</v>
      </c>
      <c r="AQ126" s="19">
        <f t="shared" si="59"/>
        <v>3.4110535919450355</v>
      </c>
      <c r="AR126" s="19">
        <f t="shared" si="60"/>
        <v>2.411053591945036</v>
      </c>
      <c r="AS126" s="19">
        <f t="shared" si="61"/>
        <v>1.411053591945036</v>
      </c>
      <c r="AT126" s="19">
        <f t="shared" si="62"/>
        <v>0.41105359194503632</v>
      </c>
      <c r="AU126" s="19">
        <f t="shared" si="63"/>
        <v>-1.588946408054964</v>
      </c>
      <c r="AV126" s="19">
        <f t="shared" si="70"/>
        <v>0.99932592253186281</v>
      </c>
      <c r="AW126" s="19">
        <f t="shared" si="71"/>
        <v>0.98629142520352964</v>
      </c>
      <c r="AX126" s="19">
        <f t="shared" si="72"/>
        <v>0.88600000000000001</v>
      </c>
      <c r="AY126" s="19">
        <f t="shared" si="73"/>
        <v>0.58141971761341704</v>
      </c>
      <c r="AZ126" s="19">
        <f t="shared" si="74"/>
        <v>0.21346000124116879</v>
      </c>
      <c r="BA126" s="19" t="str">
        <f t="shared" si="75"/>
        <v/>
      </c>
    </row>
    <row r="127" spans="1:53" x14ac:dyDescent="0.3">
      <c r="A127">
        <v>46</v>
      </c>
      <c r="B127">
        <v>1</v>
      </c>
      <c r="C127" t="s">
        <v>18</v>
      </c>
      <c r="D127" t="s">
        <v>1</v>
      </c>
      <c r="E127">
        <v>3</v>
      </c>
      <c r="F127">
        <v>0</v>
      </c>
      <c r="G127">
        <v>474</v>
      </c>
      <c r="H127">
        <v>3</v>
      </c>
      <c r="Z127" s="4">
        <f t="shared" si="85"/>
        <v>0.99917000000000034</v>
      </c>
      <c r="AA127" s="4">
        <f t="shared" si="51"/>
        <v>0.99917000000000034</v>
      </c>
      <c r="AB127" s="19">
        <f t="shared" si="52"/>
        <v>0.98402969129818296</v>
      </c>
      <c r="AC127" s="19">
        <f t="shared" si="53"/>
        <v>0.8739271045383713</v>
      </c>
      <c r="AD127" s="19">
        <f t="shared" si="54"/>
        <v>0.55770495654246433</v>
      </c>
      <c r="AE127" s="19">
        <f t="shared" si="55"/>
        <v>0.19631792268714565</v>
      </c>
      <c r="AI127" s="21">
        <f t="shared" si="66"/>
        <v>0.11500000000000009</v>
      </c>
      <c r="AJ127" s="19">
        <f t="shared" si="86"/>
        <v>0.99931371712021799</v>
      </c>
      <c r="AK127" s="19">
        <f t="shared" si="86"/>
        <v>0.98610927780486057</v>
      </c>
      <c r="AL127" s="19">
        <f t="shared" si="86"/>
        <v>0.8849999999999999</v>
      </c>
      <c r="AM127" s="19">
        <f t="shared" si="86"/>
        <v>0.57940003321154121</v>
      </c>
      <c r="AN127" s="19">
        <f t="shared" si="86"/>
        <v>0.21195937164525874</v>
      </c>
      <c r="AO127" s="4">
        <f t="shared" si="86"/>
        <v>2.5579722812959131E-3</v>
      </c>
      <c r="AP127" s="19">
        <f t="shared" si="58"/>
        <v>4.4007177160616981</v>
      </c>
      <c r="AQ127" s="19">
        <f t="shared" si="59"/>
        <v>3.4007177160617159</v>
      </c>
      <c r="AR127" s="19">
        <f t="shared" si="60"/>
        <v>2.4007177160617168</v>
      </c>
      <c r="AS127" s="19">
        <f t="shared" si="61"/>
        <v>1.4007177160617168</v>
      </c>
      <c r="AT127" s="19">
        <f t="shared" si="62"/>
        <v>0.40071771606171647</v>
      </c>
      <c r="AU127" s="19">
        <f t="shared" si="63"/>
        <v>-1.5992822839382828</v>
      </c>
      <c r="AV127" s="19">
        <f t="shared" si="70"/>
        <v>0.99931371712021799</v>
      </c>
      <c r="AW127" s="19">
        <f t="shared" si="71"/>
        <v>0.98610927780486057</v>
      </c>
      <c r="AX127" s="19">
        <f t="shared" si="72"/>
        <v>0.8849999999999999</v>
      </c>
      <c r="AY127" s="19">
        <f t="shared" si="73"/>
        <v>0.57940003321154121</v>
      </c>
      <c r="AZ127" s="19">
        <f t="shared" si="74"/>
        <v>0.21195937164525874</v>
      </c>
      <c r="BA127" s="19" t="str">
        <f t="shared" si="75"/>
        <v/>
      </c>
    </row>
    <row r="128" spans="1:53" x14ac:dyDescent="0.3">
      <c r="A128">
        <v>53</v>
      </c>
      <c r="B128">
        <v>1</v>
      </c>
      <c r="C128" t="s">
        <v>18</v>
      </c>
      <c r="D128" t="s">
        <v>25</v>
      </c>
      <c r="E128">
        <v>0</v>
      </c>
      <c r="F128">
        <v>2</v>
      </c>
      <c r="G128">
        <v>478</v>
      </c>
      <c r="H128">
        <v>0</v>
      </c>
      <c r="Z128" s="4">
        <f t="shared" si="85"/>
        <v>0.99918000000000029</v>
      </c>
      <c r="AA128" s="4">
        <f t="shared" si="51"/>
        <v>0.99918000000000029</v>
      </c>
      <c r="AB128" s="19">
        <f t="shared" si="52"/>
        <v>0.98417079674217001</v>
      </c>
      <c r="AC128" s="19">
        <f t="shared" si="53"/>
        <v>0.87465958072819716</v>
      </c>
      <c r="AD128" s="19">
        <f t="shared" si="54"/>
        <v>0.55910373593976614</v>
      </c>
      <c r="AE128" s="19">
        <f t="shared" si="55"/>
        <v>0.19730059996633575</v>
      </c>
      <c r="AI128" s="21">
        <f t="shared" si="66"/>
        <v>0.11600000000000009</v>
      </c>
      <c r="AJ128" s="19">
        <f t="shared" si="86"/>
        <v>0.999301385295428</v>
      </c>
      <c r="AK128" s="19">
        <f t="shared" si="86"/>
        <v>0.98592618957053113</v>
      </c>
      <c r="AL128" s="19">
        <f t="shared" si="86"/>
        <v>0.88400000000000001</v>
      </c>
      <c r="AM128" s="19">
        <f t="shared" si="86"/>
        <v>0.57739072741853537</v>
      </c>
      <c r="AN128" s="19">
        <f t="shared" si="86"/>
        <v>0.21047412511833505</v>
      </c>
      <c r="AO128" s="4">
        <f t="shared" si="86"/>
        <v>2.5175684097064077E-3</v>
      </c>
      <c r="AP128" s="19">
        <f t="shared" si="58"/>
        <v>4.3904455628748424</v>
      </c>
      <c r="AQ128" s="19">
        <f t="shared" si="59"/>
        <v>3.390445562874854</v>
      </c>
      <c r="AR128" s="19">
        <f t="shared" si="60"/>
        <v>2.390445562874854</v>
      </c>
      <c r="AS128" s="19">
        <f t="shared" si="61"/>
        <v>1.3904455628748535</v>
      </c>
      <c r="AT128" s="19">
        <f t="shared" si="62"/>
        <v>0.3904455628748531</v>
      </c>
      <c r="AU128" s="19">
        <f t="shared" si="63"/>
        <v>-1.6095544371251467</v>
      </c>
      <c r="AV128" s="19">
        <f t="shared" si="70"/>
        <v>0.999301385295428</v>
      </c>
      <c r="AW128" s="19">
        <f t="shared" si="71"/>
        <v>0.98592618957053113</v>
      </c>
      <c r="AX128" s="19">
        <f t="shared" si="72"/>
        <v>0.88400000000000001</v>
      </c>
      <c r="AY128" s="19">
        <f t="shared" si="73"/>
        <v>0.57739072741853537</v>
      </c>
      <c r="AZ128" s="19">
        <f t="shared" si="74"/>
        <v>0.21047412511833505</v>
      </c>
      <c r="BA128" s="19" t="str">
        <f t="shared" si="75"/>
        <v/>
      </c>
    </row>
    <row r="129" spans="1:53" x14ac:dyDescent="0.3">
      <c r="A129">
        <v>63</v>
      </c>
      <c r="B129">
        <v>1</v>
      </c>
      <c r="C129" t="s">
        <v>18</v>
      </c>
      <c r="D129" t="s">
        <v>23</v>
      </c>
      <c r="E129">
        <v>1</v>
      </c>
      <c r="F129">
        <v>0</v>
      </c>
      <c r="G129">
        <v>478</v>
      </c>
      <c r="H129">
        <v>1</v>
      </c>
      <c r="Z129" s="4">
        <f t="shared" si="85"/>
        <v>0.99919000000000024</v>
      </c>
      <c r="AA129" s="4">
        <f t="shared" si="51"/>
        <v>0.99919000000000024</v>
      </c>
      <c r="AB129" s="19">
        <f t="shared" si="52"/>
        <v>0.98431240601217274</v>
      </c>
      <c r="AC129" s="19">
        <f t="shared" si="53"/>
        <v>0.87539729698003621</v>
      </c>
      <c r="AD129" s="19">
        <f t="shared" si="54"/>
        <v>0.56051755229432909</v>
      </c>
      <c r="AE129" s="19">
        <f t="shared" si="55"/>
        <v>0.1982973875835996</v>
      </c>
      <c r="AI129" s="21">
        <f t="shared" si="66"/>
        <v>0.11700000000000009</v>
      </c>
      <c r="AJ129" s="19">
        <f t="shared" si="86"/>
        <v>0.99928892653557044</v>
      </c>
      <c r="AK129" s="19">
        <f t="shared" si="86"/>
        <v>0.98574216145587279</v>
      </c>
      <c r="AL129" s="19">
        <f t="shared" si="86"/>
        <v>0.8829999999999999</v>
      </c>
      <c r="AM129" s="19">
        <f t="shared" si="86"/>
        <v>0.57539168373591876</v>
      </c>
      <c r="AN129" s="19">
        <f t="shared" si="86"/>
        <v>0.20900401106283595</v>
      </c>
      <c r="AO129" s="4">
        <f t="shared" si="86"/>
        <v>2.4779836598998535E-3</v>
      </c>
      <c r="AP129" s="19">
        <f t="shared" si="58"/>
        <v>4.3802360837928465</v>
      </c>
      <c r="AQ129" s="19">
        <f t="shared" si="59"/>
        <v>3.3802360837928438</v>
      </c>
      <c r="AR129" s="19">
        <f t="shared" si="60"/>
        <v>2.3802360837928451</v>
      </c>
      <c r="AS129" s="19">
        <f t="shared" si="61"/>
        <v>1.3802360837928451</v>
      </c>
      <c r="AT129" s="19">
        <f t="shared" si="62"/>
        <v>0.38023608379284546</v>
      </c>
      <c r="AU129" s="19">
        <f t="shared" si="63"/>
        <v>-1.6197639162071547</v>
      </c>
      <c r="AV129" s="19">
        <f t="shared" si="70"/>
        <v>0.99928892653557044</v>
      </c>
      <c r="AW129" s="19">
        <f t="shared" si="71"/>
        <v>0.98574216145587279</v>
      </c>
      <c r="AX129" s="19">
        <f t="shared" si="72"/>
        <v>0.8829999999999999</v>
      </c>
      <c r="AY129" s="19">
        <f t="shared" si="73"/>
        <v>0.57539168373591876</v>
      </c>
      <c r="AZ129" s="19">
        <f t="shared" si="74"/>
        <v>0.20900401106283595</v>
      </c>
      <c r="BA129" s="19" t="str">
        <f t="shared" si="75"/>
        <v/>
      </c>
    </row>
    <row r="130" spans="1:53" x14ac:dyDescent="0.3">
      <c r="A130">
        <v>67</v>
      </c>
      <c r="B130">
        <v>1</v>
      </c>
      <c r="C130" t="s">
        <v>18</v>
      </c>
      <c r="D130" t="s">
        <v>25</v>
      </c>
      <c r="E130">
        <v>0</v>
      </c>
      <c r="F130">
        <v>0</v>
      </c>
      <c r="G130">
        <v>480</v>
      </c>
      <c r="H130">
        <v>0</v>
      </c>
      <c r="Z130" s="4">
        <f t="shared" si="85"/>
        <v>0.9992000000000002</v>
      </c>
      <c r="AA130" s="4">
        <f t="shared" si="51"/>
        <v>0.9992000000000002</v>
      </c>
      <c r="AB130" s="19">
        <f t="shared" si="52"/>
        <v>0.98445452665979527</v>
      </c>
      <c r="AC130" s="19">
        <f t="shared" si="53"/>
        <v>0.87614035093383147</v>
      </c>
      <c r="AD130" s="19">
        <f t="shared" si="54"/>
        <v>0.56194674080000473</v>
      </c>
      <c r="AE130" s="19">
        <f t="shared" si="55"/>
        <v>0.19930865187857982</v>
      </c>
      <c r="AI130" s="21">
        <f t="shared" si="66"/>
        <v>0.11800000000000009</v>
      </c>
      <c r="AJ130" s="19">
        <f t="shared" si="86"/>
        <v>0.99927634031644075</v>
      </c>
      <c r="AK130" s="19">
        <f t="shared" si="86"/>
        <v>0.98555719438488387</v>
      </c>
      <c r="AL130" s="19">
        <f t="shared" si="86"/>
        <v>0.88200000000000001</v>
      </c>
      <c r="AM130" s="19">
        <f t="shared" si="86"/>
        <v>0.57340278793708477</v>
      </c>
      <c r="AN130" s="19">
        <f t="shared" si="86"/>
        <v>0.20754878484467368</v>
      </c>
      <c r="AO130" s="4">
        <f t="shared" si="86"/>
        <v>2.4391966036031668E-3</v>
      </c>
      <c r="AP130" s="19">
        <f t="shared" si="58"/>
        <v>4.3700882558156398</v>
      </c>
      <c r="AQ130" s="19">
        <f t="shared" si="59"/>
        <v>3.3700882558156184</v>
      </c>
      <c r="AR130" s="19">
        <f t="shared" si="60"/>
        <v>2.3700882558156202</v>
      </c>
      <c r="AS130" s="19">
        <f t="shared" si="61"/>
        <v>1.3700882558156193</v>
      </c>
      <c r="AT130" s="19">
        <f t="shared" si="62"/>
        <v>0.37008825581561922</v>
      </c>
      <c r="AU130" s="19">
        <f t="shared" si="63"/>
        <v>-1.6299117441843807</v>
      </c>
      <c r="AV130" s="19">
        <f t="shared" si="70"/>
        <v>0.99927634031644075</v>
      </c>
      <c r="AW130" s="19">
        <f t="shared" si="71"/>
        <v>0.98555719438488387</v>
      </c>
      <c r="AX130" s="19">
        <f t="shared" si="72"/>
        <v>0.88200000000000001</v>
      </c>
      <c r="AY130" s="19">
        <f t="shared" si="73"/>
        <v>0.57340278793708477</v>
      </c>
      <c r="AZ130" s="19">
        <f t="shared" si="74"/>
        <v>0.20754878484467368</v>
      </c>
      <c r="BA130" s="19" t="str">
        <f t="shared" si="75"/>
        <v/>
      </c>
    </row>
    <row r="131" spans="1:53" x14ac:dyDescent="0.3">
      <c r="A131">
        <v>76</v>
      </c>
      <c r="B131">
        <v>1</v>
      </c>
      <c r="C131" t="s">
        <v>18</v>
      </c>
      <c r="D131" t="s">
        <v>23</v>
      </c>
      <c r="E131">
        <v>1</v>
      </c>
      <c r="F131">
        <v>0</v>
      </c>
      <c r="G131">
        <v>479</v>
      </c>
      <c r="H131">
        <v>0</v>
      </c>
      <c r="Z131" s="4">
        <f t="shared" si="85"/>
        <v>0.99921000000000015</v>
      </c>
      <c r="AA131" s="4">
        <f t="shared" ref="AA131:AA194" si="88">1-_xlfn.NORM.S.DIST(0-_xlfn.NORM.S.INV($Z131),TRUE)</f>
        <v>0.99921000000000015</v>
      </c>
      <c r="AB131" s="19">
        <f t="shared" ref="AB131:AB194" si="89">1-_xlfn.NORM.S.DIST(1-_xlfn.NORM.S.INV($Z131),TRUE)</f>
        <v>0.98459716644487749</v>
      </c>
      <c r="AC131" s="19">
        <f t="shared" ref="AC131:AC194" si="90">1-_xlfn.NORM.S.DIST(2-_xlfn.NORM.S.INV($Z131),TRUE)</f>
        <v>0.87688884326737004</v>
      </c>
      <c r="AD131" s="19">
        <f t="shared" ref="AD131:AD194" si="91">1-_xlfn.NORM.S.DIST(3-_xlfn.NORM.S.INV($Z131),TRUE)</f>
        <v>0.56339164828835853</v>
      </c>
      <c r="AE131" s="19">
        <f t="shared" ref="AE131:AE194" si="92">1-_xlfn.NORM.S.DIST(4-_xlfn.NORM.S.INV($Z131),TRUE)</f>
        <v>0.20033477324799143</v>
      </c>
      <c r="AI131" s="21">
        <f t="shared" si="66"/>
        <v>0.11900000000000009</v>
      </c>
      <c r="AJ131" s="19">
        <f t="shared" si="86"/>
        <v>0.99926362611154951</v>
      </c>
      <c r="AK131" s="19">
        <f t="shared" si="86"/>
        <v>0.98537128925085837</v>
      </c>
      <c r="AL131" s="19">
        <f t="shared" si="86"/>
        <v>0.88099999999999989</v>
      </c>
      <c r="AM131" s="19">
        <f t="shared" si="86"/>
        <v>0.57142392800438568</v>
      </c>
      <c r="AN131" s="19">
        <f t="shared" si="86"/>
        <v>0.20610820760459603</v>
      </c>
      <c r="AO131" s="4">
        <f t="shared" si="86"/>
        <v>2.4011865175455017E-3</v>
      </c>
      <c r="AP131" s="19">
        <f t="shared" si="58"/>
        <v>4.3600010806954463</v>
      </c>
      <c r="AQ131" s="19">
        <f t="shared" si="59"/>
        <v>3.3600010806954583</v>
      </c>
      <c r="AR131" s="19">
        <f t="shared" si="60"/>
        <v>2.360001080695457</v>
      </c>
      <c r="AS131" s="19">
        <f t="shared" si="61"/>
        <v>1.360001080695457</v>
      </c>
      <c r="AT131" s="19">
        <f t="shared" si="62"/>
        <v>0.36000108069545733</v>
      </c>
      <c r="AU131" s="19">
        <f t="shared" si="63"/>
        <v>-1.639998919304543</v>
      </c>
      <c r="AV131" s="19">
        <f t="shared" si="70"/>
        <v>0.99926362611154951</v>
      </c>
      <c r="AW131" s="19">
        <f t="shared" si="71"/>
        <v>0.98537128925085837</v>
      </c>
      <c r="AX131" s="19">
        <f t="shared" si="72"/>
        <v>0.88099999999999989</v>
      </c>
      <c r="AY131" s="19">
        <f t="shared" si="73"/>
        <v>0.57142392800438568</v>
      </c>
      <c r="AZ131" s="19">
        <f t="shared" si="74"/>
        <v>0.20610820760459603</v>
      </c>
      <c r="BA131" s="19">
        <f t="shared" ref="BA131" si="93">IF(AU131&lt;=0,AO131,"")</f>
        <v>2.4011865175455017E-3</v>
      </c>
    </row>
    <row r="132" spans="1:53" x14ac:dyDescent="0.3">
      <c r="A132">
        <v>84</v>
      </c>
      <c r="B132">
        <v>1</v>
      </c>
      <c r="C132" t="s">
        <v>18</v>
      </c>
      <c r="D132" t="s">
        <v>1</v>
      </c>
      <c r="E132" t="s">
        <v>23</v>
      </c>
      <c r="F132" t="s">
        <v>23</v>
      </c>
      <c r="G132" t="s">
        <v>23</v>
      </c>
      <c r="H132" t="s">
        <v>23</v>
      </c>
      <c r="Z132" s="4">
        <f t="shared" si="85"/>
        <v>0.99922000000000011</v>
      </c>
      <c r="AA132" s="4">
        <f t="shared" si="88"/>
        <v>0.99922000000000011</v>
      </c>
      <c r="AB132" s="19">
        <f t="shared" si="89"/>
        <v>0.98474033334393751</v>
      </c>
      <c r="AC132" s="19">
        <f t="shared" si="90"/>
        <v>0.87764287783008976</v>
      </c>
      <c r="AD132" s="19">
        <f t="shared" si="91"/>
        <v>0.56485263378302497</v>
      </c>
      <c r="AE132" s="19">
        <f t="shared" si="92"/>
        <v>0.20137614686650218</v>
      </c>
      <c r="AI132" s="21">
        <f t="shared" si="66"/>
        <v>0.12000000000000009</v>
      </c>
      <c r="AJ132" s="19">
        <f t="shared" si="86"/>
        <v>0.99925078339212026</v>
      </c>
      <c r="AK132" s="19">
        <f t="shared" si="86"/>
        <v>0.9851844469169958</v>
      </c>
      <c r="AL132" s="19">
        <f t="shared" si="86"/>
        <v>0.88</v>
      </c>
      <c r="AM132" s="19">
        <f t="shared" si="86"/>
        <v>0.56945499406847733</v>
      </c>
      <c r="AN132" s="19">
        <f t="shared" si="86"/>
        <v>0.20468204607700149</v>
      </c>
      <c r="AO132" s="4">
        <f t="shared" si="86"/>
        <v>2.3639333552241495E-3</v>
      </c>
      <c r="AP132" s="19">
        <f t="shared" si="58"/>
        <v>4.3499735841321687</v>
      </c>
      <c r="AQ132" s="19">
        <f t="shared" si="59"/>
        <v>3.3499735841321781</v>
      </c>
      <c r="AR132" s="19">
        <f t="shared" si="60"/>
        <v>2.3499735841321803</v>
      </c>
      <c r="AS132" s="19">
        <f t="shared" si="61"/>
        <v>1.3499735841321794</v>
      </c>
      <c r="AT132" s="19">
        <f t="shared" si="62"/>
        <v>0.34997358413217983</v>
      </c>
      <c r="AU132" s="19">
        <f t="shared" si="63"/>
        <v>-1.6500264158678202</v>
      </c>
      <c r="AV132" s="19">
        <f t="shared" si="70"/>
        <v>0.99925078339212026</v>
      </c>
      <c r="AW132" s="19">
        <f t="shared" si="71"/>
        <v>0.9851844469169958</v>
      </c>
      <c r="AX132" s="19">
        <f t="shared" si="72"/>
        <v>0.88</v>
      </c>
      <c r="AY132" s="19">
        <f t="shared" si="73"/>
        <v>0.56945499406847733</v>
      </c>
      <c r="AZ132" s="19">
        <f t="shared" si="74"/>
        <v>0.20468204607700149</v>
      </c>
      <c r="BA132" s="19" t="str">
        <f t="shared" si="75"/>
        <v/>
      </c>
    </row>
    <row r="133" spans="1:53" x14ac:dyDescent="0.3">
      <c r="A133">
        <v>96</v>
      </c>
      <c r="B133">
        <v>1</v>
      </c>
      <c r="C133" t="s">
        <v>18</v>
      </c>
      <c r="D133" t="s">
        <v>25</v>
      </c>
      <c r="E133">
        <v>0</v>
      </c>
      <c r="F133">
        <v>1</v>
      </c>
      <c r="G133">
        <v>479</v>
      </c>
      <c r="H133">
        <v>0</v>
      </c>
      <c r="Z133" s="4">
        <f t="shared" si="85"/>
        <v>0.99923000000000006</v>
      </c>
      <c r="AA133" s="4">
        <f t="shared" si="88"/>
        <v>0.99923000000000006</v>
      </c>
      <c r="AB133" s="19">
        <f t="shared" si="89"/>
        <v>0.98488403555906878</v>
      </c>
      <c r="AC133" s="19">
        <f t="shared" si="90"/>
        <v>0.87840256178455711</v>
      </c>
      <c r="AD133" s="19">
        <f t="shared" si="91"/>
        <v>0.56633006908784833</v>
      </c>
      <c r="AE133" s="19">
        <f t="shared" si="92"/>
        <v>0.20243318345418582</v>
      </c>
      <c r="AI133" s="21">
        <f t="shared" si="66"/>
        <v>0.12100000000000009</v>
      </c>
      <c r="AJ133" s="19">
        <f t="shared" ref="AJ133:AO142" si="94">_xlfn.NORM.S.DIST((-2*AJ$2-_xlfn.NORM.S.INV($AI133)),TRUE)</f>
        <v>0.9992378116270858</v>
      </c>
      <c r="AK133" s="19">
        <f t="shared" si="94"/>
        <v>0.98499666821699317</v>
      </c>
      <c r="AL133" s="19">
        <f t="shared" si="94"/>
        <v>0.879</v>
      </c>
      <c r="AM133" s="19">
        <f t="shared" si="94"/>
        <v>0.56749587834981052</v>
      </c>
      <c r="AN133" s="19">
        <f t="shared" si="94"/>
        <v>0.20327007241584918</v>
      </c>
      <c r="AO133" s="4">
        <f t="shared" si="94"/>
        <v>2.3274177200074417E-3</v>
      </c>
      <c r="AP133" s="19">
        <f t="shared" si="58"/>
        <v>4.3400048150009471</v>
      </c>
      <c r="AQ133" s="19">
        <f t="shared" si="59"/>
        <v>3.3400048150009543</v>
      </c>
      <c r="AR133" s="19">
        <f t="shared" si="60"/>
        <v>2.3400048150009574</v>
      </c>
      <c r="AS133" s="19">
        <f t="shared" si="61"/>
        <v>1.3400048150009567</v>
      </c>
      <c r="AT133" s="19">
        <f t="shared" si="62"/>
        <v>0.34000481500095636</v>
      </c>
      <c r="AU133" s="19">
        <f t="shared" si="63"/>
        <v>-1.6599951849990442</v>
      </c>
      <c r="AV133" s="19">
        <f t="shared" si="70"/>
        <v>0.9992378116270858</v>
      </c>
      <c r="AW133" s="19">
        <f t="shared" si="71"/>
        <v>0.98499666821699317</v>
      </c>
      <c r="AX133" s="19">
        <f t="shared" si="72"/>
        <v>0.879</v>
      </c>
      <c r="AY133" s="19">
        <f t="shared" si="73"/>
        <v>0.56749587834981052</v>
      </c>
      <c r="AZ133" s="19">
        <f t="shared" si="74"/>
        <v>0.20327007241584918</v>
      </c>
      <c r="BA133" s="19" t="str">
        <f t="shared" si="75"/>
        <v/>
      </c>
    </row>
    <row r="134" spans="1:53" x14ac:dyDescent="0.3">
      <c r="A134">
        <v>101</v>
      </c>
      <c r="B134">
        <v>1</v>
      </c>
      <c r="C134" t="s">
        <v>18</v>
      </c>
      <c r="D134" t="s">
        <v>1</v>
      </c>
      <c r="E134">
        <v>0</v>
      </c>
      <c r="F134">
        <v>0</v>
      </c>
      <c r="G134">
        <v>480</v>
      </c>
      <c r="H134">
        <v>0</v>
      </c>
      <c r="Z134" s="4">
        <f t="shared" si="85"/>
        <v>0.99924000000000002</v>
      </c>
      <c r="AA134" s="4">
        <f t="shared" si="88"/>
        <v>0.99924000000000002</v>
      </c>
      <c r="AB134" s="19">
        <f t="shared" si="89"/>
        <v>0.98502828152732236</v>
      </c>
      <c r="AC134" s="19">
        <f t="shared" si="90"/>
        <v>0.87916800575616916</v>
      </c>
      <c r="AD134" s="19">
        <f t="shared" si="91"/>
        <v>0.5678243394113438</v>
      </c>
      <c r="AE134" s="19">
        <f t="shared" si="92"/>
        <v>0.2035063100942115</v>
      </c>
      <c r="AI134" s="21">
        <f t="shared" si="66"/>
        <v>0.12200000000000009</v>
      </c>
      <c r="AJ134" s="19">
        <f t="shared" si="94"/>
        <v>0.99922471028308524</v>
      </c>
      <c r="AK134" s="19">
        <f t="shared" si="94"/>
        <v>0.98480795395561704</v>
      </c>
      <c r="AL134" s="19">
        <f t="shared" si="94"/>
        <v>0.87799999999999989</v>
      </c>
      <c r="AM134" s="19">
        <f t="shared" si="94"/>
        <v>0.56554647510218681</v>
      </c>
      <c r="AN134" s="19">
        <f t="shared" si="94"/>
        <v>0.2018720640273354</v>
      </c>
      <c r="AO134" s="4">
        <f t="shared" si="94"/>
        <v>2.2916208395018442E-3</v>
      </c>
      <c r="AP134" s="19">
        <f t="shared" si="58"/>
        <v>4.3300938446111834</v>
      </c>
      <c r="AQ134" s="19">
        <f t="shared" si="59"/>
        <v>3.3300938446112047</v>
      </c>
      <c r="AR134" s="19">
        <f t="shared" si="60"/>
        <v>2.3300938446112034</v>
      </c>
      <c r="AS134" s="19">
        <f t="shared" si="61"/>
        <v>1.3300938446112036</v>
      </c>
      <c r="AT134" s="19">
        <f t="shared" si="62"/>
        <v>0.33009384461120295</v>
      </c>
      <c r="AU134" s="19">
        <f t="shared" si="63"/>
        <v>-1.6699061553887964</v>
      </c>
      <c r="AV134" s="19">
        <f t="shared" si="70"/>
        <v>0.99922471028308524</v>
      </c>
      <c r="AW134" s="19">
        <f t="shared" si="71"/>
        <v>0.98480795395561704</v>
      </c>
      <c r="AX134" s="19">
        <f t="shared" si="72"/>
        <v>0.87799999999999989</v>
      </c>
      <c r="AY134" s="19">
        <f t="shared" si="73"/>
        <v>0.56554647510218681</v>
      </c>
      <c r="AZ134" s="19">
        <f t="shared" si="74"/>
        <v>0.2018720640273354</v>
      </c>
      <c r="BA134" s="19" t="str">
        <f t="shared" si="75"/>
        <v/>
      </c>
    </row>
    <row r="135" spans="1:53" x14ac:dyDescent="0.3">
      <c r="A135">
        <v>106</v>
      </c>
      <c r="B135">
        <v>1</v>
      </c>
      <c r="C135" t="s">
        <v>18</v>
      </c>
      <c r="D135" t="s">
        <v>23</v>
      </c>
      <c r="E135">
        <v>4</v>
      </c>
      <c r="F135">
        <v>0</v>
      </c>
      <c r="G135">
        <v>472</v>
      </c>
      <c r="H135">
        <v>4</v>
      </c>
      <c r="Z135" s="4">
        <f t="shared" si="85"/>
        <v>0.99924999999999997</v>
      </c>
      <c r="AA135" s="4">
        <f t="shared" si="88"/>
        <v>0.99924999999999997</v>
      </c>
      <c r="AB135" s="19">
        <f t="shared" si="89"/>
        <v>0.98517307993060854</v>
      </c>
      <c r="AC135" s="19">
        <f t="shared" si="90"/>
        <v>0.87993932399166708</v>
      </c>
      <c r="AD135" s="19">
        <f t="shared" si="91"/>
        <v>0.56933584403021742</v>
      </c>
      <c r="AE135" s="19">
        <f t="shared" si="92"/>
        <v>0.20459597110474526</v>
      </c>
      <c r="AI135" s="21">
        <f t="shared" si="66"/>
        <v>0.1230000000000001</v>
      </c>
      <c r="AJ135" s="19">
        <f t="shared" si="94"/>
        <v>0.99921147882446038</v>
      </c>
      <c r="AK135" s="19">
        <f t="shared" si="94"/>
        <v>0.98461830490925906</v>
      </c>
      <c r="AL135" s="19">
        <f t="shared" si="94"/>
        <v>0.877</v>
      </c>
      <c r="AM135" s="19">
        <f t="shared" si="94"/>
        <v>0.56360668055828345</v>
      </c>
      <c r="AN135" s="19">
        <f t="shared" si="94"/>
        <v>0.20048780340902</v>
      </c>
      <c r="AO135" s="4">
        <f t="shared" si="94"/>
        <v>2.2565245411143133E-3</v>
      </c>
      <c r="AP135" s="19">
        <f t="shared" si="58"/>
        <v>4.3202397659950185</v>
      </c>
      <c r="AQ135" s="19">
        <f t="shared" si="59"/>
        <v>3.320239765995038</v>
      </c>
      <c r="AR135" s="19">
        <f t="shared" si="60"/>
        <v>2.3202397659950389</v>
      </c>
      <c r="AS135" s="19">
        <f t="shared" si="61"/>
        <v>1.3202397659950385</v>
      </c>
      <c r="AT135" s="19">
        <f t="shared" si="62"/>
        <v>0.32023976599503834</v>
      </c>
      <c r="AU135" s="19">
        <f t="shared" si="63"/>
        <v>-1.6797602340049613</v>
      </c>
      <c r="AV135" s="19">
        <f t="shared" si="70"/>
        <v>0.99921147882446038</v>
      </c>
      <c r="AW135" s="19">
        <f t="shared" si="71"/>
        <v>0.98461830490925906</v>
      </c>
      <c r="AX135" s="19">
        <f t="shared" si="72"/>
        <v>0.877</v>
      </c>
      <c r="AY135" s="19">
        <f t="shared" si="73"/>
        <v>0.56360668055828345</v>
      </c>
      <c r="AZ135" s="19">
        <f t="shared" si="74"/>
        <v>0.20048780340902</v>
      </c>
      <c r="BA135" s="19" t="str">
        <f t="shared" si="75"/>
        <v/>
      </c>
    </row>
    <row r="136" spans="1:53" x14ac:dyDescent="0.3">
      <c r="A136">
        <v>117</v>
      </c>
      <c r="B136">
        <v>1</v>
      </c>
      <c r="C136" t="s">
        <v>18</v>
      </c>
      <c r="D136" t="s">
        <v>1</v>
      </c>
      <c r="E136">
        <v>0</v>
      </c>
      <c r="F136">
        <v>1</v>
      </c>
      <c r="G136">
        <v>479</v>
      </c>
      <c r="H136">
        <v>0</v>
      </c>
      <c r="Z136" s="4">
        <f t="shared" si="85"/>
        <v>0.99925999999999993</v>
      </c>
      <c r="AA136" s="4">
        <f t="shared" si="88"/>
        <v>0.99925999999999993</v>
      </c>
      <c r="AB136" s="19">
        <f t="shared" si="89"/>
        <v>0.9853184397061524</v>
      </c>
      <c r="AC136" s="19">
        <f t="shared" si="90"/>
        <v>0.88071663452710602</v>
      </c>
      <c r="AD136" s="19">
        <f t="shared" si="91"/>
        <v>0.57086499699494264</v>
      </c>
      <c r="AE136" s="19">
        <f t="shared" si="92"/>
        <v>0.20570262896943214</v>
      </c>
      <c r="AI136" s="21">
        <f t="shared" si="66"/>
        <v>0.1240000000000001</v>
      </c>
      <c r="AJ136" s="19">
        <f t="shared" si="94"/>
        <v>0.99919811671325176</v>
      </c>
      <c r="AK136" s="19">
        <f t="shared" si="94"/>
        <v>0.9844277218264752</v>
      </c>
      <c r="AL136" s="19">
        <f t="shared" si="94"/>
        <v>0.87599999999999989</v>
      </c>
      <c r="AM136" s="19">
        <f t="shared" si="94"/>
        <v>0.56167639287706517</v>
      </c>
      <c r="AN136" s="19">
        <f t="shared" si="94"/>
        <v>0.1991170779951032</v>
      </c>
      <c r="AO136" s="4">
        <f t="shared" si="94"/>
        <v>2.2221112287457699E-3</v>
      </c>
      <c r="AP136" s="19">
        <f t="shared" si="58"/>
        <v>4.3104416932239191</v>
      </c>
      <c r="AQ136" s="19">
        <f t="shared" si="59"/>
        <v>3.3104416932239014</v>
      </c>
      <c r="AR136" s="19">
        <f t="shared" si="60"/>
        <v>2.3104416932239022</v>
      </c>
      <c r="AS136" s="19">
        <f t="shared" si="61"/>
        <v>1.3104416932239025</v>
      </c>
      <c r="AT136" s="19">
        <f t="shared" si="62"/>
        <v>0.31044169322390247</v>
      </c>
      <c r="AU136" s="19">
        <f t="shared" si="63"/>
        <v>-1.6895583067760973</v>
      </c>
      <c r="AV136" s="19">
        <f t="shared" si="70"/>
        <v>0.99919811671325176</v>
      </c>
      <c r="AW136" s="19">
        <f t="shared" si="71"/>
        <v>0.9844277218264752</v>
      </c>
      <c r="AX136" s="19">
        <f t="shared" si="72"/>
        <v>0.87599999999999989</v>
      </c>
      <c r="AY136" s="19">
        <f t="shared" si="73"/>
        <v>0.56167639287706517</v>
      </c>
      <c r="AZ136" s="19">
        <f t="shared" si="74"/>
        <v>0.1991170779951032</v>
      </c>
      <c r="BA136" s="19" t="str">
        <f t="shared" si="75"/>
        <v/>
      </c>
    </row>
    <row r="137" spans="1:53" x14ac:dyDescent="0.3">
      <c r="A137">
        <v>123</v>
      </c>
      <c r="B137">
        <v>1</v>
      </c>
      <c r="C137" t="s">
        <v>18</v>
      </c>
      <c r="D137" t="s">
        <v>1</v>
      </c>
      <c r="E137">
        <v>1</v>
      </c>
      <c r="F137">
        <v>1</v>
      </c>
      <c r="G137">
        <v>470</v>
      </c>
      <c r="H137">
        <v>8</v>
      </c>
      <c r="Z137" s="4">
        <f t="shared" si="85"/>
        <v>0.99926999999999988</v>
      </c>
      <c r="AA137" s="4">
        <f t="shared" si="88"/>
        <v>0.99926999999999988</v>
      </c>
      <c r="AB137" s="19">
        <f t="shared" si="89"/>
        <v>0.98546437005754317</v>
      </c>
      <c r="AC137" s="19">
        <f t="shared" si="90"/>
        <v>0.88150005936597919</v>
      </c>
      <c r="AD137" s="19">
        <f t="shared" si="91"/>
        <v>0.57241222788066071</v>
      </c>
      <c r="AE137" s="19">
        <f t="shared" si="92"/>
        <v>0.20682676533122879</v>
      </c>
      <c r="AI137" s="21">
        <f t="shared" si="66"/>
        <v>0.12500000000000008</v>
      </c>
      <c r="AJ137" s="19">
        <f t="shared" si="94"/>
        <v>0.99918462340919423</v>
      </c>
      <c r="AK137" s="19">
        <f t="shared" si="94"/>
        <v>0.98423620542850787</v>
      </c>
      <c r="AL137" s="19">
        <f t="shared" si="94"/>
        <v>0.87499999999999989</v>
      </c>
      <c r="AM137" s="19">
        <f t="shared" si="94"/>
        <v>0.559755512093004</v>
      </c>
      <c r="AN137" s="19">
        <f t="shared" si="94"/>
        <v>0.19775968000757488</v>
      </c>
      <c r="AO137" s="4">
        <f t="shared" si="94"/>
        <v>2.1883638605550313E-3</v>
      </c>
      <c r="AP137" s="19">
        <f t="shared" si="58"/>
        <v>4.3006987607520246</v>
      </c>
      <c r="AQ137" s="19">
        <f t="shared" si="59"/>
        <v>3.3006987607520166</v>
      </c>
      <c r="AR137" s="19">
        <f t="shared" si="60"/>
        <v>2.3006987607520153</v>
      </c>
      <c r="AS137" s="19">
        <f t="shared" si="61"/>
        <v>1.3006987607520155</v>
      </c>
      <c r="AT137" s="19">
        <f t="shared" si="62"/>
        <v>0.30069876075201596</v>
      </c>
      <c r="AU137" s="19">
        <f t="shared" si="63"/>
        <v>-1.6993012392479849</v>
      </c>
      <c r="AV137" s="19">
        <f t="shared" si="70"/>
        <v>0.99918462340919423</v>
      </c>
      <c r="AW137" s="19">
        <f t="shared" si="71"/>
        <v>0.98423620542850787</v>
      </c>
      <c r="AX137" s="19">
        <f t="shared" si="72"/>
        <v>0.87499999999999989</v>
      </c>
      <c r="AY137" s="19">
        <f t="shared" si="73"/>
        <v>0.559755512093004</v>
      </c>
      <c r="AZ137" s="19">
        <f t="shared" si="74"/>
        <v>0.19775968000757488</v>
      </c>
      <c r="BA137" s="19">
        <f t="shared" ref="BA137" si="95">IF(AU137&lt;=0,AO137,"")</f>
        <v>2.1883638605550313E-3</v>
      </c>
    </row>
    <row r="138" spans="1:53" x14ac:dyDescent="0.3">
      <c r="A138">
        <v>134</v>
      </c>
      <c r="B138">
        <v>1</v>
      </c>
      <c r="C138" t="s">
        <v>18</v>
      </c>
      <c r="D138" t="s">
        <v>1</v>
      </c>
      <c r="E138">
        <v>0</v>
      </c>
      <c r="F138">
        <v>1</v>
      </c>
      <c r="G138">
        <v>479</v>
      </c>
      <c r="H138">
        <v>0</v>
      </c>
      <c r="Z138" s="4">
        <f t="shared" si="85"/>
        <v>0.99927999999999984</v>
      </c>
      <c r="AA138" s="4">
        <f t="shared" si="88"/>
        <v>0.99927999999999984</v>
      </c>
      <c r="AB138" s="19">
        <f t="shared" si="89"/>
        <v>0.98561088046642031</v>
      </c>
      <c r="AC138" s="19">
        <f t="shared" si="90"/>
        <v>0.88228972466825906</v>
      </c>
      <c r="AD138" s="19">
        <f t="shared" si="91"/>
        <v>0.57397798258697541</v>
      </c>
      <c r="AE138" s="19">
        <f t="shared" si="92"/>
        <v>0.20796888205482489</v>
      </c>
      <c r="AI138" s="21">
        <f t="shared" si="66"/>
        <v>0.12600000000000008</v>
      </c>
      <c r="AJ138" s="19">
        <f t="shared" si="94"/>
        <v>0.99917099836971313</v>
      </c>
      <c r="AK138" s="19">
        <f t="shared" si="94"/>
        <v>0.98404375640979258</v>
      </c>
      <c r="AL138" s="19">
        <f t="shared" si="94"/>
        <v>0.87400000000000011</v>
      </c>
      <c r="AM138" s="19">
        <f t="shared" si="94"/>
        <v>0.55784394006702942</v>
      </c>
      <c r="AN138" s="19">
        <f t="shared" si="94"/>
        <v>0.19641540631296617</v>
      </c>
      <c r="AO138" s="4">
        <f t="shared" si="94"/>
        <v>2.1552659277365048E-3</v>
      </c>
      <c r="AP138" s="19">
        <f t="shared" si="58"/>
        <v>4.2910101227854103</v>
      </c>
      <c r="AQ138" s="19">
        <f t="shared" si="59"/>
        <v>3.2910101227853912</v>
      </c>
      <c r="AR138" s="19">
        <f t="shared" si="60"/>
        <v>2.2910101227853943</v>
      </c>
      <c r="AS138" s="19">
        <f t="shared" si="61"/>
        <v>1.2910101227853934</v>
      </c>
      <c r="AT138" s="19">
        <f t="shared" si="62"/>
        <v>0.29101012278539307</v>
      </c>
      <c r="AU138" s="19">
        <f t="shared" si="63"/>
        <v>-1.7089898772146062</v>
      </c>
      <c r="AV138" s="19">
        <f t="shared" si="70"/>
        <v>0.99917099836971313</v>
      </c>
      <c r="AW138" s="19">
        <f t="shared" si="71"/>
        <v>0.98404375640979258</v>
      </c>
      <c r="AX138" s="19">
        <f t="shared" si="72"/>
        <v>0.87400000000000011</v>
      </c>
      <c r="AY138" s="19">
        <f t="shared" si="73"/>
        <v>0.55784394006702942</v>
      </c>
      <c r="AZ138" s="19">
        <f t="shared" si="74"/>
        <v>0.19641540631296617</v>
      </c>
      <c r="BA138" s="19" t="str">
        <f t="shared" si="75"/>
        <v/>
      </c>
    </row>
    <row r="139" spans="1:53" x14ac:dyDescent="0.3">
      <c r="A139">
        <v>144</v>
      </c>
      <c r="B139">
        <v>1</v>
      </c>
      <c r="C139" t="s">
        <v>18</v>
      </c>
      <c r="D139" t="s">
        <v>25</v>
      </c>
      <c r="E139">
        <v>6</v>
      </c>
      <c r="F139">
        <v>0</v>
      </c>
      <c r="G139">
        <v>474</v>
      </c>
      <c r="H139">
        <v>0</v>
      </c>
      <c r="Z139" s="4">
        <f t="shared" si="85"/>
        <v>0.99928999999999979</v>
      </c>
      <c r="AA139" s="4">
        <f t="shared" si="88"/>
        <v>0.99928999999999979</v>
      </c>
      <c r="AB139" s="19">
        <f t="shared" si="89"/>
        <v>0.98575798070484011</v>
      </c>
      <c r="AC139" s="19">
        <f t="shared" si="90"/>
        <v>0.88308576095118307</v>
      </c>
      <c r="AD139" s="19">
        <f t="shared" si="91"/>
        <v>0.575562724190541</v>
      </c>
      <c r="AE139" s="19">
        <f t="shared" si="92"/>
        <v>0.20912950236339589</v>
      </c>
      <c r="AI139" s="21">
        <f t="shared" si="66"/>
        <v>0.12700000000000009</v>
      </c>
      <c r="AJ139" s="19">
        <f t="shared" si="94"/>
        <v>0.99915724104991899</v>
      </c>
      <c r="AK139" s="19">
        <f t="shared" si="94"/>
        <v>0.98385037543845066</v>
      </c>
      <c r="AL139" s="19">
        <f t="shared" si="94"/>
        <v>0.873</v>
      </c>
      <c r="AM139" s="19">
        <f t="shared" si="94"/>
        <v>0.55594158043913677</v>
      </c>
      <c r="AN139" s="19">
        <f t="shared" si="94"/>
        <v>0.19508405828445113</v>
      </c>
      <c r="AO139" s="4">
        <f t="shared" si="94"/>
        <v>2.1228014342581794E-3</v>
      </c>
      <c r="AP139" s="19">
        <f t="shared" si="58"/>
        <v>4.2813749526752414</v>
      </c>
      <c r="AQ139" s="19">
        <f t="shared" si="59"/>
        <v>3.2813749526752454</v>
      </c>
      <c r="AR139" s="19">
        <f t="shared" si="60"/>
        <v>2.281374952675244</v>
      </c>
      <c r="AS139" s="19">
        <f t="shared" si="61"/>
        <v>1.281374952675244</v>
      </c>
      <c r="AT139" s="19">
        <f t="shared" si="62"/>
        <v>0.28137495267524415</v>
      </c>
      <c r="AU139" s="19">
        <f t="shared" si="63"/>
        <v>-1.718625047324756</v>
      </c>
      <c r="AV139" s="19">
        <f t="shared" si="70"/>
        <v>0.99915724104991899</v>
      </c>
      <c r="AW139" s="19">
        <f t="shared" si="71"/>
        <v>0.98385037543845066</v>
      </c>
      <c r="AX139" s="19">
        <f t="shared" si="72"/>
        <v>0.873</v>
      </c>
      <c r="AY139" s="19">
        <f t="shared" si="73"/>
        <v>0.55594158043913677</v>
      </c>
      <c r="AZ139" s="19">
        <f t="shared" si="74"/>
        <v>0.19508405828445113</v>
      </c>
      <c r="BA139" s="19" t="str">
        <f t="shared" si="75"/>
        <v/>
      </c>
    </row>
    <row r="140" spans="1:53" x14ac:dyDescent="0.3">
      <c r="A140">
        <v>150</v>
      </c>
      <c r="B140">
        <v>1</v>
      </c>
      <c r="C140" t="s">
        <v>18</v>
      </c>
      <c r="D140" t="s">
        <v>1</v>
      </c>
      <c r="E140">
        <v>0</v>
      </c>
      <c r="F140">
        <v>1</v>
      </c>
      <c r="G140">
        <v>479</v>
      </c>
      <c r="H140">
        <v>0</v>
      </c>
      <c r="Z140" s="4">
        <f t="shared" si="85"/>
        <v>0.99929999999999974</v>
      </c>
      <c r="AA140" s="4">
        <f t="shared" si="88"/>
        <v>0.99929999999999974</v>
      </c>
      <c r="AB140" s="19">
        <f t="shared" si="89"/>
        <v>0.9859056808483746</v>
      </c>
      <c r="AC140" s="19">
        <f t="shared" si="90"/>
        <v>0.88388830330268986</v>
      </c>
      <c r="AD140" s="19">
        <f t="shared" si="91"/>
        <v>0.57716693385472273</v>
      </c>
      <c r="AE140" s="19">
        <f t="shared" si="92"/>
        <v>0.21030917205600286</v>
      </c>
      <c r="AI140" s="21">
        <f t="shared" si="66"/>
        <v>0.12800000000000009</v>
      </c>
      <c r="AJ140" s="19">
        <f t="shared" si="94"/>
        <v>0.99914335090260309</v>
      </c>
      <c r="AK140" s="19">
        <f t="shared" si="94"/>
        <v>0.98365606315676557</v>
      </c>
      <c r="AL140" s="19">
        <f t="shared" si="94"/>
        <v>0.87199999999999989</v>
      </c>
      <c r="AM140" s="19">
        <f t="shared" si="94"/>
        <v>0.55404833858258762</v>
      </c>
      <c r="AN140" s="19">
        <f t="shared" si="94"/>
        <v>0.19376544166906207</v>
      </c>
      <c r="AO140" s="4">
        <f t="shared" si="94"/>
        <v>2.0909548775098217E-3</v>
      </c>
      <c r="AP140" s="19">
        <f t="shared" si="58"/>
        <v>4.2717924423346059</v>
      </c>
      <c r="AQ140" s="19">
        <f t="shared" si="59"/>
        <v>3.2717924423346227</v>
      </c>
      <c r="AR140" s="19">
        <f t="shared" si="60"/>
        <v>2.2717924423346227</v>
      </c>
      <c r="AS140" s="19">
        <f t="shared" si="61"/>
        <v>1.2717924423346227</v>
      </c>
      <c r="AT140" s="19">
        <f t="shared" si="62"/>
        <v>0.27179244233462252</v>
      </c>
      <c r="AU140" s="19">
        <f t="shared" si="63"/>
        <v>-1.7282075576653768</v>
      </c>
      <c r="AV140" s="19">
        <f t="shared" si="70"/>
        <v>0.99914335090260309</v>
      </c>
      <c r="AW140" s="19">
        <f t="shared" si="71"/>
        <v>0.98365606315676557</v>
      </c>
      <c r="AX140" s="19">
        <f t="shared" si="72"/>
        <v>0.87199999999999989</v>
      </c>
      <c r="AY140" s="19">
        <f t="shared" si="73"/>
        <v>0.55404833858258762</v>
      </c>
      <c r="AZ140" s="19">
        <f t="shared" si="74"/>
        <v>0.19376544166906207</v>
      </c>
      <c r="BA140" s="19" t="str">
        <f t="shared" si="75"/>
        <v/>
      </c>
    </row>
    <row r="141" spans="1:53" x14ac:dyDescent="0.3">
      <c r="A141">
        <v>155</v>
      </c>
      <c r="B141">
        <v>1</v>
      </c>
      <c r="C141" t="s">
        <v>18</v>
      </c>
      <c r="D141" t="s">
        <v>23</v>
      </c>
      <c r="E141">
        <v>0</v>
      </c>
      <c r="F141">
        <v>2</v>
      </c>
      <c r="G141">
        <v>478</v>
      </c>
      <c r="H141">
        <v>0</v>
      </c>
      <c r="Z141" s="4">
        <f t="shared" si="85"/>
        <v>0.9993099999999997</v>
      </c>
      <c r="AA141" s="4">
        <f t="shared" si="88"/>
        <v>0.9993099999999997</v>
      </c>
      <c r="AB141" s="19">
        <f t="shared" si="89"/>
        <v>0.98605399128999749</v>
      </c>
      <c r="AC141" s="19">
        <f t="shared" si="90"/>
        <v>0.88469749160849542</v>
      </c>
      <c r="AD141" s="19">
        <f t="shared" si="91"/>
        <v>0.57879111180101539</v>
      </c>
      <c r="AE141" s="19">
        <f t="shared" si="92"/>
        <v>0.21150846081258878</v>
      </c>
      <c r="AI141" s="21">
        <f t="shared" si="66"/>
        <v>0.12900000000000009</v>
      </c>
      <c r="AJ141" s="19">
        <f t="shared" si="94"/>
        <v>0.99912932737823201</v>
      </c>
      <c r="AK141" s="19">
        <f t="shared" si="94"/>
        <v>0.9834608201816476</v>
      </c>
      <c r="AL141" s="19">
        <f t="shared" si="94"/>
        <v>0.871</v>
      </c>
      <c r="AM141" s="19">
        <f t="shared" si="94"/>
        <v>0.5521641215596339</v>
      </c>
      <c r="AN141" s="19">
        <f t="shared" si="94"/>
        <v>0.19245936645978728</v>
      </c>
      <c r="AO141" s="4">
        <f t="shared" si="94"/>
        <v>2.0597112298141144E-3</v>
      </c>
      <c r="AP141" s="19">
        <f t="shared" ref="AP141:AP204" si="96">_xlfn.NORM.S.INV(AJ141)-_xlfn.NORM.S.INV($AI141)</f>
        <v>4.2622618016772487</v>
      </c>
      <c r="AQ141" s="19">
        <f t="shared" ref="AQ141:AQ204" si="97">_xlfn.NORM.S.INV(AK141)-_xlfn.NORM.S.INV($AI141)</f>
        <v>3.2622618016772664</v>
      </c>
      <c r="AR141" s="19">
        <f t="shared" ref="AR141:AR204" si="98">_xlfn.NORM.S.INV(AL141)-_xlfn.NORM.S.INV($AI141)</f>
        <v>2.2622618016772673</v>
      </c>
      <c r="AS141" s="19">
        <f t="shared" ref="AS141:AS204" si="99">_xlfn.NORM.S.INV(AM141)-_xlfn.NORM.S.INV($AI141)</f>
        <v>1.2622618016772664</v>
      </c>
      <c r="AT141" s="19">
        <f t="shared" ref="AT141:AT204" si="100">_xlfn.NORM.S.INV(AN141)-_xlfn.NORM.S.INV($AI141)</f>
        <v>0.26226180167726609</v>
      </c>
      <c r="AU141" s="19">
        <f t="shared" ref="AU141:AU204" si="101">_xlfn.NORM.S.INV(AO141)-_xlfn.NORM.S.INV($AI141)</f>
        <v>-1.737738198322734</v>
      </c>
      <c r="AV141" s="19">
        <f t="shared" si="70"/>
        <v>0.99912932737823201</v>
      </c>
      <c r="AW141" s="19">
        <f t="shared" si="71"/>
        <v>0.9834608201816476</v>
      </c>
      <c r="AX141" s="19">
        <f t="shared" si="72"/>
        <v>0.871</v>
      </c>
      <c r="AY141" s="19">
        <f t="shared" si="73"/>
        <v>0.5521641215596339</v>
      </c>
      <c r="AZ141" s="19">
        <f t="shared" si="74"/>
        <v>0.19245936645978728</v>
      </c>
      <c r="BA141" s="19" t="str">
        <f t="shared" si="75"/>
        <v/>
      </c>
    </row>
    <row r="142" spans="1:53" x14ac:dyDescent="0.3">
      <c r="A142">
        <v>6</v>
      </c>
      <c r="B142">
        <v>1</v>
      </c>
      <c r="C142" t="s">
        <v>20</v>
      </c>
      <c r="D142" t="s">
        <v>1</v>
      </c>
      <c r="E142">
        <v>0</v>
      </c>
      <c r="F142">
        <v>0</v>
      </c>
      <c r="G142">
        <v>480</v>
      </c>
      <c r="H142">
        <v>0</v>
      </c>
      <c r="Z142" s="4">
        <f t="shared" si="85"/>
        <v>0.99931999999999965</v>
      </c>
      <c r="AA142" s="4">
        <f t="shared" si="88"/>
        <v>0.99931999999999965</v>
      </c>
      <c r="AB142" s="19">
        <f t="shared" si="89"/>
        <v>0.9862029227548138</v>
      </c>
      <c r="AC142" s="19">
        <f t="shared" si="90"/>
        <v>0.88551347079388876</v>
      </c>
      <c r="AD142" s="19">
        <f t="shared" si="91"/>
        <v>0.58043577834736204</v>
      </c>
      <c r="AE142" s="19">
        <f t="shared" si="92"/>
        <v>0.21272796359422486</v>
      </c>
      <c r="AI142" s="21">
        <f t="shared" ref="AI142:AI205" si="102">AI141+0.001</f>
        <v>0.13000000000000009</v>
      </c>
      <c r="AJ142" s="19">
        <f t="shared" si="94"/>
        <v>0.99911516992494231</v>
      </c>
      <c r="AK142" s="19">
        <f t="shared" si="94"/>
        <v>0.98326464710508299</v>
      </c>
      <c r="AL142" s="19">
        <f t="shared" si="94"/>
        <v>0.86999999999999988</v>
      </c>
      <c r="AM142" s="19">
        <f t="shared" si="94"/>
        <v>0.55028883807870332</v>
      </c>
      <c r="AN142" s="19">
        <f t="shared" si="94"/>
        <v>0.19116564677233833</v>
      </c>
      <c r="AO142" s="4">
        <f t="shared" si="94"/>
        <v>2.0290559207561862E-3</v>
      </c>
      <c r="AP142" s="19">
        <f t="shared" si="96"/>
        <v>4.252782258077608</v>
      </c>
      <c r="AQ142" s="19">
        <f t="shared" si="97"/>
        <v>3.2527822580776</v>
      </c>
      <c r="AR142" s="19">
        <f t="shared" si="98"/>
        <v>2.2527822580776005</v>
      </c>
      <c r="AS142" s="19">
        <f t="shared" si="99"/>
        <v>1.2527822580776005</v>
      </c>
      <c r="AT142" s="19">
        <f t="shared" si="100"/>
        <v>0.25278225807760013</v>
      </c>
      <c r="AU142" s="19">
        <f t="shared" si="101"/>
        <v>-1.7472177419223998</v>
      </c>
      <c r="AV142" s="19">
        <f t="shared" si="70"/>
        <v>0.99911516992494231</v>
      </c>
      <c r="AW142" s="19">
        <f t="shared" si="71"/>
        <v>0.98326464710508299</v>
      </c>
      <c r="AX142" s="19">
        <f t="shared" si="72"/>
        <v>0.86999999999999988</v>
      </c>
      <c r="AY142" s="19">
        <f t="shared" si="73"/>
        <v>0.55028883807870332</v>
      </c>
      <c r="AZ142" s="19">
        <f t="shared" si="74"/>
        <v>0.19116564677233833</v>
      </c>
      <c r="BA142" s="19" t="str">
        <f t="shared" si="75"/>
        <v/>
      </c>
    </row>
    <row r="143" spans="1:53" x14ac:dyDescent="0.3">
      <c r="A143">
        <v>10</v>
      </c>
      <c r="B143">
        <v>1</v>
      </c>
      <c r="C143" t="s">
        <v>20</v>
      </c>
      <c r="D143" t="s">
        <v>23</v>
      </c>
      <c r="E143">
        <v>2</v>
      </c>
      <c r="F143">
        <v>0</v>
      </c>
      <c r="G143">
        <v>477</v>
      </c>
      <c r="H143">
        <v>1</v>
      </c>
      <c r="Z143" s="4">
        <f t="shared" si="85"/>
        <v>0.99932999999999961</v>
      </c>
      <c r="AA143" s="4">
        <f t="shared" si="88"/>
        <v>0.99932999999999961</v>
      </c>
      <c r="AB143" s="19">
        <f t="shared" si="89"/>
        <v>0.98635248631570138</v>
      </c>
      <c r="AC143" s="19">
        <f t="shared" si="90"/>
        <v>0.88633639108143325</v>
      </c>
      <c r="AD143" s="19">
        <f t="shared" si="91"/>
        <v>0.58210147501903042</v>
      </c>
      <c r="AE143" s="19">
        <f t="shared" si="92"/>
        <v>0.21396830214705509</v>
      </c>
      <c r="AI143" s="21">
        <f t="shared" si="102"/>
        <v>0.13100000000000009</v>
      </c>
      <c r="AJ143" s="19">
        <f t="shared" ref="AJ143:AO152" si="103">_xlfn.NORM.S.DIST((-2*AJ$2-_xlfn.NORM.S.INV($AI143)),TRUE)</f>
        <v>0.99910087798853464</v>
      </c>
      <c r="AK143" s="19">
        <f t="shared" si="103"/>
        <v>0.98306754449457179</v>
      </c>
      <c r="AL143" s="19">
        <f t="shared" si="103"/>
        <v>0.86899999999999999</v>
      </c>
      <c r="AM143" s="19">
        <f t="shared" si="103"/>
        <v>0.54842239845299168</v>
      </c>
      <c r="AN143" s="19">
        <f t="shared" si="103"/>
        <v>0.18988410072638326</v>
      </c>
      <c r="AO143" s="4">
        <f t="shared" si="103"/>
        <v>1.9989748202898926E-3</v>
      </c>
      <c r="AP143" s="19">
        <f t="shared" si="96"/>
        <v>4.2433530558509718</v>
      </c>
      <c r="AQ143" s="19">
        <f t="shared" si="97"/>
        <v>3.2433530558509776</v>
      </c>
      <c r="AR143" s="19">
        <f t="shared" si="98"/>
        <v>2.243353055850978</v>
      </c>
      <c r="AS143" s="19">
        <f t="shared" si="99"/>
        <v>1.2433530558509771</v>
      </c>
      <c r="AT143" s="19">
        <f t="shared" si="100"/>
        <v>0.243353055850977</v>
      </c>
      <c r="AU143" s="19">
        <f t="shared" si="101"/>
        <v>-1.7566469441490224</v>
      </c>
      <c r="AV143" s="19">
        <f t="shared" si="70"/>
        <v>0.99910087798853464</v>
      </c>
      <c r="AW143" s="19">
        <f t="shared" si="71"/>
        <v>0.98306754449457179</v>
      </c>
      <c r="AX143" s="19">
        <f t="shared" si="72"/>
        <v>0.86899999999999999</v>
      </c>
      <c r="AY143" s="19">
        <f t="shared" si="73"/>
        <v>0.54842239845299168</v>
      </c>
      <c r="AZ143" s="19">
        <f t="shared" si="74"/>
        <v>0.18988410072638326</v>
      </c>
      <c r="BA143" s="19">
        <f t="shared" ref="BA143" si="104">IF(AU143&lt;=0,AO143,"")</f>
        <v>1.9989748202898926E-3</v>
      </c>
    </row>
    <row r="144" spans="1:53" x14ac:dyDescent="0.3">
      <c r="A144">
        <v>20</v>
      </c>
      <c r="B144">
        <v>1</v>
      </c>
      <c r="C144" t="s">
        <v>20</v>
      </c>
      <c r="D144" t="s">
        <v>23</v>
      </c>
      <c r="E144">
        <v>1</v>
      </c>
      <c r="F144">
        <v>0</v>
      </c>
      <c r="G144">
        <v>478</v>
      </c>
      <c r="H144">
        <v>1</v>
      </c>
      <c r="Z144" s="4">
        <f t="shared" si="85"/>
        <v>0.99933999999999956</v>
      </c>
      <c r="AA144" s="4">
        <f t="shared" si="88"/>
        <v>0.99933999999999956</v>
      </c>
      <c r="AB144" s="19">
        <f t="shared" si="89"/>
        <v>0.98650269340993169</v>
      </c>
      <c r="AC144" s="19">
        <f t="shared" si="90"/>
        <v>0.88716640826587168</v>
      </c>
      <c r="AD144" s="19">
        <f t="shared" si="91"/>
        <v>0.58378876573827132</v>
      </c>
      <c r="AE144" s="19">
        <f t="shared" si="92"/>
        <v>0.21523012661927332</v>
      </c>
      <c r="AI144" s="21">
        <f t="shared" si="102"/>
        <v>0.13200000000000009</v>
      </c>
      <c r="AJ144" s="19">
        <f t="shared" si="103"/>
        <v>0.99908645101246851</v>
      </c>
      <c r="AK144" s="19">
        <f t="shared" si="103"/>
        <v>0.98286951289355173</v>
      </c>
      <c r="AL144" s="19">
        <f t="shared" si="103"/>
        <v>0.86799999999999988</v>
      </c>
      <c r="AM144" s="19">
        <f t="shared" si="103"/>
        <v>0.54656471456040001</v>
      </c>
      <c r="AN144" s="19">
        <f t="shared" si="103"/>
        <v>0.18861455033105001</v>
      </c>
      <c r="AO144" s="4">
        <f t="shared" si="103"/>
        <v>1.9694542225812597E-3</v>
      </c>
      <c r="AP144" s="19">
        <f t="shared" si="96"/>
        <v>4.2339734557532269</v>
      </c>
      <c r="AQ144" s="19">
        <f t="shared" si="97"/>
        <v>3.2339734557532189</v>
      </c>
      <c r="AR144" s="19">
        <f t="shared" si="98"/>
        <v>2.2339734557532185</v>
      </c>
      <c r="AS144" s="19">
        <f t="shared" si="99"/>
        <v>1.2339734557532185</v>
      </c>
      <c r="AT144" s="19">
        <f t="shared" si="100"/>
        <v>0.23397345575321826</v>
      </c>
      <c r="AU144" s="19">
        <f t="shared" si="101"/>
        <v>-1.7660265442467822</v>
      </c>
      <c r="AV144" s="19">
        <f t="shared" si="70"/>
        <v>0.99908645101246851</v>
      </c>
      <c r="AW144" s="19">
        <f t="shared" si="71"/>
        <v>0.98286951289355173</v>
      </c>
      <c r="AX144" s="19">
        <f t="shared" si="72"/>
        <v>0.86799999999999988</v>
      </c>
      <c r="AY144" s="19">
        <f t="shared" si="73"/>
        <v>0.54656471456040001</v>
      </c>
      <c r="AZ144" s="19">
        <f t="shared" si="74"/>
        <v>0.18861455033105001</v>
      </c>
      <c r="BA144" s="19" t="str">
        <f t="shared" si="75"/>
        <v/>
      </c>
    </row>
    <row r="145" spans="1:53" x14ac:dyDescent="0.3">
      <c r="A145">
        <v>32</v>
      </c>
      <c r="B145">
        <v>1</v>
      </c>
      <c r="C145" t="s">
        <v>20</v>
      </c>
      <c r="D145" t="s">
        <v>23</v>
      </c>
      <c r="E145">
        <v>1</v>
      </c>
      <c r="F145">
        <v>1</v>
      </c>
      <c r="G145">
        <v>478</v>
      </c>
      <c r="H145">
        <v>0</v>
      </c>
      <c r="Z145" s="4">
        <f t="shared" si="85"/>
        <v>0.99934999999999952</v>
      </c>
      <c r="AA145" s="4">
        <f t="shared" si="88"/>
        <v>0.99934999999999952</v>
      </c>
      <c r="AB145" s="19">
        <f t="shared" si="89"/>
        <v>0.98665355585684955</v>
      </c>
      <c r="AC145" s="19">
        <f t="shared" si="90"/>
        <v>0.88800368400765994</v>
      </c>
      <c r="AD145" s="19">
        <f t="shared" si="91"/>
        <v>0.58549823809961865</v>
      </c>
      <c r="AE145" s="19">
        <f t="shared" si="92"/>
        <v>0.2165141173014582</v>
      </c>
      <c r="AI145" s="21">
        <f t="shared" si="102"/>
        <v>0.13300000000000009</v>
      </c>
      <c r="AJ145" s="19">
        <f t="shared" si="103"/>
        <v>0.99907188843785555</v>
      </c>
      <c r="AK145" s="19">
        <f t="shared" si="103"/>
        <v>0.98267055282181126</v>
      </c>
      <c r="AL145" s="19">
        <f t="shared" si="103"/>
        <v>0.86699999999999988</v>
      </c>
      <c r="AM145" s="19">
        <f t="shared" si="103"/>
        <v>0.54471569980476642</v>
      </c>
      <c r="AN145" s="19">
        <f t="shared" si="103"/>
        <v>0.18735682137451781</v>
      </c>
      <c r="AO145" s="4">
        <f t="shared" si="103"/>
        <v>1.9404808305520361E-3</v>
      </c>
      <c r="AP145" s="19">
        <f t="shared" si="96"/>
        <v>4.2246427344986346</v>
      </c>
      <c r="AQ145" s="19">
        <f t="shared" si="97"/>
        <v>3.2246427344986213</v>
      </c>
      <c r="AR145" s="19">
        <f t="shared" si="98"/>
        <v>2.2246427344986217</v>
      </c>
      <c r="AS145" s="19">
        <f t="shared" si="99"/>
        <v>1.2246427344986219</v>
      </c>
      <c r="AT145" s="19">
        <f t="shared" si="100"/>
        <v>0.2246427344986226</v>
      </c>
      <c r="AU145" s="19">
        <f t="shared" si="101"/>
        <v>-1.7753572655013785</v>
      </c>
      <c r="AV145" s="19">
        <f t="shared" si="70"/>
        <v>0.99907188843785555</v>
      </c>
      <c r="AW145" s="19">
        <f t="shared" si="71"/>
        <v>0.98267055282181126</v>
      </c>
      <c r="AX145" s="19">
        <f t="shared" si="72"/>
        <v>0.86699999999999988</v>
      </c>
      <c r="AY145" s="19">
        <f t="shared" si="73"/>
        <v>0.54471569980476642</v>
      </c>
      <c r="AZ145" s="19">
        <f t="shared" si="74"/>
        <v>0.18735682137451781</v>
      </c>
      <c r="BA145" s="19" t="str">
        <f t="shared" si="75"/>
        <v/>
      </c>
    </row>
    <row r="146" spans="1:53" x14ac:dyDescent="0.3">
      <c r="A146">
        <v>33</v>
      </c>
      <c r="B146">
        <v>1</v>
      </c>
      <c r="C146" t="s">
        <v>20</v>
      </c>
      <c r="D146" t="s">
        <v>25</v>
      </c>
      <c r="E146">
        <v>1</v>
      </c>
      <c r="F146">
        <v>1</v>
      </c>
      <c r="G146">
        <v>474</v>
      </c>
      <c r="H146">
        <v>4</v>
      </c>
      <c r="Z146" s="4">
        <f t="shared" si="85"/>
        <v>0.99935999999999947</v>
      </c>
      <c r="AA146" s="4">
        <f t="shared" si="88"/>
        <v>0.99935999999999947</v>
      </c>
      <c r="AB146" s="19">
        <f t="shared" si="89"/>
        <v>0.98680508587669469</v>
      </c>
      <c r="AC146" s="19">
        <f t="shared" si="90"/>
        <v>0.88884838614669803</v>
      </c>
      <c r="AD146" s="19">
        <f t="shared" si="91"/>
        <v>0.58723050473840099</v>
      </c>
      <c r="AE146" s="19">
        <f t="shared" si="92"/>
        <v>0.21782098650170756</v>
      </c>
      <c r="AI146" s="21">
        <f t="shared" si="102"/>
        <v>0.13400000000000009</v>
      </c>
      <c r="AJ146" s="19">
        <f t="shared" si="103"/>
        <v>0.99905718970345359</v>
      </c>
      <c r="AK146" s="19">
        <f t="shared" si="103"/>
        <v>0.9824706647758904</v>
      </c>
      <c r="AL146" s="19">
        <f t="shared" si="103"/>
        <v>0.86599999999999977</v>
      </c>
      <c r="AM146" s="19">
        <f t="shared" si="103"/>
        <v>0.54287526907833938</v>
      </c>
      <c r="AN146" s="19">
        <f t="shared" si="103"/>
        <v>0.18611074331752001</v>
      </c>
      <c r="AO146" s="4">
        <f t="shared" si="103"/>
        <v>1.9120417410882532E-3</v>
      </c>
      <c r="AP146" s="19">
        <f t="shared" si="96"/>
        <v>4.2153601842956032</v>
      </c>
      <c r="AQ146" s="19">
        <f t="shared" si="97"/>
        <v>3.2153601842955979</v>
      </c>
      <c r="AR146" s="19">
        <f t="shared" si="98"/>
        <v>2.2153601842955988</v>
      </c>
      <c r="AS146" s="19">
        <f t="shared" si="99"/>
        <v>1.2153601842955988</v>
      </c>
      <c r="AT146" s="19">
        <f t="shared" si="100"/>
        <v>0.21536018429559911</v>
      </c>
      <c r="AU146" s="19">
        <f t="shared" si="101"/>
        <v>-1.7846398157044012</v>
      </c>
      <c r="AV146" s="19">
        <f t="shared" si="70"/>
        <v>0.99905718970345359</v>
      </c>
      <c r="AW146" s="19">
        <f t="shared" si="71"/>
        <v>0.9824706647758904</v>
      </c>
      <c r="AX146" s="19">
        <f t="shared" si="72"/>
        <v>0.86599999999999977</v>
      </c>
      <c r="AY146" s="19">
        <f t="shared" si="73"/>
        <v>0.54287526907833938</v>
      </c>
      <c r="AZ146" s="19">
        <f t="shared" si="74"/>
        <v>0.18611074331752001</v>
      </c>
      <c r="BA146" s="19" t="str">
        <f t="shared" si="75"/>
        <v/>
      </c>
    </row>
    <row r="147" spans="1:53" x14ac:dyDescent="0.3">
      <c r="A147">
        <v>47</v>
      </c>
      <c r="B147">
        <v>1</v>
      </c>
      <c r="C147" t="s">
        <v>20</v>
      </c>
      <c r="D147" t="s">
        <v>25</v>
      </c>
      <c r="E147">
        <v>0</v>
      </c>
      <c r="F147">
        <v>0</v>
      </c>
      <c r="G147">
        <v>480</v>
      </c>
      <c r="H147">
        <v>0</v>
      </c>
      <c r="Z147" s="4">
        <f t="shared" si="85"/>
        <v>0.99936999999999943</v>
      </c>
      <c r="AA147" s="4">
        <f t="shared" si="88"/>
        <v>0.99936999999999943</v>
      </c>
      <c r="AB147" s="19">
        <f t="shared" si="89"/>
        <v>0.98695729611065963</v>
      </c>
      <c r="AC147" s="19">
        <f t="shared" si="90"/>
        <v>0.88970068903798527</v>
      </c>
      <c r="AD147" s="19">
        <f t="shared" si="91"/>
        <v>0.58898620480084085</v>
      </c>
      <c r="AE147" s="19">
        <f t="shared" si="92"/>
        <v>0.21915148056827505</v>
      </c>
      <c r="AI147" s="21">
        <f t="shared" si="102"/>
        <v>0.13500000000000009</v>
      </c>
      <c r="AJ147" s="19">
        <f t="shared" si="103"/>
        <v>0.99904235424566012</v>
      </c>
      <c r="AK147" s="19">
        <f t="shared" si="103"/>
        <v>0.98226984922947014</v>
      </c>
      <c r="AL147" s="19">
        <f t="shared" si="103"/>
        <v>0.86499999999999988</v>
      </c>
      <c r="AM147" s="19">
        <f t="shared" si="103"/>
        <v>0.54104333872544741</v>
      </c>
      <c r="AN147" s="19">
        <f t="shared" si="103"/>
        <v>0.1848761491905947</v>
      </c>
      <c r="AO147" s="4">
        <f t="shared" si="103"/>
        <v>1.8841244308808217E-3</v>
      </c>
      <c r="AP147" s="19">
        <f t="shared" si="96"/>
        <v>4.2061251123991807</v>
      </c>
      <c r="AQ147" s="19">
        <f t="shared" si="97"/>
        <v>3.2061251123991932</v>
      </c>
      <c r="AR147" s="19">
        <f t="shared" si="98"/>
        <v>2.2061251123991936</v>
      </c>
      <c r="AS147" s="19">
        <f t="shared" si="99"/>
        <v>1.2061251123991938</v>
      </c>
      <c r="AT147" s="19">
        <f t="shared" si="100"/>
        <v>0.20612511239919373</v>
      </c>
      <c r="AU147" s="19">
        <f t="shared" si="101"/>
        <v>-1.7938748876008066</v>
      </c>
      <c r="AV147" s="19">
        <f t="shared" si="70"/>
        <v>0.99904235424566012</v>
      </c>
      <c r="AW147" s="19">
        <f t="shared" si="71"/>
        <v>0.98226984922947014</v>
      </c>
      <c r="AX147" s="19">
        <f t="shared" si="72"/>
        <v>0.86499999999999988</v>
      </c>
      <c r="AY147" s="19">
        <f t="shared" si="73"/>
        <v>0.54104333872544741</v>
      </c>
      <c r="AZ147" s="19">
        <f t="shared" si="74"/>
        <v>0.1848761491905947</v>
      </c>
      <c r="BA147" s="19" t="str">
        <f t="shared" si="75"/>
        <v/>
      </c>
    </row>
    <row r="148" spans="1:53" x14ac:dyDescent="0.3">
      <c r="A148">
        <v>51</v>
      </c>
      <c r="B148">
        <v>1</v>
      </c>
      <c r="C148" t="s">
        <v>20</v>
      </c>
      <c r="D148" t="s">
        <v>1</v>
      </c>
      <c r="E148">
        <v>1</v>
      </c>
      <c r="F148">
        <v>0</v>
      </c>
      <c r="G148">
        <v>479</v>
      </c>
      <c r="H148">
        <v>0</v>
      </c>
      <c r="Z148" s="4">
        <f t="shared" si="85"/>
        <v>0.99937999999999938</v>
      </c>
      <c r="AA148" s="4">
        <f t="shared" si="88"/>
        <v>0.99937999999999938</v>
      </c>
      <c r="AB148" s="19">
        <f t="shared" si="89"/>
        <v>0.98711019964228464</v>
      </c>
      <c r="AC148" s="19">
        <f t="shared" si="90"/>
        <v>0.89056077391110344</v>
      </c>
      <c r="AD148" s="19">
        <f t="shared" si="91"/>
        <v>0.59076600552500658</v>
      </c>
      <c r="AE148" s="19">
        <f t="shared" si="92"/>
        <v>0.22050638207382722</v>
      </c>
      <c r="AI148" s="21">
        <f t="shared" si="102"/>
        <v>0.13600000000000009</v>
      </c>
      <c r="AJ148" s="19">
        <f t="shared" si="103"/>
        <v>0.99902738149850578</v>
      </c>
      <c r="AK148" s="19">
        <f t="shared" si="103"/>
        <v>0.98206810663375121</v>
      </c>
      <c r="AL148" s="19">
        <f t="shared" si="103"/>
        <v>0.86399999999999988</v>
      </c>
      <c r="AM148" s="19">
        <f t="shared" si="103"/>
        <v>0.53921982650731193</v>
      </c>
      <c r="AN148" s="19">
        <f t="shared" si="103"/>
        <v>0.18365287549492176</v>
      </c>
      <c r="AO148" s="4">
        <f t="shared" si="103"/>
        <v>1.8567167428669455E-3</v>
      </c>
      <c r="AP148" s="19">
        <f t="shared" si="96"/>
        <v>4.1969368406797392</v>
      </c>
      <c r="AQ148" s="19">
        <f t="shared" si="97"/>
        <v>3.1969368406797236</v>
      </c>
      <c r="AR148" s="19">
        <f t="shared" si="98"/>
        <v>2.1969368406797249</v>
      </c>
      <c r="AS148" s="19">
        <f t="shared" si="99"/>
        <v>1.1969368406797249</v>
      </c>
      <c r="AT148" s="19">
        <f t="shared" si="100"/>
        <v>0.19693684067972483</v>
      </c>
      <c r="AU148" s="19">
        <f t="shared" si="101"/>
        <v>-1.8030631593202751</v>
      </c>
      <c r="AV148" s="19">
        <f t="shared" si="70"/>
        <v>0.99902738149850578</v>
      </c>
      <c r="AW148" s="19">
        <f t="shared" si="71"/>
        <v>0.98206810663375121</v>
      </c>
      <c r="AX148" s="19">
        <f t="shared" si="72"/>
        <v>0.86399999999999988</v>
      </c>
      <c r="AY148" s="19">
        <f t="shared" si="73"/>
        <v>0.53921982650731193</v>
      </c>
      <c r="AZ148" s="19">
        <f t="shared" si="74"/>
        <v>0.18365287549492176</v>
      </c>
      <c r="BA148" s="19" t="str">
        <f t="shared" si="75"/>
        <v/>
      </c>
    </row>
    <row r="149" spans="1:53" x14ac:dyDescent="0.3">
      <c r="A149">
        <v>64</v>
      </c>
      <c r="B149">
        <v>1</v>
      </c>
      <c r="C149" t="s">
        <v>20</v>
      </c>
      <c r="D149" t="s">
        <v>23</v>
      </c>
      <c r="E149">
        <v>0</v>
      </c>
      <c r="F149">
        <v>0</v>
      </c>
      <c r="G149">
        <v>480</v>
      </c>
      <c r="H149">
        <v>0</v>
      </c>
      <c r="Z149" s="4">
        <f t="shared" si="85"/>
        <v>0.99938999999999933</v>
      </c>
      <c r="AA149" s="4">
        <f t="shared" si="88"/>
        <v>0.99938999999999933</v>
      </c>
      <c r="AB149" s="19">
        <f t="shared" si="89"/>
        <v>0.98726381002030228</v>
      </c>
      <c r="AC149" s="19">
        <f t="shared" si="90"/>
        <v>0.89142882925562728</v>
      </c>
      <c r="AD149" s="19">
        <f t="shared" si="91"/>
        <v>0.59257060394288674</v>
      </c>
      <c r="AE149" s="19">
        <f t="shared" si="92"/>
        <v>0.22188651217702704</v>
      </c>
      <c r="AI149" s="21">
        <f t="shared" si="102"/>
        <v>0.13700000000000009</v>
      </c>
      <c r="AJ149" s="19">
        <f t="shared" si="103"/>
        <v>0.99901227089364675</v>
      </c>
      <c r="AK149" s="19">
        <f t="shared" si="103"/>
        <v>0.98186543741782262</v>
      </c>
      <c r="AL149" s="19">
        <f t="shared" si="103"/>
        <v>0.86299999999999977</v>
      </c>
      <c r="AM149" s="19">
        <f t="shared" si="103"/>
        <v>0.53740465156796691</v>
      </c>
      <c r="AN149" s="19">
        <f t="shared" si="103"/>
        <v>0.18244076210659968</v>
      </c>
      <c r="AO149" s="4">
        <f t="shared" si="103"/>
        <v>1.8298068732429161E-3</v>
      </c>
      <c r="AP149" s="19">
        <f t="shared" si="96"/>
        <v>4.1877947052068656</v>
      </c>
      <c r="AQ149" s="19">
        <f t="shared" si="97"/>
        <v>3.1877947052068736</v>
      </c>
      <c r="AR149" s="19">
        <f t="shared" si="98"/>
        <v>2.1877947052068736</v>
      </c>
      <c r="AS149" s="19">
        <f t="shared" si="99"/>
        <v>1.1877947052068734</v>
      </c>
      <c r="AT149" s="19">
        <f t="shared" si="100"/>
        <v>0.18779470520687258</v>
      </c>
      <c r="AU149" s="19">
        <f t="shared" si="101"/>
        <v>-1.8122052947931262</v>
      </c>
      <c r="AV149" s="19">
        <f t="shared" si="70"/>
        <v>0.99901227089364675</v>
      </c>
      <c r="AW149" s="19">
        <f t="shared" si="71"/>
        <v>0.98186543741782262</v>
      </c>
      <c r="AX149" s="19">
        <f t="shared" si="72"/>
        <v>0.86299999999999977</v>
      </c>
      <c r="AY149" s="19">
        <f t="shared" si="73"/>
        <v>0.53740465156796691</v>
      </c>
      <c r="AZ149" s="19">
        <f t="shared" si="74"/>
        <v>0.18244076210659968</v>
      </c>
      <c r="BA149" s="19">
        <f t="shared" ref="BA149" si="105">IF(AU149&lt;=0,AO149,"")</f>
        <v>1.8298068732429161E-3</v>
      </c>
    </row>
    <row r="150" spans="1:53" x14ac:dyDescent="0.3">
      <c r="A150">
        <v>71</v>
      </c>
      <c r="B150">
        <v>1</v>
      </c>
      <c r="C150" t="s">
        <v>20</v>
      </c>
      <c r="D150" t="s">
        <v>23</v>
      </c>
      <c r="E150">
        <v>0</v>
      </c>
      <c r="F150">
        <v>0</v>
      </c>
      <c r="G150" t="s">
        <v>23</v>
      </c>
      <c r="H150" t="s">
        <v>23</v>
      </c>
      <c r="Z150" s="4">
        <f t="shared" si="85"/>
        <v>0.99939999999999929</v>
      </c>
      <c r="AA150" s="4">
        <f t="shared" si="88"/>
        <v>0.99939999999999929</v>
      </c>
      <c r="AB150" s="19">
        <f t="shared" si="89"/>
        <v>0.98741814128305561</v>
      </c>
      <c r="AC150" s="19">
        <f t="shared" si="90"/>
        <v>0.8923050512347932</v>
      </c>
      <c r="AD150" s="19">
        <f t="shared" si="91"/>
        <v>0.59440072871500726</v>
      </c>
      <c r="AE150" s="19">
        <f t="shared" si="92"/>
        <v>0.22329273317898357</v>
      </c>
      <c r="AI150" s="21">
        <f t="shared" si="102"/>
        <v>0.13800000000000009</v>
      </c>
      <c r="AJ150" s="19">
        <f t="shared" si="103"/>
        <v>0.99899702186035877</v>
      </c>
      <c r="AK150" s="19">
        <f t="shared" si="103"/>
        <v>0.9816618419890194</v>
      </c>
      <c r="AL150" s="19">
        <f t="shared" si="103"/>
        <v>0.86199999999999988</v>
      </c>
      <c r="AM150" s="19">
        <f t="shared" si="103"/>
        <v>0.53559773440123792</v>
      </c>
      <c r="AN150" s="19">
        <f t="shared" si="103"/>
        <v>0.18123965218421842</v>
      </c>
      <c r="AO150" s="4">
        <f t="shared" si="103"/>
        <v>1.8033833590205461E-3</v>
      </c>
      <c r="AP150" s="19">
        <f t="shared" si="96"/>
        <v>4.1786980558485549</v>
      </c>
      <c r="AQ150" s="19">
        <f t="shared" si="97"/>
        <v>3.1786980558485518</v>
      </c>
      <c r="AR150" s="19">
        <f t="shared" si="98"/>
        <v>2.1786980558485523</v>
      </c>
      <c r="AS150" s="19">
        <f t="shared" si="99"/>
        <v>1.1786980558485523</v>
      </c>
      <c r="AT150" s="19">
        <f t="shared" si="100"/>
        <v>0.17869805584855403</v>
      </c>
      <c r="AU150" s="19">
        <f t="shared" si="101"/>
        <v>-1.8213019441514477</v>
      </c>
      <c r="AV150" s="19">
        <f t="shared" si="70"/>
        <v>0.99899702186035877</v>
      </c>
      <c r="AW150" s="19">
        <f t="shared" si="71"/>
        <v>0.9816618419890194</v>
      </c>
      <c r="AX150" s="19">
        <f t="shared" si="72"/>
        <v>0.86199999999999988</v>
      </c>
      <c r="AY150" s="19">
        <f t="shared" si="73"/>
        <v>0.53559773440123792</v>
      </c>
      <c r="AZ150" s="19">
        <f t="shared" si="74"/>
        <v>0.18123965218421842</v>
      </c>
      <c r="BA150" s="19" t="str">
        <f t="shared" si="75"/>
        <v/>
      </c>
    </row>
    <row r="151" spans="1:53" x14ac:dyDescent="0.3">
      <c r="A151">
        <v>73</v>
      </c>
      <c r="B151">
        <v>1</v>
      </c>
      <c r="C151" t="s">
        <v>20</v>
      </c>
      <c r="D151" t="s">
        <v>1</v>
      </c>
      <c r="E151">
        <v>0</v>
      </c>
      <c r="F151">
        <v>0</v>
      </c>
      <c r="G151">
        <v>480</v>
      </c>
      <c r="H151">
        <v>0</v>
      </c>
      <c r="Z151" s="4">
        <f t="shared" si="85"/>
        <v>0.99940999999999924</v>
      </c>
      <c r="AA151" s="4">
        <f t="shared" si="88"/>
        <v>0.99940999999999924</v>
      </c>
      <c r="AB151" s="19">
        <f t="shared" si="89"/>
        <v>0.98757320798462567</v>
      </c>
      <c r="AC151" s="19">
        <f t="shared" si="90"/>
        <v>0.89318964412999546</v>
      </c>
      <c r="AD151" s="19">
        <f t="shared" si="91"/>
        <v>0.59625714211027703</v>
      </c>
      <c r="AE151" s="19">
        <f t="shared" si="92"/>
        <v>0.22472595129413597</v>
      </c>
      <c r="AI151" s="21">
        <f t="shared" si="102"/>
        <v>0.1390000000000001</v>
      </c>
      <c r="AJ151" s="19">
        <f t="shared" si="103"/>
        <v>0.99898163382552896</v>
      </c>
      <c r="AK151" s="19">
        <f t="shared" si="103"/>
        <v>0.9814573207332713</v>
      </c>
      <c r="AL151" s="19">
        <f t="shared" si="103"/>
        <v>0.86099999999999988</v>
      </c>
      <c r="AM151" s="19">
        <f t="shared" si="103"/>
        <v>0.53379899681874021</v>
      </c>
      <c r="AN151" s="19">
        <f t="shared" si="103"/>
        <v>0.18004939207958934</v>
      </c>
      <c r="AO151" s="4">
        <f t="shared" si="103"/>
        <v>1.7774350661008585E-3</v>
      </c>
      <c r="AP151" s="19">
        <f t="shared" si="96"/>
        <v>4.1696462558839276</v>
      </c>
      <c r="AQ151" s="19">
        <f t="shared" si="97"/>
        <v>3.1696462558839134</v>
      </c>
      <c r="AR151" s="19">
        <f t="shared" si="98"/>
        <v>2.1696462558839129</v>
      </c>
      <c r="AS151" s="19">
        <f t="shared" si="99"/>
        <v>1.1696462558839129</v>
      </c>
      <c r="AT151" s="19">
        <f t="shared" si="100"/>
        <v>0.16964625588391269</v>
      </c>
      <c r="AU151" s="19">
        <f t="shared" si="101"/>
        <v>-1.8303537441160864</v>
      </c>
      <c r="AV151" s="19">
        <f t="shared" si="70"/>
        <v>0.99898163382552896</v>
      </c>
      <c r="AW151" s="19">
        <f t="shared" si="71"/>
        <v>0.9814573207332713</v>
      </c>
      <c r="AX151" s="19">
        <f t="shared" si="72"/>
        <v>0.86099999999999988</v>
      </c>
      <c r="AY151" s="19">
        <f t="shared" si="73"/>
        <v>0.53379899681874021</v>
      </c>
      <c r="AZ151" s="19">
        <f t="shared" si="74"/>
        <v>0.18004939207958934</v>
      </c>
      <c r="BA151" s="19" t="str">
        <f t="shared" si="75"/>
        <v/>
      </c>
    </row>
    <row r="152" spans="1:53" x14ac:dyDescent="0.3">
      <c r="A152">
        <v>86</v>
      </c>
      <c r="B152">
        <v>1</v>
      </c>
      <c r="C152" t="s">
        <v>20</v>
      </c>
      <c r="D152" t="s">
        <v>23</v>
      </c>
      <c r="E152">
        <v>1</v>
      </c>
      <c r="F152">
        <v>0</v>
      </c>
      <c r="G152">
        <v>479</v>
      </c>
      <c r="H152">
        <v>0</v>
      </c>
      <c r="Z152" s="4">
        <f t="shared" si="85"/>
        <v>0.9994199999999992</v>
      </c>
      <c r="AA152" s="4">
        <f t="shared" si="88"/>
        <v>0.9994199999999992</v>
      </c>
      <c r="AB152" s="19">
        <f t="shared" si="89"/>
        <v>0.98772902522281947</v>
      </c>
      <c r="AC152" s="19">
        <f t="shared" si="90"/>
        <v>0.89408282081897417</v>
      </c>
      <c r="AD152" s="19">
        <f t="shared" si="91"/>
        <v>0.59814064214521445</v>
      </c>
      <c r="AE152" s="19">
        <f t="shared" si="92"/>
        <v>0.22618711965748917</v>
      </c>
      <c r="AI152" s="21">
        <f t="shared" si="102"/>
        <v>0.1400000000000001</v>
      </c>
      <c r="AJ152" s="19">
        <f t="shared" si="103"/>
        <v>0.99896610621364867</v>
      </c>
      <c r="AK152" s="19">
        <f t="shared" si="103"/>
        <v>0.98125187401544112</v>
      </c>
      <c r="AL152" s="19">
        <f t="shared" si="103"/>
        <v>0.85999999999999988</v>
      </c>
      <c r="AM152" s="19">
        <f t="shared" si="103"/>
        <v>0.53200836191885914</v>
      </c>
      <c r="AN152" s="19">
        <f t="shared" si="103"/>
        <v>0.17886983125150721</v>
      </c>
      <c r="AO152" s="4">
        <f t="shared" si="103"/>
        <v>1.7519511778403246E-3</v>
      </c>
      <c r="AP152" s="19">
        <f t="shared" si="96"/>
        <v>4.1606386816299104</v>
      </c>
      <c r="AQ152" s="19">
        <f t="shared" si="97"/>
        <v>3.1606386816299104</v>
      </c>
      <c r="AR152" s="19">
        <f t="shared" si="98"/>
        <v>2.1606386816299108</v>
      </c>
      <c r="AS152" s="19">
        <f t="shared" si="99"/>
        <v>1.1606386816299106</v>
      </c>
      <c r="AT152" s="19">
        <f t="shared" si="100"/>
        <v>0.16063868162991157</v>
      </c>
      <c r="AU152" s="19">
        <f t="shared" si="101"/>
        <v>-1.839361318370089</v>
      </c>
      <c r="AV152" s="19">
        <f t="shared" si="70"/>
        <v>0.99896610621364867</v>
      </c>
      <c r="AW152" s="19">
        <f t="shared" si="71"/>
        <v>0.98125187401544112</v>
      </c>
      <c r="AX152" s="19">
        <f t="shared" si="72"/>
        <v>0.85999999999999988</v>
      </c>
      <c r="AY152" s="19">
        <f t="shared" si="73"/>
        <v>0.53200836191885914</v>
      </c>
      <c r="AZ152" s="19">
        <f t="shared" si="74"/>
        <v>0.17886983125150721</v>
      </c>
      <c r="BA152" s="19" t="str">
        <f t="shared" si="75"/>
        <v/>
      </c>
    </row>
    <row r="153" spans="1:53" x14ac:dyDescent="0.3">
      <c r="A153">
        <v>95</v>
      </c>
      <c r="B153">
        <v>1</v>
      </c>
      <c r="C153" t="s">
        <v>20</v>
      </c>
      <c r="D153" t="s">
        <v>23</v>
      </c>
      <c r="E153">
        <v>1</v>
      </c>
      <c r="F153">
        <v>0</v>
      </c>
      <c r="G153">
        <v>479</v>
      </c>
      <c r="H153">
        <v>0</v>
      </c>
      <c r="Z153" s="4">
        <f t="shared" si="85"/>
        <v>0.99942999999999915</v>
      </c>
      <c r="AA153" s="4">
        <f t="shared" si="88"/>
        <v>0.99942999999999915</v>
      </c>
      <c r="AB153" s="19">
        <f t="shared" si="89"/>
        <v>0.98788560866918562</v>
      </c>
      <c r="AC153" s="19">
        <f t="shared" si="90"/>
        <v>0.89498480329086894</v>
      </c>
      <c r="AD153" s="19">
        <f t="shared" si="91"/>
        <v>0.60005206489834007</v>
      </c>
      <c r="AE153" s="19">
        <f t="shared" si="92"/>
        <v>0.22767724159276392</v>
      </c>
      <c r="AI153" s="21">
        <f t="shared" si="102"/>
        <v>0.1410000000000001</v>
      </c>
      <c r="AJ153" s="19">
        <f t="shared" ref="AJ153:AO162" si="106">_xlfn.NORM.S.DIST((-2*AJ$2-_xlfn.NORM.S.INV($AI153)),TRUE)</f>
        <v>0.9989504384468062</v>
      </c>
      <c r="AK153" s="19">
        <f t="shared" si="106"/>
        <v>0.98104550217965503</v>
      </c>
      <c r="AL153" s="19">
        <f t="shared" si="106"/>
        <v>0.85899999999999999</v>
      </c>
      <c r="AM153" s="19">
        <f t="shared" si="106"/>
        <v>0.5302257540566776</v>
      </c>
      <c r="AN153" s="19">
        <f t="shared" si="106"/>
        <v>0.17770082218241981</v>
      </c>
      <c r="AO153" s="4">
        <f t="shared" si="106"/>
        <v>1.7269211840861556E-3</v>
      </c>
      <c r="AP153" s="19">
        <f t="shared" si="96"/>
        <v>4.151674722080867</v>
      </c>
      <c r="AQ153" s="19">
        <f t="shared" si="97"/>
        <v>3.1516747220808625</v>
      </c>
      <c r="AR153" s="19">
        <f t="shared" si="98"/>
        <v>2.1516747220808634</v>
      </c>
      <c r="AS153" s="19">
        <f t="shared" si="99"/>
        <v>1.1516747220808625</v>
      </c>
      <c r="AT153" s="19">
        <f t="shared" si="100"/>
        <v>0.15167472208086219</v>
      </c>
      <c r="AU153" s="19">
        <f t="shared" si="101"/>
        <v>-1.848325277919137</v>
      </c>
      <c r="AV153" s="19">
        <f t="shared" si="70"/>
        <v>0.9989504384468062</v>
      </c>
      <c r="AW153" s="19">
        <f t="shared" si="71"/>
        <v>0.98104550217965503</v>
      </c>
      <c r="AX153" s="19">
        <f t="shared" si="72"/>
        <v>0.85899999999999999</v>
      </c>
      <c r="AY153" s="19">
        <f t="shared" si="73"/>
        <v>0.5302257540566776</v>
      </c>
      <c r="AZ153" s="19">
        <f t="shared" si="74"/>
        <v>0.17770082218241981</v>
      </c>
      <c r="BA153" s="19" t="str">
        <f t="shared" si="75"/>
        <v/>
      </c>
    </row>
    <row r="154" spans="1:53" x14ac:dyDescent="0.3">
      <c r="A154">
        <v>103</v>
      </c>
      <c r="B154">
        <v>1</v>
      </c>
      <c r="C154" t="s">
        <v>20</v>
      </c>
      <c r="D154" t="s">
        <v>1</v>
      </c>
      <c r="E154">
        <v>0</v>
      </c>
      <c r="F154">
        <v>4</v>
      </c>
      <c r="G154">
        <v>476</v>
      </c>
      <c r="H154">
        <v>0</v>
      </c>
      <c r="Z154" s="4">
        <f t="shared" si="85"/>
        <v>0.99943999999999911</v>
      </c>
      <c r="AA154" s="4">
        <f t="shared" si="88"/>
        <v>0.99943999999999911</v>
      </c>
      <c r="AB154" s="19">
        <f t="shared" si="89"/>
        <v>0.98804297460124135</v>
      </c>
      <c r="AC154" s="19">
        <f t="shared" si="90"/>
        <v>0.89589582320167827</v>
      </c>
      <c r="AD154" s="19">
        <f t="shared" si="91"/>
        <v>0.60199228701740071</v>
      </c>
      <c r="AE154" s="19">
        <f t="shared" si="92"/>
        <v>0.22919737416905606</v>
      </c>
      <c r="AI154" s="21">
        <f t="shared" si="102"/>
        <v>0.1420000000000001</v>
      </c>
      <c r="AJ154" s="19">
        <f t="shared" si="106"/>
        <v>0.99893462994467841</v>
      </c>
      <c r="AK154" s="19">
        <f t="shared" si="106"/>
        <v>0.98083820554962253</v>
      </c>
      <c r="AL154" s="19">
        <f t="shared" si="106"/>
        <v>0.85799999999999998</v>
      </c>
      <c r="AM154" s="19">
        <f t="shared" si="106"/>
        <v>0.5284510988148079</v>
      </c>
      <c r="AN154" s="19">
        <f t="shared" si="106"/>
        <v>0.17654222029788394</v>
      </c>
      <c r="AO154" s="4">
        <f t="shared" si="106"/>
        <v>1.7023348706583221E-3</v>
      </c>
      <c r="AP154" s="19">
        <f t="shared" si="96"/>
        <v>4.1427537785604391</v>
      </c>
      <c r="AQ154" s="19">
        <f t="shared" si="97"/>
        <v>3.1427537785604254</v>
      </c>
      <c r="AR154" s="19">
        <f t="shared" si="98"/>
        <v>2.1427537785604263</v>
      </c>
      <c r="AS154" s="19">
        <f t="shared" si="99"/>
        <v>1.1427537785604256</v>
      </c>
      <c r="AT154" s="19">
        <f t="shared" si="100"/>
        <v>0.14275377856042504</v>
      </c>
      <c r="AU154" s="19">
        <f t="shared" si="101"/>
        <v>-1.8572462214395742</v>
      </c>
      <c r="AV154" s="19">
        <f t="shared" si="70"/>
        <v>0.99893462994467841</v>
      </c>
      <c r="AW154" s="19">
        <f t="shared" si="71"/>
        <v>0.98083820554962253</v>
      </c>
      <c r="AX154" s="19">
        <f t="shared" si="72"/>
        <v>0.85799999999999998</v>
      </c>
      <c r="AY154" s="19">
        <f t="shared" si="73"/>
        <v>0.5284510988148079</v>
      </c>
      <c r="AZ154" s="19">
        <f t="shared" si="74"/>
        <v>0.17654222029788394</v>
      </c>
      <c r="BA154" s="19" t="str">
        <f t="shared" si="75"/>
        <v/>
      </c>
    </row>
    <row r="155" spans="1:53" x14ac:dyDescent="0.3">
      <c r="A155">
        <v>109</v>
      </c>
      <c r="B155">
        <v>1</v>
      </c>
      <c r="C155" t="s">
        <v>20</v>
      </c>
      <c r="D155" t="s">
        <v>25</v>
      </c>
      <c r="E155">
        <v>1</v>
      </c>
      <c r="F155">
        <v>1</v>
      </c>
      <c r="G155">
        <v>476</v>
      </c>
      <c r="H155">
        <v>2</v>
      </c>
      <c r="Z155" s="4">
        <f t="shared" si="85"/>
        <v>0.99944999999999906</v>
      </c>
      <c r="AA155" s="4">
        <f t="shared" si="88"/>
        <v>0.99944999999999906</v>
      </c>
      <c r="AB155" s="19">
        <f t="shared" si="89"/>
        <v>0.988201139937118</v>
      </c>
      <c r="AC155" s="19">
        <f t="shared" si="90"/>
        <v>0.8968161224740685</v>
      </c>
      <c r="AD155" s="19">
        <f t="shared" si="91"/>
        <v>0.60396222843920411</v>
      </c>
      <c r="AE155" s="19">
        <f t="shared" si="92"/>
        <v>0.23074863207705965</v>
      </c>
      <c r="AI155" s="21">
        <f t="shared" si="102"/>
        <v>0.1430000000000001</v>
      </c>
      <c r="AJ155" s="19">
        <f t="shared" si="106"/>
        <v>0.99891868012452301</v>
      </c>
      <c r="AK155" s="19">
        <f t="shared" si="106"/>
        <v>0.98062998442894955</v>
      </c>
      <c r="AL155" s="19">
        <f t="shared" si="106"/>
        <v>0.85699999999999998</v>
      </c>
      <c r="AM155" s="19">
        <f t="shared" si="106"/>
        <v>0.5266843229751057</v>
      </c>
      <c r="AN155" s="19">
        <f t="shared" si="106"/>
        <v>0.17539388388870286</v>
      </c>
      <c r="AO155" s="4">
        <f t="shared" si="106"/>
        <v>1.6781823092574743E-3</v>
      </c>
      <c r="AP155" s="19">
        <f t="shared" si="96"/>
        <v>4.1338752643855301</v>
      </c>
      <c r="AQ155" s="19">
        <f t="shared" si="97"/>
        <v>3.1338752643855314</v>
      </c>
      <c r="AR155" s="19">
        <f t="shared" si="98"/>
        <v>2.133875264385531</v>
      </c>
      <c r="AS155" s="19">
        <f t="shared" si="99"/>
        <v>1.133875264385531</v>
      </c>
      <c r="AT155" s="19">
        <f t="shared" si="100"/>
        <v>0.13387526438553021</v>
      </c>
      <c r="AU155" s="19">
        <f t="shared" si="101"/>
        <v>-1.8661247356144695</v>
      </c>
      <c r="AV155" s="19">
        <f t="shared" ref="AV155:AV218" si="107">IF(AP155&gt;=0,AJ155,"")</f>
        <v>0.99891868012452301</v>
      </c>
      <c r="AW155" s="19">
        <f t="shared" ref="AW155:AW218" si="108">IF(AQ155&gt;=0,AK155,"")</f>
        <v>0.98062998442894955</v>
      </c>
      <c r="AX155" s="19">
        <f t="shared" ref="AX155:AX218" si="109">IF(AR155&gt;=0,AL155,"")</f>
        <v>0.85699999999999998</v>
      </c>
      <c r="AY155" s="19">
        <f t="shared" ref="AY155:AY218" si="110">IF(AS155&gt;=0,AM155,"")</f>
        <v>0.5266843229751057</v>
      </c>
      <c r="AZ155" s="19">
        <f t="shared" ref="AZ155:AZ218" si="111">IF(AT155&gt;=0,AN155,"")</f>
        <v>0.17539388388870286</v>
      </c>
      <c r="BA155" s="19">
        <f t="shared" ref="BA155" si="112">IF(AU155&lt;=0,AO155,"")</f>
        <v>1.6781823092574743E-3</v>
      </c>
    </row>
    <row r="156" spans="1:53" x14ac:dyDescent="0.3">
      <c r="A156">
        <v>120</v>
      </c>
      <c r="B156">
        <v>1</v>
      </c>
      <c r="C156" t="s">
        <v>20</v>
      </c>
      <c r="D156" t="s">
        <v>23</v>
      </c>
      <c r="E156">
        <v>0</v>
      </c>
      <c r="F156">
        <v>0</v>
      </c>
      <c r="G156">
        <v>476</v>
      </c>
      <c r="H156">
        <v>4</v>
      </c>
      <c r="Z156" s="4">
        <f t="shared" si="85"/>
        <v>0.99945999999999902</v>
      </c>
      <c r="AA156" s="4">
        <f t="shared" si="88"/>
        <v>0.99945999999999902</v>
      </c>
      <c r="AB156" s="19">
        <f t="shared" si="89"/>
        <v>0.98836012227285241</v>
      </c>
      <c r="AC156" s="19">
        <f t="shared" si="90"/>
        <v>0.89774595394594869</v>
      </c>
      <c r="AD156" s="19">
        <f t="shared" si="91"/>
        <v>0.60596285534428773</v>
      </c>
      <c r="AE156" s="19">
        <f t="shared" si="92"/>
        <v>0.23233219185988241</v>
      </c>
      <c r="AI156" s="21">
        <f t="shared" si="102"/>
        <v>0.1440000000000001</v>
      </c>
      <c r="AJ156" s="19">
        <f t="shared" si="106"/>
        <v>0.99890258840117063</v>
      </c>
      <c r="AK156" s="19">
        <f t="shared" si="106"/>
        <v>0.9804208391014414</v>
      </c>
      <c r="AL156" s="19">
        <f t="shared" si="106"/>
        <v>0.85599999999999998</v>
      </c>
      <c r="AM156" s="19">
        <f t="shared" si="106"/>
        <v>0.52492535449122213</v>
      </c>
      <c r="AN156" s="19">
        <f t="shared" si="106"/>
        <v>0.17425567403563164</v>
      </c>
      <c r="AO156" s="4">
        <f t="shared" si="106"/>
        <v>1.6544538477787118E-3</v>
      </c>
      <c r="AP156" s="19">
        <f t="shared" si="96"/>
        <v>4.1250386045417411</v>
      </c>
      <c r="AQ156" s="19">
        <f t="shared" si="97"/>
        <v>3.1250386045417331</v>
      </c>
      <c r="AR156" s="19">
        <f t="shared" si="98"/>
        <v>2.125038604541734</v>
      </c>
      <c r="AS156" s="19">
        <f t="shared" si="99"/>
        <v>1.125038604541734</v>
      </c>
      <c r="AT156" s="19">
        <f t="shared" si="100"/>
        <v>0.1250386045417341</v>
      </c>
      <c r="AU156" s="19">
        <f t="shared" si="101"/>
        <v>-1.8749613954582656</v>
      </c>
      <c r="AV156" s="19">
        <f t="shared" si="107"/>
        <v>0.99890258840117063</v>
      </c>
      <c r="AW156" s="19">
        <f t="shared" si="108"/>
        <v>0.9804208391014414</v>
      </c>
      <c r="AX156" s="19">
        <f t="shared" si="109"/>
        <v>0.85599999999999998</v>
      </c>
      <c r="AY156" s="19">
        <f t="shared" si="110"/>
        <v>0.52492535449122213</v>
      </c>
      <c r="AZ156" s="19">
        <f t="shared" si="111"/>
        <v>0.17425567403563164</v>
      </c>
      <c r="BA156" s="19" t="str">
        <f t="shared" ref="BA156:BA219" si="113">IF(AU156&gt;=0,AO156,"")</f>
        <v/>
      </c>
    </row>
    <row r="157" spans="1:53" x14ac:dyDescent="0.3">
      <c r="A157">
        <v>126</v>
      </c>
      <c r="B157">
        <v>1</v>
      </c>
      <c r="C157" t="s">
        <v>20</v>
      </c>
      <c r="D157" t="s">
        <v>23</v>
      </c>
      <c r="E157">
        <v>0</v>
      </c>
      <c r="F157">
        <v>0</v>
      </c>
      <c r="G157" t="s">
        <v>23</v>
      </c>
      <c r="H157" t="s">
        <v>23</v>
      </c>
      <c r="Z157" s="4">
        <f t="shared" si="85"/>
        <v>0.99946999999999897</v>
      </c>
      <c r="AA157" s="4">
        <f t="shared" si="88"/>
        <v>0.99946999999999897</v>
      </c>
      <c r="AB157" s="19">
        <f t="shared" si="89"/>
        <v>0.98851993992257903</v>
      </c>
      <c r="AC157" s="19">
        <f t="shared" si="90"/>
        <v>0.89868558207274363</v>
      </c>
      <c r="AD157" s="19">
        <f t="shared" si="91"/>
        <v>0.60799518337139857</v>
      </c>
      <c r="AE157" s="19">
        <f t="shared" si="92"/>
        <v>0.23394929653802909</v>
      </c>
      <c r="AI157" s="21">
        <f t="shared" si="102"/>
        <v>0.1450000000000001</v>
      </c>
      <c r="AJ157" s="19">
        <f t="shared" si="106"/>
        <v>0.99888635418701599</v>
      </c>
      <c r="AK157" s="19">
        <f t="shared" si="106"/>
        <v>0.98021076983139954</v>
      </c>
      <c r="AL157" s="19">
        <f t="shared" si="106"/>
        <v>0.85499999999999998</v>
      </c>
      <c r="AM157" s="19">
        <f t="shared" si="106"/>
        <v>0.52317412246197226</v>
      </c>
      <c r="AN157" s="19">
        <f t="shared" si="106"/>
        <v>0.17312745453655354</v>
      </c>
      <c r="AO157" s="4">
        <f t="shared" si="106"/>
        <v>1.6311401010124375E-3</v>
      </c>
      <c r="AP157" s="19">
        <f t="shared" si="96"/>
        <v>4.1162432353695415</v>
      </c>
      <c r="AQ157" s="19">
        <f t="shared" si="97"/>
        <v>3.1162432353695535</v>
      </c>
      <c r="AR157" s="19">
        <f t="shared" si="98"/>
        <v>2.1162432353695535</v>
      </c>
      <c r="AS157" s="19">
        <f t="shared" si="99"/>
        <v>1.1162432353695531</v>
      </c>
      <c r="AT157" s="19">
        <f t="shared" si="100"/>
        <v>0.11624323536955306</v>
      </c>
      <c r="AU157" s="19">
        <f t="shared" si="101"/>
        <v>-1.8837567646304461</v>
      </c>
      <c r="AV157" s="19">
        <f t="shared" si="107"/>
        <v>0.99888635418701599</v>
      </c>
      <c r="AW157" s="19">
        <f t="shared" si="108"/>
        <v>0.98021076983139954</v>
      </c>
      <c r="AX157" s="19">
        <f t="shared" si="109"/>
        <v>0.85499999999999998</v>
      </c>
      <c r="AY157" s="19">
        <f t="shared" si="110"/>
        <v>0.52317412246197226</v>
      </c>
      <c r="AZ157" s="19">
        <f t="shared" si="111"/>
        <v>0.17312745453655354</v>
      </c>
      <c r="BA157" s="19" t="str">
        <f t="shared" si="113"/>
        <v/>
      </c>
    </row>
    <row r="158" spans="1:53" x14ac:dyDescent="0.3">
      <c r="A158">
        <v>130</v>
      </c>
      <c r="B158">
        <v>1</v>
      </c>
      <c r="C158" t="s">
        <v>20</v>
      </c>
      <c r="D158" t="s">
        <v>23</v>
      </c>
      <c r="E158">
        <v>4</v>
      </c>
      <c r="F158">
        <v>0</v>
      </c>
      <c r="G158" t="s">
        <v>23</v>
      </c>
      <c r="H158" t="s">
        <v>23</v>
      </c>
      <c r="Z158" s="4">
        <f t="shared" si="85"/>
        <v>0.99947999999999892</v>
      </c>
      <c r="AA158" s="4">
        <f t="shared" si="88"/>
        <v>0.99947999999999892</v>
      </c>
      <c r="AB158" s="19">
        <f t="shared" si="89"/>
        <v>0.98868061196190948</v>
      </c>
      <c r="AC158" s="19">
        <f t="shared" si="90"/>
        <v>0.89963528368891654</v>
      </c>
      <c r="AD158" s="19">
        <f t="shared" si="91"/>
        <v>0.61006028111996735</v>
      </c>
      <c r="AE158" s="19">
        <f t="shared" si="92"/>
        <v>0.23560126067339149</v>
      </c>
      <c r="AI158" s="21">
        <f t="shared" si="102"/>
        <v>0.1460000000000001</v>
      </c>
      <c r="AJ158" s="19">
        <f t="shared" si="106"/>
        <v>0.99886997689201007</v>
      </c>
      <c r="AK158" s="19">
        <f t="shared" si="106"/>
        <v>0.97999977686390882</v>
      </c>
      <c r="AL158" s="19">
        <f t="shared" si="106"/>
        <v>0.85399999999999987</v>
      </c>
      <c r="AM158" s="19">
        <f t="shared" si="106"/>
        <v>0.52143055710548591</v>
      </c>
      <c r="AN158" s="19">
        <f t="shared" si="106"/>
        <v>0.17200909183602844</v>
      </c>
      <c r="AO158" s="4">
        <f t="shared" si="106"/>
        <v>1.6082319417144567E-3</v>
      </c>
      <c r="AP158" s="19">
        <f t="shared" si="96"/>
        <v>4.1074886042613317</v>
      </c>
      <c r="AQ158" s="19">
        <f t="shared" si="97"/>
        <v>3.1074886042613321</v>
      </c>
      <c r="AR158" s="19">
        <f t="shared" si="98"/>
        <v>2.1074886042613326</v>
      </c>
      <c r="AS158" s="19">
        <f t="shared" si="99"/>
        <v>1.1074886042613326</v>
      </c>
      <c r="AT158" s="19">
        <f t="shared" si="100"/>
        <v>0.10748860426133311</v>
      </c>
      <c r="AU158" s="19">
        <f t="shared" si="101"/>
        <v>-1.8925113957386666</v>
      </c>
      <c r="AV158" s="19">
        <f t="shared" si="107"/>
        <v>0.99886997689201007</v>
      </c>
      <c r="AW158" s="19">
        <f t="shared" si="108"/>
        <v>0.97999977686390882</v>
      </c>
      <c r="AX158" s="19">
        <f t="shared" si="109"/>
        <v>0.85399999999999987</v>
      </c>
      <c r="AY158" s="19">
        <f t="shared" si="110"/>
        <v>0.52143055710548591</v>
      </c>
      <c r="AZ158" s="19">
        <f t="shared" si="111"/>
        <v>0.17200909183602844</v>
      </c>
      <c r="BA158" s="19" t="str">
        <f t="shared" si="113"/>
        <v/>
      </c>
    </row>
    <row r="159" spans="1:53" x14ac:dyDescent="0.3">
      <c r="A159">
        <v>139</v>
      </c>
      <c r="B159">
        <v>1</v>
      </c>
      <c r="C159" t="s">
        <v>20</v>
      </c>
      <c r="D159" t="s">
        <v>23</v>
      </c>
      <c r="E159">
        <v>2</v>
      </c>
      <c r="F159">
        <v>1</v>
      </c>
      <c r="G159" t="s">
        <v>23</v>
      </c>
      <c r="H159" t="s">
        <v>23</v>
      </c>
      <c r="Z159" s="4">
        <f t="shared" si="85"/>
        <v>0.99948999999999888</v>
      </c>
      <c r="AA159" s="4">
        <f t="shared" si="88"/>
        <v>0.99948999999999888</v>
      </c>
      <c r="AB159" s="19">
        <f t="shared" si="89"/>
        <v>0.98884215827481448</v>
      </c>
      <c r="AC159" s="19">
        <f t="shared" si="90"/>
        <v>0.90059534883496517</v>
      </c>
      <c r="AD159" s="19">
        <f t="shared" si="91"/>
        <v>0.61215927397238545</v>
      </c>
      <c r="AE159" s="19">
        <f t="shared" si="92"/>
        <v>0.23728947592312499</v>
      </c>
      <c r="AI159" s="21">
        <f t="shared" si="102"/>
        <v>0.1470000000000001</v>
      </c>
      <c r="AJ159" s="19">
        <f t="shared" si="106"/>
        <v>0.99885345592365071</v>
      </c>
      <c r="AK159" s="19">
        <f t="shared" si="106"/>
        <v>0.97978786042511845</v>
      </c>
      <c r="AL159" s="19">
        <f t="shared" si="106"/>
        <v>0.85299999999999909</v>
      </c>
      <c r="AM159" s="19">
        <f t="shared" si="106"/>
        <v>0.51969458973411164</v>
      </c>
      <c r="AN159" s="19">
        <f t="shared" si="106"/>
        <v>0.17090045495711909</v>
      </c>
      <c r="AO159" s="4">
        <f t="shared" si="106"/>
        <v>1.5857204920283273E-3</v>
      </c>
      <c r="AP159" s="19">
        <f t="shared" si="96"/>
        <v>4.0987741693681885</v>
      </c>
      <c r="AQ159" s="19">
        <f t="shared" si="97"/>
        <v>3.0987741693682</v>
      </c>
      <c r="AR159" s="19">
        <f t="shared" si="98"/>
        <v>2.0987741693682032</v>
      </c>
      <c r="AS159" s="19">
        <f t="shared" si="99"/>
        <v>1.0987741693682012</v>
      </c>
      <c r="AT159" s="19">
        <f t="shared" si="100"/>
        <v>9.8774169368199494E-2</v>
      </c>
      <c r="AU159" s="19">
        <f t="shared" si="101"/>
        <v>-1.9012258306317988</v>
      </c>
      <c r="AV159" s="19">
        <f t="shared" si="107"/>
        <v>0.99885345592365071</v>
      </c>
      <c r="AW159" s="19">
        <f t="shared" si="108"/>
        <v>0.97978786042511845</v>
      </c>
      <c r="AX159" s="19">
        <f t="shared" si="109"/>
        <v>0.85299999999999909</v>
      </c>
      <c r="AY159" s="19">
        <f t="shared" si="110"/>
        <v>0.51969458973411164</v>
      </c>
      <c r="AZ159" s="19">
        <f t="shared" si="111"/>
        <v>0.17090045495711909</v>
      </c>
      <c r="BA159" s="19" t="str">
        <f t="shared" si="113"/>
        <v/>
      </c>
    </row>
    <row r="160" spans="1:53" x14ac:dyDescent="0.3">
      <c r="A160">
        <v>151</v>
      </c>
      <c r="B160">
        <v>1</v>
      </c>
      <c r="C160" t="s">
        <v>20</v>
      </c>
      <c r="D160" t="s">
        <v>23</v>
      </c>
      <c r="E160">
        <v>0</v>
      </c>
      <c r="F160">
        <v>0</v>
      </c>
      <c r="G160">
        <v>480</v>
      </c>
      <c r="H160">
        <v>0</v>
      </c>
      <c r="Z160" s="4">
        <f t="shared" si="85"/>
        <v>0.99949999999999883</v>
      </c>
      <c r="AA160" s="4">
        <f t="shared" si="88"/>
        <v>0.99949999999999883</v>
      </c>
      <c r="AB160" s="19">
        <f t="shared" si="89"/>
        <v>0.98900459960437015</v>
      </c>
      <c r="AC160" s="19">
        <f t="shared" si="90"/>
        <v>0.90156608165692087</v>
      </c>
      <c r="AD160" s="19">
        <f t="shared" si="91"/>
        <v>0.61429334827213222</v>
      </c>
      <c r="AE160" s="19">
        <f t="shared" si="92"/>
        <v>0.2390154171413208</v>
      </c>
      <c r="AI160" s="21">
        <f t="shared" si="102"/>
        <v>0.1480000000000001</v>
      </c>
      <c r="AJ160" s="19">
        <f t="shared" si="106"/>
        <v>0.99883679068697462</v>
      </c>
      <c r="AK160" s="19">
        <f t="shared" si="106"/>
        <v>0.97957502072251579</v>
      </c>
      <c r="AL160" s="19">
        <f t="shared" si="106"/>
        <v>0.85200000000000042</v>
      </c>
      <c r="AM160" s="19">
        <f t="shared" si="106"/>
        <v>0.51796615273005864</v>
      </c>
      <c r="AN160" s="19">
        <f t="shared" si="106"/>
        <v>0.16980141543541535</v>
      </c>
      <c r="AO160" s="4">
        <f t="shared" si="106"/>
        <v>1.5635971152441128E-3</v>
      </c>
      <c r="AP160" s="19">
        <f t="shared" si="96"/>
        <v>4.0900993993167738</v>
      </c>
      <c r="AQ160" s="19">
        <f t="shared" si="97"/>
        <v>3.0900993993167813</v>
      </c>
      <c r="AR160" s="19">
        <f t="shared" si="98"/>
        <v>2.0900993993167809</v>
      </c>
      <c r="AS160" s="19">
        <f t="shared" si="99"/>
        <v>1.0900993993167818</v>
      </c>
      <c r="AT160" s="19">
        <f t="shared" si="100"/>
        <v>9.0099399316782236E-2</v>
      </c>
      <c r="AU160" s="19">
        <f t="shared" si="101"/>
        <v>-1.9099006006832178</v>
      </c>
      <c r="AV160" s="19">
        <f t="shared" si="107"/>
        <v>0.99883679068697462</v>
      </c>
      <c r="AW160" s="19">
        <f t="shared" si="108"/>
        <v>0.97957502072251579</v>
      </c>
      <c r="AX160" s="19">
        <f t="shared" si="109"/>
        <v>0.85200000000000042</v>
      </c>
      <c r="AY160" s="19">
        <f t="shared" si="110"/>
        <v>0.51796615273005864</v>
      </c>
      <c r="AZ160" s="19">
        <f t="shared" si="111"/>
        <v>0.16980141543541535</v>
      </c>
      <c r="BA160" s="19" t="str">
        <f t="shared" si="113"/>
        <v/>
      </c>
    </row>
    <row r="161" spans="1:53" x14ac:dyDescent="0.3">
      <c r="A161">
        <v>154</v>
      </c>
      <c r="B161">
        <v>1</v>
      </c>
      <c r="C161" t="s">
        <v>20</v>
      </c>
      <c r="D161" t="s">
        <v>23</v>
      </c>
      <c r="E161">
        <v>3</v>
      </c>
      <c r="F161">
        <v>0</v>
      </c>
      <c r="G161">
        <v>476</v>
      </c>
      <c r="H161">
        <v>1</v>
      </c>
      <c r="Z161" s="4">
        <f t="shared" si="85"/>
        <v>0.99950999999999879</v>
      </c>
      <c r="AA161" s="4">
        <f t="shared" si="88"/>
        <v>0.99950999999999879</v>
      </c>
      <c r="AB161" s="19">
        <f t="shared" si="89"/>
        <v>0.98916795760776621</v>
      </c>
      <c r="AC161" s="19">
        <f t="shared" si="90"/>
        <v>0.90254780138627999</v>
      </c>
      <c r="AD161" s="19">
        <f t="shared" si="91"/>
        <v>0.61646375589864044</v>
      </c>
      <c r="AE161" s="19">
        <f t="shared" si="92"/>
        <v>0.2407806490945108</v>
      </c>
      <c r="AI161" s="21">
        <f t="shared" si="102"/>
        <v>0.1490000000000001</v>
      </c>
      <c r="AJ161" s="19">
        <f t="shared" si="106"/>
        <v>0.99881998058454768</v>
      </c>
      <c r="AK161" s="19">
        <f t="shared" si="106"/>
        <v>0.97936125794519036</v>
      </c>
      <c r="AL161" s="19">
        <f t="shared" si="106"/>
        <v>0.85099999999999953</v>
      </c>
      <c r="AM161" s="19">
        <f t="shared" si="106"/>
        <v>0.516245179521714</v>
      </c>
      <c r="AN161" s="19">
        <f t="shared" si="106"/>
        <v>0.16871184725514829</v>
      </c>
      <c r="AO161" s="4">
        <f t="shared" si="106"/>
        <v>1.5418534078778575E-3</v>
      </c>
      <c r="AP161" s="19">
        <f t="shared" si="96"/>
        <v>4.0814637729350887</v>
      </c>
      <c r="AQ161" s="19">
        <f t="shared" si="97"/>
        <v>3.081463772935086</v>
      </c>
      <c r="AR161" s="19">
        <f t="shared" si="98"/>
        <v>2.0814637729350829</v>
      </c>
      <c r="AS161" s="19">
        <f t="shared" si="99"/>
        <v>1.0814637729350856</v>
      </c>
      <c r="AT161" s="19">
        <f t="shared" si="100"/>
        <v>8.1463772935086665E-2</v>
      </c>
      <c r="AU161" s="19">
        <f t="shared" si="101"/>
        <v>-1.9185362270649147</v>
      </c>
      <c r="AV161" s="19">
        <f t="shared" si="107"/>
        <v>0.99881998058454768</v>
      </c>
      <c r="AW161" s="19">
        <f t="shared" si="108"/>
        <v>0.97936125794519036</v>
      </c>
      <c r="AX161" s="19">
        <f t="shared" si="109"/>
        <v>0.85099999999999953</v>
      </c>
      <c r="AY161" s="19">
        <f t="shared" si="110"/>
        <v>0.516245179521714</v>
      </c>
      <c r="AZ161" s="19">
        <f t="shared" si="111"/>
        <v>0.16871184725514829</v>
      </c>
      <c r="BA161" s="19">
        <f t="shared" ref="BA161" si="114">IF(AU161&lt;=0,AO161,"")</f>
        <v>1.5418534078778575E-3</v>
      </c>
    </row>
    <row r="162" spans="1:53" x14ac:dyDescent="0.3">
      <c r="A162">
        <v>1</v>
      </c>
      <c r="B162">
        <v>2</v>
      </c>
      <c r="C162" t="s">
        <v>17</v>
      </c>
      <c r="D162" t="s">
        <v>1</v>
      </c>
      <c r="E162">
        <v>0</v>
      </c>
      <c r="F162">
        <v>0</v>
      </c>
      <c r="G162">
        <v>478</v>
      </c>
      <c r="H162">
        <v>2</v>
      </c>
      <c r="Z162" s="4">
        <f t="shared" si="85"/>
        <v>0.99951999999999874</v>
      </c>
      <c r="AA162" s="4">
        <f t="shared" si="88"/>
        <v>0.99951999999999874</v>
      </c>
      <c r="AB162" s="19">
        <f t="shared" si="89"/>
        <v>0.98933225491603194</v>
      </c>
      <c r="AC162" s="19">
        <f t="shared" si="90"/>
        <v>0.90354084340934671</v>
      </c>
      <c r="AD162" s="19">
        <f t="shared" si="91"/>
        <v>0.61867181928542747</v>
      </c>
      <c r="AE162" s="19">
        <f t="shared" si="92"/>
        <v>0.24258683386651547</v>
      </c>
      <c r="AI162" s="21">
        <f t="shared" si="102"/>
        <v>0.15000000000000011</v>
      </c>
      <c r="AJ162" s="19">
        <f t="shared" si="106"/>
        <v>0.99880302501645635</v>
      </c>
      <c r="AK162" s="19">
        <f t="shared" si="106"/>
        <v>0.97914657226409596</v>
      </c>
      <c r="AL162" s="19">
        <f t="shared" si="106"/>
        <v>0.85000000000000009</v>
      </c>
      <c r="AM162" s="19">
        <f t="shared" si="106"/>
        <v>0.51453160456068248</v>
      </c>
      <c r="AN162" s="19">
        <f t="shared" si="106"/>
        <v>0.16763162678735866</v>
      </c>
      <c r="AO162" s="4">
        <f t="shared" si="106"/>
        <v>1.5204811920582486E-3</v>
      </c>
      <c r="AP162" s="19">
        <f t="shared" si="96"/>
        <v>4.0728667789875912</v>
      </c>
      <c r="AQ162" s="19">
        <f t="shared" si="97"/>
        <v>3.0728667789875788</v>
      </c>
      <c r="AR162" s="19">
        <f t="shared" si="98"/>
        <v>2.072866778987577</v>
      </c>
      <c r="AS162" s="19">
        <f t="shared" si="99"/>
        <v>1.072866778987579</v>
      </c>
      <c r="AT162" s="19">
        <f t="shared" si="100"/>
        <v>7.2866778987581537E-2</v>
      </c>
      <c r="AU162" s="19">
        <f t="shared" si="101"/>
        <v>-1.9271332210124206</v>
      </c>
      <c r="AV162" s="19">
        <f t="shared" si="107"/>
        <v>0.99880302501645635</v>
      </c>
      <c r="AW162" s="19">
        <f t="shared" si="108"/>
        <v>0.97914657226409596</v>
      </c>
      <c r="AX162" s="19">
        <f t="shared" si="109"/>
        <v>0.85000000000000009</v>
      </c>
      <c r="AY162" s="19">
        <f t="shared" si="110"/>
        <v>0.51453160456068248</v>
      </c>
      <c r="AZ162" s="19">
        <f t="shared" si="111"/>
        <v>0.16763162678735866</v>
      </c>
      <c r="BA162" s="19" t="str">
        <f t="shared" si="113"/>
        <v/>
      </c>
    </row>
    <row r="163" spans="1:53" x14ac:dyDescent="0.3">
      <c r="A163">
        <v>9</v>
      </c>
      <c r="B163">
        <v>2</v>
      </c>
      <c r="C163" t="s">
        <v>17</v>
      </c>
      <c r="D163" t="s">
        <v>1</v>
      </c>
      <c r="E163">
        <v>0</v>
      </c>
      <c r="F163">
        <v>1</v>
      </c>
      <c r="G163">
        <v>445</v>
      </c>
      <c r="H163">
        <v>34</v>
      </c>
      <c r="Z163" s="4">
        <f t="shared" si="85"/>
        <v>0.9995299999999987</v>
      </c>
      <c r="AA163" s="4">
        <f t="shared" si="88"/>
        <v>0.9995299999999987</v>
      </c>
      <c r="AB163" s="19">
        <f t="shared" si="89"/>
        <v>0.98949751519898899</v>
      </c>
      <c r="AC163" s="19">
        <f t="shared" si="90"/>
        <v>0.90454556043617995</v>
      </c>
      <c r="AD163" s="19">
        <f t="shared" si="91"/>
        <v>0.62091893693456346</v>
      </c>
      <c r="AE163" s="19">
        <f t="shared" si="92"/>
        <v>0.24443573903920968</v>
      </c>
      <c r="AI163" s="21">
        <f t="shared" si="102"/>
        <v>0.15100000000000011</v>
      </c>
      <c r="AJ163" s="19">
        <f t="shared" ref="AJ163:AO172" si="115">_xlfn.NORM.S.DIST((-2*AJ$2-_xlfn.NORM.S.INV($AI163)),TRUE)</f>
        <v>0.99878592338029804</v>
      </c>
      <c r="AK163" s="19">
        <f t="shared" si="115"/>
        <v>0.97893096383230105</v>
      </c>
      <c r="AL163" s="19">
        <f t="shared" si="115"/>
        <v>0.84899999999999975</v>
      </c>
      <c r="AM163" s="19">
        <f t="shared" si="115"/>
        <v>0.5128253632994314</v>
      </c>
      <c r="AN163" s="19">
        <f t="shared" si="115"/>
        <v>0.16656063272998409</v>
      </c>
      <c r="AO163" s="4">
        <f t="shared" si="115"/>
        <v>1.4994725082056021E-3</v>
      </c>
      <c r="AP163" s="19">
        <f t="shared" si="96"/>
        <v>4.0643079159186062</v>
      </c>
      <c r="AQ163" s="19">
        <f t="shared" si="97"/>
        <v>3.0643079159186106</v>
      </c>
      <c r="AR163" s="19">
        <f t="shared" si="98"/>
        <v>2.0643079159186102</v>
      </c>
      <c r="AS163" s="19">
        <f t="shared" si="99"/>
        <v>1.0643079159186106</v>
      </c>
      <c r="AT163" s="19">
        <f t="shared" si="100"/>
        <v>6.4307915918612846E-2</v>
      </c>
      <c r="AU163" s="19">
        <f t="shared" si="101"/>
        <v>-1.9356920840813894</v>
      </c>
      <c r="AV163" s="19">
        <f t="shared" si="107"/>
        <v>0.99878592338029804</v>
      </c>
      <c r="AW163" s="19">
        <f t="shared" si="108"/>
        <v>0.97893096383230105</v>
      </c>
      <c r="AX163" s="19">
        <f t="shared" si="109"/>
        <v>0.84899999999999975</v>
      </c>
      <c r="AY163" s="19">
        <f t="shared" si="110"/>
        <v>0.5128253632994314</v>
      </c>
      <c r="AZ163" s="19">
        <f t="shared" si="111"/>
        <v>0.16656063272998409</v>
      </c>
      <c r="BA163" s="19" t="str">
        <f t="shared" si="113"/>
        <v/>
      </c>
    </row>
    <row r="164" spans="1:53" x14ac:dyDescent="0.3">
      <c r="A164">
        <v>24</v>
      </c>
      <c r="B164">
        <v>2</v>
      </c>
      <c r="C164" t="s">
        <v>17</v>
      </c>
      <c r="D164" t="s">
        <v>1</v>
      </c>
      <c r="E164">
        <v>0</v>
      </c>
      <c r="F164">
        <v>3</v>
      </c>
      <c r="G164">
        <v>454</v>
      </c>
      <c r="H164">
        <v>23</v>
      </c>
      <c r="Z164" s="4">
        <f t="shared" si="85"/>
        <v>0.99953999999999865</v>
      </c>
      <c r="AA164" s="4">
        <f t="shared" si="88"/>
        <v>0.99953999999999865</v>
      </c>
      <c r="AB164" s="19">
        <f t="shared" si="89"/>
        <v>0.98966376323601124</v>
      </c>
      <c r="AC164" s="19">
        <f t="shared" si="90"/>
        <v>0.90556232378073598</v>
      </c>
      <c r="AD164" s="19">
        <f t="shared" si="91"/>
        <v>0.62320658948815599</v>
      </c>
      <c r="AE164" s="19">
        <f t="shared" si="92"/>
        <v>0.24632924674871803</v>
      </c>
      <c r="AI164" s="21">
        <f t="shared" si="102"/>
        <v>0.15200000000000011</v>
      </c>
      <c r="AJ164" s="19">
        <f t="shared" si="115"/>
        <v>0.99876867507117217</v>
      </c>
      <c r="AK164" s="19">
        <f t="shared" si="115"/>
        <v>0.97871443278523618</v>
      </c>
      <c r="AL164" s="19">
        <f t="shared" si="115"/>
        <v>0.84799999999999998</v>
      </c>
      <c r="AM164" s="19">
        <f t="shared" si="115"/>
        <v>0.51112639216960287</v>
      </c>
      <c r="AN164" s="19">
        <f t="shared" si="115"/>
        <v>0.16549874604984519</v>
      </c>
      <c r="AO164" s="4">
        <f t="shared" si="115"/>
        <v>1.4788196079912744E-3</v>
      </c>
      <c r="AP164" s="19">
        <f t="shared" si="96"/>
        <v>4.055786691604272</v>
      </c>
      <c r="AQ164" s="19">
        <f t="shared" si="97"/>
        <v>3.0557866916042844</v>
      </c>
      <c r="AR164" s="19">
        <f t="shared" si="98"/>
        <v>2.0557866916042822</v>
      </c>
      <c r="AS164" s="19">
        <f t="shared" si="99"/>
        <v>1.0557866916042844</v>
      </c>
      <c r="AT164" s="19">
        <f t="shared" si="100"/>
        <v>5.5786691604284955E-2</v>
      </c>
      <c r="AU164" s="19">
        <f t="shared" si="101"/>
        <v>-1.9442133083957147</v>
      </c>
      <c r="AV164" s="19">
        <f t="shared" si="107"/>
        <v>0.99876867507117217</v>
      </c>
      <c r="AW164" s="19">
        <f t="shared" si="108"/>
        <v>0.97871443278523618</v>
      </c>
      <c r="AX164" s="19">
        <f t="shared" si="109"/>
        <v>0.84799999999999998</v>
      </c>
      <c r="AY164" s="19">
        <f t="shared" si="110"/>
        <v>0.51112639216960287</v>
      </c>
      <c r="AZ164" s="19">
        <f t="shared" si="111"/>
        <v>0.16549874604984519</v>
      </c>
      <c r="BA164" s="19" t="str">
        <f t="shared" si="113"/>
        <v/>
      </c>
    </row>
    <row r="165" spans="1:53" x14ac:dyDescent="0.3">
      <c r="A165">
        <v>31</v>
      </c>
      <c r="B165">
        <v>2</v>
      </c>
      <c r="C165" t="s">
        <v>17</v>
      </c>
      <c r="D165" t="s">
        <v>25</v>
      </c>
      <c r="E165">
        <v>0</v>
      </c>
      <c r="F165">
        <v>1</v>
      </c>
      <c r="G165">
        <v>469</v>
      </c>
      <c r="H165">
        <v>10</v>
      </c>
      <c r="Z165" s="4">
        <f t="shared" si="85"/>
        <v>0.99954999999999861</v>
      </c>
      <c r="AA165" s="4">
        <f t="shared" si="88"/>
        <v>0.99954999999999861</v>
      </c>
      <c r="AB165" s="19">
        <f t="shared" si="89"/>
        <v>0.98983102499324616</v>
      </c>
      <c r="AC165" s="19">
        <f t="shared" si="90"/>
        <v>0.90659152476543126</v>
      </c>
      <c r="AD165" s="19">
        <f t="shared" si="91"/>
        <v>0.62553634642644285</v>
      </c>
      <c r="AE165" s="19">
        <f t="shared" si="92"/>
        <v>0.248269363731767</v>
      </c>
      <c r="AI165" s="21">
        <f t="shared" si="102"/>
        <v>0.15300000000000011</v>
      </c>
      <c r="AJ165" s="19">
        <f t="shared" si="115"/>
        <v>0.99875127948167031</v>
      </c>
      <c r="AK165" s="19">
        <f t="shared" si="115"/>
        <v>0.97849697924093304</v>
      </c>
      <c r="AL165" s="19">
        <f t="shared" si="115"/>
        <v>0.84699999999999964</v>
      </c>
      <c r="AM165" s="19">
        <f t="shared" si="115"/>
        <v>0.50943462856091359</v>
      </c>
      <c r="AN165" s="19">
        <f t="shared" si="115"/>
        <v>0.164445849926423</v>
      </c>
      <c r="AO165" s="4">
        <f t="shared" si="115"/>
        <v>1.4585149475643102E-3</v>
      </c>
      <c r="AP165" s="19">
        <f t="shared" si="96"/>
        <v>4.0473026231121834</v>
      </c>
      <c r="AQ165" s="19">
        <f t="shared" si="97"/>
        <v>3.0473026231121727</v>
      </c>
      <c r="AR165" s="19">
        <f t="shared" si="98"/>
        <v>2.0473026231121718</v>
      </c>
      <c r="AS165" s="19">
        <f t="shared" si="99"/>
        <v>1.0473026231121731</v>
      </c>
      <c r="AT165" s="19">
        <f t="shared" si="100"/>
        <v>4.7302623112172593E-2</v>
      </c>
      <c r="AU165" s="19">
        <f t="shared" si="101"/>
        <v>-1.9526973768878271</v>
      </c>
      <c r="AV165" s="19">
        <f t="shared" si="107"/>
        <v>0.99875127948167031</v>
      </c>
      <c r="AW165" s="19">
        <f t="shared" si="108"/>
        <v>0.97849697924093304</v>
      </c>
      <c r="AX165" s="19">
        <f t="shared" si="109"/>
        <v>0.84699999999999964</v>
      </c>
      <c r="AY165" s="19">
        <f t="shared" si="110"/>
        <v>0.50943462856091359</v>
      </c>
      <c r="AZ165" s="19">
        <f t="shared" si="111"/>
        <v>0.164445849926423</v>
      </c>
      <c r="BA165" s="19" t="str">
        <f t="shared" si="113"/>
        <v/>
      </c>
    </row>
    <row r="166" spans="1:53" x14ac:dyDescent="0.3">
      <c r="A166">
        <v>36</v>
      </c>
      <c r="B166">
        <v>2</v>
      </c>
      <c r="C166" t="s">
        <v>17</v>
      </c>
      <c r="D166" t="s">
        <v>25</v>
      </c>
      <c r="E166">
        <v>0</v>
      </c>
      <c r="F166">
        <v>5</v>
      </c>
      <c r="G166">
        <v>411</v>
      </c>
      <c r="H166">
        <v>64</v>
      </c>
      <c r="Z166" s="4">
        <f t="shared" si="85"/>
        <v>0.99955999999999856</v>
      </c>
      <c r="AA166" s="4">
        <f t="shared" si="88"/>
        <v>0.99955999999999856</v>
      </c>
      <c r="AB166" s="19">
        <f t="shared" si="89"/>
        <v>0.9899993277080481</v>
      </c>
      <c r="AC166" s="19">
        <f t="shared" si="90"/>
        <v>0.90763357626525476</v>
      </c>
      <c r="AD166" s="19">
        <f t="shared" si="91"/>
        <v>0.62790987347251392</v>
      </c>
      <c r="AE166" s="19">
        <f t="shared" si="92"/>
        <v>0.25025823249483803</v>
      </c>
      <c r="AI166" s="21">
        <f t="shared" si="102"/>
        <v>0.15400000000000011</v>
      </c>
      <c r="AJ166" s="19">
        <f t="shared" si="115"/>
        <v>0.9987337360018661</v>
      </c>
      <c r="AK166" s="19">
        <f t="shared" si="115"/>
        <v>0.97827860330025906</v>
      </c>
      <c r="AL166" s="19">
        <f t="shared" si="115"/>
        <v>0.84599999999999953</v>
      </c>
      <c r="AM166" s="19">
        <f t="shared" si="115"/>
        <v>0.50775001080065596</v>
      </c>
      <c r="AN166" s="19">
        <f t="shared" si="115"/>
        <v>0.16340182969738279</v>
      </c>
      <c r="AO166" s="4">
        <f t="shared" si="115"/>
        <v>1.4385511810341954E-3</v>
      </c>
      <c r="AP166" s="19">
        <f t="shared" si="96"/>
        <v>4.0388552364687342</v>
      </c>
      <c r="AQ166" s="19">
        <f t="shared" si="97"/>
        <v>3.0388552364687378</v>
      </c>
      <c r="AR166" s="19">
        <f t="shared" si="98"/>
        <v>2.0388552364687378</v>
      </c>
      <c r="AS166" s="19">
        <f t="shared" si="99"/>
        <v>1.0388552364687378</v>
      </c>
      <c r="AT166" s="19">
        <f t="shared" si="100"/>
        <v>3.8855236468738563E-2</v>
      </c>
      <c r="AU166" s="19">
        <f t="shared" si="101"/>
        <v>-1.9611447635312627</v>
      </c>
      <c r="AV166" s="19">
        <f t="shared" si="107"/>
        <v>0.9987337360018661</v>
      </c>
      <c r="AW166" s="19">
        <f t="shared" si="108"/>
        <v>0.97827860330025906</v>
      </c>
      <c r="AX166" s="19">
        <f t="shared" si="109"/>
        <v>0.84599999999999953</v>
      </c>
      <c r="AY166" s="19">
        <f t="shared" si="110"/>
        <v>0.50775001080065596</v>
      </c>
      <c r="AZ166" s="19">
        <f t="shared" si="111"/>
        <v>0.16340182969738279</v>
      </c>
      <c r="BA166" s="19" t="str">
        <f t="shared" si="113"/>
        <v/>
      </c>
    </row>
    <row r="167" spans="1:53" x14ac:dyDescent="0.3">
      <c r="A167">
        <v>45</v>
      </c>
      <c r="B167">
        <v>2</v>
      </c>
      <c r="C167" t="s">
        <v>17</v>
      </c>
      <c r="D167" t="s">
        <v>25</v>
      </c>
      <c r="E167">
        <v>0</v>
      </c>
      <c r="F167">
        <v>0</v>
      </c>
      <c r="G167">
        <v>455</v>
      </c>
      <c r="H167">
        <v>25</v>
      </c>
      <c r="Z167" s="4">
        <f t="shared" si="85"/>
        <v>0.99956999999999852</v>
      </c>
      <c r="AA167" s="4">
        <f t="shared" si="88"/>
        <v>0.99956999999999852</v>
      </c>
      <c r="AB167" s="19">
        <f t="shared" si="89"/>
        <v>0.99016869998147217</v>
      </c>
      <c r="AC167" s="19">
        <f t="shared" si="90"/>
        <v>0.9086889144087773</v>
      </c>
      <c r="AD167" s="19">
        <f t="shared" si="91"/>
        <v>0.63032894079595747</v>
      </c>
      <c r="AE167" s="19">
        <f t="shared" si="92"/>
        <v>0.25229814375996262</v>
      </c>
      <c r="AI167" s="21">
        <f t="shared" si="102"/>
        <v>0.15500000000000011</v>
      </c>
      <c r="AJ167" s="19">
        <f t="shared" si="115"/>
        <v>0.99871604401930636</v>
      </c>
      <c r="AK167" s="19">
        <f t="shared" si="115"/>
        <v>0.97805930504714467</v>
      </c>
      <c r="AL167" s="19">
        <f t="shared" si="115"/>
        <v>0.84499999999999886</v>
      </c>
      <c r="AM167" s="19">
        <f t="shared" si="115"/>
        <v>0.50607247813375644</v>
      </c>
      <c r="AN167" s="19">
        <f t="shared" si="115"/>
        <v>0.16236657280576472</v>
      </c>
      <c r="AO167" s="4">
        <f t="shared" si="115"/>
        <v>1.4189211541981495E-3</v>
      </c>
      <c r="AP167" s="19">
        <f t="shared" si="96"/>
        <v>4.0304440664340575</v>
      </c>
      <c r="AQ167" s="19">
        <f t="shared" si="97"/>
        <v>3.0304440664340468</v>
      </c>
      <c r="AR167" s="19">
        <f t="shared" si="98"/>
        <v>2.0304440664340464</v>
      </c>
      <c r="AS167" s="19">
        <f t="shared" si="99"/>
        <v>1.0304440664340464</v>
      </c>
      <c r="AT167" s="19">
        <f t="shared" si="100"/>
        <v>3.0444066434047179E-2</v>
      </c>
      <c r="AU167" s="19">
        <f t="shared" si="101"/>
        <v>-1.9695559335659525</v>
      </c>
      <c r="AV167" s="19">
        <f t="shared" si="107"/>
        <v>0.99871604401930636</v>
      </c>
      <c r="AW167" s="19">
        <f t="shared" si="108"/>
        <v>0.97805930504714467</v>
      </c>
      <c r="AX167" s="19">
        <f t="shared" si="109"/>
        <v>0.84499999999999886</v>
      </c>
      <c r="AY167" s="19">
        <f t="shared" si="110"/>
        <v>0.50607247813375644</v>
      </c>
      <c r="AZ167" s="19">
        <f t="shared" si="111"/>
        <v>0.16236657280576472</v>
      </c>
      <c r="BA167" s="19">
        <f t="shared" ref="BA167" si="116">IF(AU167&lt;=0,AO167,"")</f>
        <v>1.4189211541981495E-3</v>
      </c>
    </row>
    <row r="168" spans="1:53" x14ac:dyDescent="0.3">
      <c r="A168">
        <v>49</v>
      </c>
      <c r="B168">
        <v>2</v>
      </c>
      <c r="C168" t="s">
        <v>17</v>
      </c>
      <c r="D168" t="s">
        <v>23</v>
      </c>
      <c r="E168">
        <v>0</v>
      </c>
      <c r="F168">
        <v>1</v>
      </c>
      <c r="G168">
        <v>453</v>
      </c>
      <c r="H168">
        <v>26</v>
      </c>
      <c r="Z168" s="4">
        <f t="shared" si="85"/>
        <v>0.99957999999999847</v>
      </c>
      <c r="AA168" s="4">
        <f t="shared" si="88"/>
        <v>0.99957999999999847</v>
      </c>
      <c r="AB168" s="19">
        <f t="shared" si="89"/>
        <v>0.99033917187980769</v>
      </c>
      <c r="AC168" s="19">
        <f t="shared" si="90"/>
        <v>0.90975800045602673</v>
      </c>
      <c r="AD168" s="19">
        <f t="shared" si="91"/>
        <v>0.63279543212221423</v>
      </c>
      <c r="AE168" s="19">
        <f t="shared" si="92"/>
        <v>0.25439155036615424</v>
      </c>
      <c r="AI168" s="21">
        <f t="shared" si="102"/>
        <v>0.15600000000000011</v>
      </c>
      <c r="AJ168" s="19">
        <f t="shared" si="115"/>
        <v>0.99869820291900013</v>
      </c>
      <c r="AK168" s="19">
        <f t="shared" si="115"/>
        <v>0.9778390845488063</v>
      </c>
      <c r="AL168" s="19">
        <f t="shared" si="115"/>
        <v>0.8439999999999992</v>
      </c>
      <c r="AM168" s="19">
        <f t="shared" si="115"/>
        <v>0.50440197070339554</v>
      </c>
      <c r="AN168" s="19">
        <f t="shared" si="115"/>
        <v>0.16133996874879447</v>
      </c>
      <c r="AO168" s="4">
        <f t="shared" si="115"/>
        <v>1.3996178985026609E-3</v>
      </c>
      <c r="AP168" s="19">
        <f t="shared" si="96"/>
        <v>4.0220686562836327</v>
      </c>
      <c r="AQ168" s="19">
        <f t="shared" si="97"/>
        <v>3.022068656283627</v>
      </c>
      <c r="AR168" s="19">
        <f t="shared" si="98"/>
        <v>2.0220686562836279</v>
      </c>
      <c r="AS168" s="19">
        <f t="shared" si="99"/>
        <v>1.0220686562836263</v>
      </c>
      <c r="AT168" s="19">
        <f t="shared" si="100"/>
        <v>2.2068656283627641E-2</v>
      </c>
      <c r="AU168" s="19">
        <f t="shared" si="101"/>
        <v>-1.9779313437163735</v>
      </c>
      <c r="AV168" s="19">
        <f t="shared" si="107"/>
        <v>0.99869820291900013</v>
      </c>
      <c r="AW168" s="19">
        <f t="shared" si="108"/>
        <v>0.9778390845488063</v>
      </c>
      <c r="AX168" s="19">
        <f t="shared" si="109"/>
        <v>0.8439999999999992</v>
      </c>
      <c r="AY168" s="19">
        <f t="shared" si="110"/>
        <v>0.50440197070339554</v>
      </c>
      <c r="AZ168" s="19">
        <f t="shared" si="111"/>
        <v>0.16133996874879447</v>
      </c>
      <c r="BA168" s="19" t="str">
        <f t="shared" si="113"/>
        <v/>
      </c>
    </row>
    <row r="169" spans="1:53" x14ac:dyDescent="0.3">
      <c r="A169">
        <v>61</v>
      </c>
      <c r="B169">
        <v>2</v>
      </c>
      <c r="C169" t="s">
        <v>17</v>
      </c>
      <c r="D169" t="s">
        <v>25</v>
      </c>
      <c r="E169">
        <v>0</v>
      </c>
      <c r="F169">
        <v>0</v>
      </c>
      <c r="G169">
        <v>463</v>
      </c>
      <c r="H169">
        <v>17</v>
      </c>
      <c r="Z169" s="4">
        <f t="shared" si="85"/>
        <v>0.99958999999999842</v>
      </c>
      <c r="AA169" s="4">
        <f t="shared" si="88"/>
        <v>0.99958999999999842</v>
      </c>
      <c r="AB169" s="19">
        <f t="shared" si="89"/>
        <v>0.99051077504626861</v>
      </c>
      <c r="AC169" s="19">
        <f t="shared" si="90"/>
        <v>0.91084132287626618</v>
      </c>
      <c r="AD169" s="19">
        <f t="shared" si="91"/>
        <v>0.63531135487158263</v>
      </c>
      <c r="AE169" s="19">
        <f t="shared" si="92"/>
        <v>0.25654108283544041</v>
      </c>
      <c r="AI169" s="21">
        <f t="shared" si="102"/>
        <v>0.15700000000000011</v>
      </c>
      <c r="AJ169" s="19">
        <f t="shared" si="115"/>
        <v>0.99868021208340918</v>
      </c>
      <c r="AK169" s="19">
        <f t="shared" si="115"/>
        <v>0.97761794185596218</v>
      </c>
      <c r="AL169" s="19">
        <f t="shared" si="115"/>
        <v>0.84299999999999953</v>
      </c>
      <c r="AM169" s="19">
        <f t="shared" si="115"/>
        <v>0.50273842953214132</v>
      </c>
      <c r="AN169" s="19">
        <f t="shared" si="115"/>
        <v>0.16032190902823634</v>
      </c>
      <c r="AO169" s="4">
        <f t="shared" si="115"/>
        <v>1.3806346252289111E-3</v>
      </c>
      <c r="AP169" s="19">
        <f t="shared" si="96"/>
        <v>4.0137285575970321</v>
      </c>
      <c r="AQ169" s="19">
        <f t="shared" si="97"/>
        <v>3.0137285575970414</v>
      </c>
      <c r="AR169" s="19">
        <f t="shared" si="98"/>
        <v>2.0137285575970383</v>
      </c>
      <c r="AS169" s="19">
        <f t="shared" si="99"/>
        <v>1.0137285575970409</v>
      </c>
      <c r="AT169" s="19">
        <f t="shared" si="100"/>
        <v>1.3728557597040947E-2</v>
      </c>
      <c r="AU169" s="19">
        <f t="shared" si="101"/>
        <v>-1.9862714424029591</v>
      </c>
      <c r="AV169" s="19">
        <f t="shared" si="107"/>
        <v>0.99868021208340918</v>
      </c>
      <c r="AW169" s="19">
        <f t="shared" si="108"/>
        <v>0.97761794185596218</v>
      </c>
      <c r="AX169" s="19">
        <f t="shared" si="109"/>
        <v>0.84299999999999953</v>
      </c>
      <c r="AY169" s="19">
        <f t="shared" si="110"/>
        <v>0.50273842953214132</v>
      </c>
      <c r="AZ169" s="19">
        <f t="shared" si="111"/>
        <v>0.16032190902823634</v>
      </c>
      <c r="BA169" s="19" t="str">
        <f t="shared" si="113"/>
        <v/>
      </c>
    </row>
    <row r="170" spans="1:53" x14ac:dyDescent="0.3">
      <c r="A170">
        <v>70</v>
      </c>
      <c r="B170">
        <v>2</v>
      </c>
      <c r="C170" t="s">
        <v>17</v>
      </c>
      <c r="D170" t="s">
        <v>23</v>
      </c>
      <c r="E170">
        <v>0</v>
      </c>
      <c r="F170">
        <v>3</v>
      </c>
      <c r="G170">
        <v>437</v>
      </c>
      <c r="H170">
        <v>40</v>
      </c>
      <c r="Z170" s="4">
        <f t="shared" si="85"/>
        <v>0.99959999999999838</v>
      </c>
      <c r="AA170" s="4">
        <f t="shared" si="88"/>
        <v>0.99959999999999838</v>
      </c>
      <c r="AB170" s="19">
        <f t="shared" si="89"/>
        <v>0.99068354282413085</v>
      </c>
      <c r="AC170" s="19">
        <f t="shared" si="90"/>
        <v>0.9119393996523566</v>
      </c>
      <c r="AD170" s="19">
        <f t="shared" si="91"/>
        <v>0.63787885147222101</v>
      </c>
      <c r="AE170" s="19">
        <f t="shared" si="92"/>
        <v>0.25874956684829453</v>
      </c>
      <c r="AI170" s="21">
        <f t="shared" si="102"/>
        <v>0.15800000000000011</v>
      </c>
      <c r="AJ170" s="19">
        <f t="shared" si="115"/>
        <v>0.99866207089243764</v>
      </c>
      <c r="AK170" s="19">
        <f t="shared" si="115"/>
        <v>0.97739587700304409</v>
      </c>
      <c r="AL170" s="19">
        <f t="shared" si="115"/>
        <v>0.84199999999999986</v>
      </c>
      <c r="AM170" s="19">
        <f t="shared" si="115"/>
        <v>0.5010817965036114</v>
      </c>
      <c r="AN170" s="19">
        <f t="shared" si="115"/>
        <v>0.15931228710225334</v>
      </c>
      <c r="AO170" s="4">
        <f t="shared" si="115"/>
        <v>1.3619647198928114E-3</v>
      </c>
      <c r="AP170" s="19">
        <f t="shared" si="96"/>
        <v>4.0054233300530928</v>
      </c>
      <c r="AQ170" s="19">
        <f t="shared" si="97"/>
        <v>3.0054233300530968</v>
      </c>
      <c r="AR170" s="19">
        <f t="shared" si="98"/>
        <v>2.0054233300530973</v>
      </c>
      <c r="AS170" s="19">
        <f t="shared" si="99"/>
        <v>1.0054233300530973</v>
      </c>
      <c r="AT170" s="19">
        <f t="shared" si="100"/>
        <v>5.4233300530973638E-3</v>
      </c>
      <c r="AU170" s="19">
        <f t="shared" si="101"/>
        <v>-1.9945766699469019</v>
      </c>
      <c r="AV170" s="19">
        <f t="shared" si="107"/>
        <v>0.99866207089243764</v>
      </c>
      <c r="AW170" s="19">
        <f t="shared" si="108"/>
        <v>0.97739587700304409</v>
      </c>
      <c r="AX170" s="19">
        <f t="shared" si="109"/>
        <v>0.84199999999999986</v>
      </c>
      <c r="AY170" s="19">
        <f t="shared" si="110"/>
        <v>0.5010817965036114</v>
      </c>
      <c r="AZ170" s="19">
        <f t="shared" si="111"/>
        <v>0.15931228710225334</v>
      </c>
      <c r="BA170" s="19" t="str">
        <f t="shared" si="113"/>
        <v/>
      </c>
    </row>
    <row r="171" spans="1:53" x14ac:dyDescent="0.3">
      <c r="A171">
        <v>80</v>
      </c>
      <c r="B171">
        <v>2</v>
      </c>
      <c r="C171" t="s">
        <v>17</v>
      </c>
      <c r="D171" t="s">
        <v>23</v>
      </c>
      <c r="E171" t="s">
        <v>23</v>
      </c>
      <c r="F171" t="s">
        <v>23</v>
      </c>
      <c r="G171" t="s">
        <v>23</v>
      </c>
      <c r="H171" t="s">
        <v>23</v>
      </c>
      <c r="Z171" s="4">
        <f t="shared" si="85"/>
        <v>0.99960999999999833</v>
      </c>
      <c r="AA171" s="4">
        <f t="shared" si="88"/>
        <v>0.99960999999999833</v>
      </c>
      <c r="AB171" s="19">
        <f t="shared" si="89"/>
        <v>0.99085751039280545</v>
      </c>
      <c r="AC171" s="19">
        <f t="shared" si="90"/>
        <v>0.91305278084270036</v>
      </c>
      <c r="AD171" s="19">
        <f t="shared" si="91"/>
        <v>0.64050021201585883</v>
      </c>
      <c r="AE171" s="19">
        <f t="shared" si="92"/>
        <v>0.26102004291631986</v>
      </c>
      <c r="AI171" s="21">
        <f t="shared" si="102"/>
        <v>0.15900000000000011</v>
      </c>
      <c r="AJ171" s="19">
        <f t="shared" si="115"/>
        <v>0.99864377872342125</v>
      </c>
      <c r="AK171" s="19">
        <f t="shared" si="115"/>
        <v>0.97717289000840346</v>
      </c>
      <c r="AL171" s="19">
        <f t="shared" si="115"/>
        <v>0.84099999999999964</v>
      </c>
      <c r="AM171" s="19">
        <f t="shared" si="115"/>
        <v>0.49943201434462109</v>
      </c>
      <c r="AN171" s="19">
        <f t="shared" si="115"/>
        <v>0.15831099833870355</v>
      </c>
      <c r="AO171" s="4">
        <f t="shared" si="115"/>
        <v>1.3436017368502406E-3</v>
      </c>
      <c r="AP171" s="19">
        <f t="shared" si="96"/>
        <v>3.9971525412313076</v>
      </c>
      <c r="AQ171" s="19">
        <f t="shared" si="97"/>
        <v>2.9971525412313151</v>
      </c>
      <c r="AR171" s="19">
        <f t="shared" si="98"/>
        <v>1.9971525412313151</v>
      </c>
      <c r="AS171" s="19">
        <f t="shared" si="99"/>
        <v>0.99715254123131603</v>
      </c>
      <c r="AT171" s="19">
        <f t="shared" si="100"/>
        <v>-2.8474587686844188E-3</v>
      </c>
      <c r="AU171" s="19">
        <f t="shared" si="101"/>
        <v>-2.0028474587686844</v>
      </c>
      <c r="AV171" s="19">
        <f t="shared" si="107"/>
        <v>0.99864377872342125</v>
      </c>
      <c r="AW171" s="19">
        <f t="shared" si="108"/>
        <v>0.97717289000840346</v>
      </c>
      <c r="AX171" s="19">
        <f t="shared" si="109"/>
        <v>0.84099999999999964</v>
      </c>
      <c r="AY171" s="19">
        <f t="shared" si="110"/>
        <v>0.49943201434462109</v>
      </c>
      <c r="AZ171" s="19" t="str">
        <f t="shared" si="111"/>
        <v/>
      </c>
      <c r="BA171" s="19" t="str">
        <f t="shared" si="113"/>
        <v/>
      </c>
    </row>
    <row r="172" spans="1:53" x14ac:dyDescent="0.3">
      <c r="A172">
        <v>88</v>
      </c>
      <c r="B172">
        <v>2</v>
      </c>
      <c r="C172" t="s">
        <v>17</v>
      </c>
      <c r="D172" t="s">
        <v>25</v>
      </c>
      <c r="E172">
        <v>0</v>
      </c>
      <c r="F172">
        <v>1</v>
      </c>
      <c r="G172">
        <v>464</v>
      </c>
      <c r="H172">
        <v>15</v>
      </c>
      <c r="Z172" s="4">
        <f t="shared" si="85"/>
        <v>0.99961999999999829</v>
      </c>
      <c r="AA172" s="4">
        <f t="shared" si="88"/>
        <v>0.99961999999999829</v>
      </c>
      <c r="AB172" s="19">
        <f t="shared" si="89"/>
        <v>0.99103271491857381</v>
      </c>
      <c r="AC172" s="19">
        <f t="shared" si="90"/>
        <v>0.91418205143690867</v>
      </c>
      <c r="AD172" s="19">
        <f t="shared" si="91"/>
        <v>0.64317788845413082</v>
      </c>
      <c r="AE172" s="19">
        <f t="shared" si="92"/>
        <v>0.26335578859194375</v>
      </c>
      <c r="AI172" s="21">
        <f t="shared" si="102"/>
        <v>0.16000000000000011</v>
      </c>
      <c r="AJ172" s="19">
        <f t="shared" si="115"/>
        <v>0.99862533495111738</v>
      </c>
      <c r="AK172" s="19">
        <f t="shared" si="115"/>
        <v>0.97694898087451276</v>
      </c>
      <c r="AL172" s="19">
        <f t="shared" si="115"/>
        <v>0.84000000000000019</v>
      </c>
      <c r="AM172" s="19">
        <f t="shared" si="115"/>
        <v>0.49778902660781682</v>
      </c>
      <c r="AN172" s="19">
        <f t="shared" si="115"/>
        <v>0.1573179399698309</v>
      </c>
      <c r="AO172" s="4">
        <f t="shared" si="115"/>
        <v>1.325539394099066E-3</v>
      </c>
      <c r="AP172" s="19">
        <f t="shared" si="96"/>
        <v>3.9889157664195189</v>
      </c>
      <c r="AQ172" s="19">
        <f t="shared" si="97"/>
        <v>2.9889157664195087</v>
      </c>
      <c r="AR172" s="19">
        <f t="shared" si="98"/>
        <v>1.9889157664195101</v>
      </c>
      <c r="AS172" s="19">
        <f t="shared" si="99"/>
        <v>0.98891576641950785</v>
      </c>
      <c r="AT172" s="19">
        <f t="shared" si="100"/>
        <v>-1.1084233580490821E-2</v>
      </c>
      <c r="AU172" s="19">
        <f t="shared" si="101"/>
        <v>-2.0110842335804917</v>
      </c>
      <c r="AV172" s="19">
        <f t="shared" si="107"/>
        <v>0.99862533495111738</v>
      </c>
      <c r="AW172" s="19">
        <f t="shared" si="108"/>
        <v>0.97694898087451276</v>
      </c>
      <c r="AX172" s="19">
        <f t="shared" si="109"/>
        <v>0.84000000000000019</v>
      </c>
      <c r="AY172" s="19">
        <f t="shared" si="110"/>
        <v>0.49778902660781682</v>
      </c>
      <c r="AZ172" s="19" t="str">
        <f t="shared" si="111"/>
        <v/>
      </c>
      <c r="BA172" s="19" t="str">
        <f t="shared" si="113"/>
        <v/>
      </c>
    </row>
    <row r="173" spans="1:53" x14ac:dyDescent="0.3">
      <c r="A173">
        <v>89</v>
      </c>
      <c r="B173">
        <v>2</v>
      </c>
      <c r="C173" t="s">
        <v>17</v>
      </c>
      <c r="D173" t="s">
        <v>23</v>
      </c>
      <c r="E173">
        <v>0</v>
      </c>
      <c r="F173">
        <v>2</v>
      </c>
      <c r="G173">
        <v>477</v>
      </c>
      <c r="H173">
        <v>1</v>
      </c>
      <c r="Z173" s="4">
        <f t="shared" si="85"/>
        <v>0.99962999999999824</v>
      </c>
      <c r="AA173" s="4">
        <f t="shared" si="88"/>
        <v>0.99962999999999824</v>
      </c>
      <c r="AB173" s="19">
        <f t="shared" si="89"/>
        <v>0.99120919572199262</v>
      </c>
      <c r="AC173" s="19">
        <f t="shared" si="90"/>
        <v>0.91532783454749689</v>
      </c>
      <c r="AD173" s="19">
        <f t="shared" si="91"/>
        <v>0.64591451056861637</v>
      </c>
      <c r="AE173" s="19">
        <f t="shared" si="92"/>
        <v>0.26576034361778456</v>
      </c>
      <c r="AI173" s="21">
        <f t="shared" si="102"/>
        <v>0.16100000000000012</v>
      </c>
      <c r="AJ173" s="19">
        <f t="shared" ref="AJ173:AO182" si="117">_xlfn.NORM.S.DIST((-2*AJ$2-_xlfn.NORM.S.INV($AI173)),TRUE)</f>
        <v>0.9986067389476937</v>
      </c>
      <c r="AK173" s="19">
        <f t="shared" si="117"/>
        <v>0.97672414958816001</v>
      </c>
      <c r="AL173" s="19">
        <f t="shared" si="117"/>
        <v>0.83899999999999963</v>
      </c>
      <c r="AM173" s="19">
        <f t="shared" si="117"/>
        <v>0.49615277765476173</v>
      </c>
      <c r="AN173" s="19">
        <f t="shared" si="117"/>
        <v>0.15633301104829084</v>
      </c>
      <c r="AO173" s="4">
        <f t="shared" si="117"/>
        <v>1.3077715682693492E-3</v>
      </c>
      <c r="AP173" s="19">
        <f t="shared" si="96"/>
        <v>3.980712588427155</v>
      </c>
      <c r="AQ173" s="19">
        <f t="shared" si="97"/>
        <v>2.9807125884271475</v>
      </c>
      <c r="AR173" s="19">
        <f t="shared" si="98"/>
        <v>1.9807125884271448</v>
      </c>
      <c r="AS173" s="19">
        <f t="shared" si="99"/>
        <v>0.98071258842714659</v>
      </c>
      <c r="AT173" s="19">
        <f t="shared" si="100"/>
        <v>-1.928741157285252E-2</v>
      </c>
      <c r="AU173" s="19">
        <f t="shared" si="101"/>
        <v>-2.0192874115728534</v>
      </c>
      <c r="AV173" s="19">
        <f t="shared" si="107"/>
        <v>0.9986067389476937</v>
      </c>
      <c r="AW173" s="19">
        <f t="shared" si="108"/>
        <v>0.97672414958816001</v>
      </c>
      <c r="AX173" s="19">
        <f t="shared" si="109"/>
        <v>0.83899999999999963</v>
      </c>
      <c r="AY173" s="19">
        <f t="shared" si="110"/>
        <v>0.49615277765476173</v>
      </c>
      <c r="AZ173" s="19" t="str">
        <f t="shared" si="111"/>
        <v/>
      </c>
      <c r="BA173" s="19">
        <f t="shared" ref="BA173" si="118">IF(AU173&lt;=0,AO173,"")</f>
        <v>1.3077715682693492E-3</v>
      </c>
    </row>
    <row r="174" spans="1:53" x14ac:dyDescent="0.3">
      <c r="A174">
        <v>97</v>
      </c>
      <c r="B174">
        <v>2</v>
      </c>
      <c r="C174" t="s">
        <v>17</v>
      </c>
      <c r="D174" t="s">
        <v>23</v>
      </c>
      <c r="E174">
        <v>0</v>
      </c>
      <c r="F174">
        <v>1</v>
      </c>
      <c r="G174">
        <v>437</v>
      </c>
      <c r="H174">
        <v>42</v>
      </c>
      <c r="Z174" s="4">
        <f t="shared" si="85"/>
        <v>0.9996399999999982</v>
      </c>
      <c r="AA174" s="4">
        <f t="shared" si="88"/>
        <v>0.9996399999999982</v>
      </c>
      <c r="AB174" s="19">
        <f t="shared" si="89"/>
        <v>0.99138699446431255</v>
      </c>
      <c r="AC174" s="19">
        <f t="shared" si="90"/>
        <v>0.9164907949873129</v>
      </c>
      <c r="AD174" s="19">
        <f t="shared" si="91"/>
        <v>0.64871290399020909</v>
      </c>
      <c r="AE174" s="19">
        <f t="shared" si="92"/>
        <v>0.26823753849493015</v>
      </c>
      <c r="AI174" s="21">
        <f t="shared" si="102"/>
        <v>0.16200000000000012</v>
      </c>
      <c r="AJ174" s="19">
        <f t="shared" si="117"/>
        <v>0.99858799008271804</v>
      </c>
      <c r="AK174" s="19">
        <f t="shared" si="117"/>
        <v>0.97649839612064226</v>
      </c>
      <c r="AL174" s="19">
        <f t="shared" si="117"/>
        <v>0.83799999999999997</v>
      </c>
      <c r="AM174" s="19">
        <f t="shared" si="117"/>
        <v>0.49452321263948817</v>
      </c>
      <c r="AN174" s="19">
        <f t="shared" si="117"/>
        <v>0.15535611240448075</v>
      </c>
      <c r="AO174" s="4">
        <f t="shared" si="117"/>
        <v>1.2902922897943443E-3</v>
      </c>
      <c r="AP174" s="19">
        <f t="shared" si="96"/>
        <v>3.9725425974044719</v>
      </c>
      <c r="AQ174" s="19">
        <f t="shared" si="97"/>
        <v>2.9725425974044768</v>
      </c>
      <c r="AR174" s="19">
        <f t="shared" si="98"/>
        <v>1.9725425974044755</v>
      </c>
      <c r="AS174" s="19">
        <f t="shared" si="99"/>
        <v>0.97254259740447613</v>
      </c>
      <c r="AT174" s="19">
        <f t="shared" si="100"/>
        <v>-2.7457402595524427E-2</v>
      </c>
      <c r="AU174" s="19">
        <f t="shared" si="101"/>
        <v>-2.0274574025955237</v>
      </c>
      <c r="AV174" s="19">
        <f t="shared" si="107"/>
        <v>0.99858799008271804</v>
      </c>
      <c r="AW174" s="19">
        <f t="shared" si="108"/>
        <v>0.97649839612064226</v>
      </c>
      <c r="AX174" s="19">
        <f t="shared" si="109"/>
        <v>0.83799999999999997</v>
      </c>
      <c r="AY174" s="19">
        <f t="shared" si="110"/>
        <v>0.49452321263948817</v>
      </c>
      <c r="AZ174" s="19" t="str">
        <f t="shared" si="111"/>
        <v/>
      </c>
      <c r="BA174" s="19" t="str">
        <f t="shared" si="113"/>
        <v/>
      </c>
    </row>
    <row r="175" spans="1:53" x14ac:dyDescent="0.3">
      <c r="A175">
        <v>110</v>
      </c>
      <c r="B175">
        <v>2</v>
      </c>
      <c r="C175" t="s">
        <v>17</v>
      </c>
      <c r="D175" t="s">
        <v>23</v>
      </c>
      <c r="E175">
        <v>1</v>
      </c>
      <c r="F175">
        <v>0</v>
      </c>
      <c r="G175">
        <v>470</v>
      </c>
      <c r="H175">
        <v>9</v>
      </c>
      <c r="Z175" s="4">
        <f t="shared" si="85"/>
        <v>0.99964999999999815</v>
      </c>
      <c r="AA175" s="4">
        <f t="shared" si="88"/>
        <v>0.99964999999999815</v>
      </c>
      <c r="AB175" s="19">
        <f t="shared" si="89"/>
        <v>0.99156615535566173</v>
      </c>
      <c r="AC175" s="19">
        <f t="shared" si="90"/>
        <v>0.91767164329134676</v>
      </c>
      <c r="AD175" s="19">
        <f t="shared" si="91"/>
        <v>0.65157611059514486</v>
      </c>
      <c r="AE175" s="19">
        <f t="shared" si="92"/>
        <v>0.27079152704303489</v>
      </c>
      <c r="AI175" s="21">
        <f t="shared" si="102"/>
        <v>0.16300000000000012</v>
      </c>
      <c r="AJ175" s="19">
        <f t="shared" si="117"/>
        <v>0.99856908772314723</v>
      </c>
      <c r="AK175" s="19">
        <f t="shared" si="117"/>
        <v>0.97627172042795018</v>
      </c>
      <c r="AL175" s="19">
        <f t="shared" si="117"/>
        <v>0.83699999999999986</v>
      </c>
      <c r="AM175" s="19">
        <f t="shared" si="117"/>
        <v>0.49290027749246107</v>
      </c>
      <c r="AN175" s="19">
        <f t="shared" si="117"/>
        <v>0.15438714660510411</v>
      </c>
      <c r="AO175" s="4">
        <f t="shared" si="117"/>
        <v>1.273095738254217E-3</v>
      </c>
      <c r="AP175" s="19">
        <f t="shared" si="96"/>
        <v>3.9644053906669439</v>
      </c>
      <c r="AQ175" s="19">
        <f t="shared" si="97"/>
        <v>2.9644053906669376</v>
      </c>
      <c r="AR175" s="19">
        <f t="shared" si="98"/>
        <v>1.9644053906669383</v>
      </c>
      <c r="AS175" s="19">
        <f t="shared" si="99"/>
        <v>0.96440539066693831</v>
      </c>
      <c r="AT175" s="19">
        <f t="shared" si="100"/>
        <v>-3.5594609333061134E-2</v>
      </c>
      <c r="AU175" s="19">
        <f t="shared" si="101"/>
        <v>-2.0355946093330619</v>
      </c>
      <c r="AV175" s="19">
        <f t="shared" si="107"/>
        <v>0.99856908772314723</v>
      </c>
      <c r="AW175" s="19">
        <f t="shared" si="108"/>
        <v>0.97627172042795018</v>
      </c>
      <c r="AX175" s="19">
        <f t="shared" si="109"/>
        <v>0.83699999999999986</v>
      </c>
      <c r="AY175" s="19">
        <f t="shared" si="110"/>
        <v>0.49290027749246107</v>
      </c>
      <c r="AZ175" s="19" t="str">
        <f t="shared" si="111"/>
        <v/>
      </c>
      <c r="BA175" s="19" t="str">
        <f t="shared" si="113"/>
        <v/>
      </c>
    </row>
    <row r="176" spans="1:53" x14ac:dyDescent="0.3">
      <c r="A176">
        <v>114</v>
      </c>
      <c r="B176">
        <v>2</v>
      </c>
      <c r="C176" t="s">
        <v>17</v>
      </c>
      <c r="D176" t="s">
        <v>1</v>
      </c>
      <c r="E176">
        <v>0</v>
      </c>
      <c r="F176">
        <v>0</v>
      </c>
      <c r="G176">
        <v>437</v>
      </c>
      <c r="H176">
        <v>43</v>
      </c>
      <c r="Z176" s="4">
        <f t="shared" si="85"/>
        <v>0.99965999999999811</v>
      </c>
      <c r="AA176" s="4">
        <f t="shared" si="88"/>
        <v>0.99965999999999811</v>
      </c>
      <c r="AB176" s="19">
        <f t="shared" si="89"/>
        <v>0.9917467253882275</v>
      </c>
      <c r="AC176" s="19">
        <f t="shared" si="90"/>
        <v>0.91887114025242889</v>
      </c>
      <c r="AD176" s="19">
        <f t="shared" si="91"/>
        <v>0.65450741166820048</v>
      </c>
      <c r="AE176" s="19">
        <f t="shared" si="92"/>
        <v>0.27342682364036897</v>
      </c>
      <c r="AI176" s="21">
        <f t="shared" si="102"/>
        <v>0.16400000000000012</v>
      </c>
      <c r="AJ176" s="19">
        <f t="shared" si="117"/>
        <v>0.99855003123331576</v>
      </c>
      <c r="AK176" s="19">
        <f t="shared" si="117"/>
        <v>0.97604412245095173</v>
      </c>
      <c r="AL176" s="19">
        <f t="shared" si="117"/>
        <v>0.83599999999999985</v>
      </c>
      <c r="AM176" s="19">
        <f t="shared" si="117"/>
        <v>0.49128391890498124</v>
      </c>
      <c r="AN176" s="19">
        <f t="shared" si="117"/>
        <v>0.15342601791295199</v>
      </c>
      <c r="AO176" s="4">
        <f t="shared" si="117"/>
        <v>1.2561762378858875E-3</v>
      </c>
      <c r="AP176" s="19">
        <f t="shared" si="96"/>
        <v>3.9563005725249503</v>
      </c>
      <c r="AQ176" s="19">
        <f t="shared" si="97"/>
        <v>2.9563005725249427</v>
      </c>
      <c r="AR176" s="19">
        <f t="shared" si="98"/>
        <v>1.956300572524942</v>
      </c>
      <c r="AS176" s="19">
        <f t="shared" si="99"/>
        <v>0.95630057252494205</v>
      </c>
      <c r="AT176" s="19">
        <f t="shared" si="100"/>
        <v>-4.3699427475056063E-2</v>
      </c>
      <c r="AU176" s="19">
        <f t="shared" si="101"/>
        <v>-2.0436994274750577</v>
      </c>
      <c r="AV176" s="19">
        <f t="shared" si="107"/>
        <v>0.99855003123331576</v>
      </c>
      <c r="AW176" s="19">
        <f t="shared" si="108"/>
        <v>0.97604412245095173</v>
      </c>
      <c r="AX176" s="19">
        <f t="shared" si="109"/>
        <v>0.83599999999999985</v>
      </c>
      <c r="AY176" s="19">
        <f t="shared" si="110"/>
        <v>0.49128391890498124</v>
      </c>
      <c r="AZ176" s="19" t="str">
        <f t="shared" si="111"/>
        <v/>
      </c>
      <c r="BA176" s="19" t="str">
        <f t="shared" si="113"/>
        <v/>
      </c>
    </row>
    <row r="177" spans="1:53" x14ac:dyDescent="0.3">
      <c r="A177">
        <v>128</v>
      </c>
      <c r="B177">
        <v>2</v>
      </c>
      <c r="C177" t="s">
        <v>17</v>
      </c>
      <c r="D177" t="s">
        <v>25</v>
      </c>
      <c r="E177">
        <v>1</v>
      </c>
      <c r="F177">
        <v>2</v>
      </c>
      <c r="G177" t="s">
        <v>23</v>
      </c>
      <c r="H177" t="s">
        <v>23</v>
      </c>
      <c r="Z177" s="4">
        <f t="shared" si="85"/>
        <v>0.99966999999999806</v>
      </c>
      <c r="AA177" s="4">
        <f t="shared" si="88"/>
        <v>0.99966999999999806</v>
      </c>
      <c r="AB177" s="19">
        <f t="shared" si="89"/>
        <v>0.99192875459826702</v>
      </c>
      <c r="AC177" s="19">
        <f t="shared" si="90"/>
        <v>0.92009010205355701</v>
      </c>
      <c r="AD177" s="19">
        <f t="shared" si="91"/>
        <v>0.65751035430116023</v>
      </c>
      <c r="AE177" s="19">
        <f t="shared" si="92"/>
        <v>0.27614834597442417</v>
      </c>
      <c r="AI177" s="21">
        <f t="shared" si="102"/>
        <v>0.16500000000000012</v>
      </c>
      <c r="AJ177" s="19">
        <f t="shared" si="117"/>
        <v>0.99853081997492488</v>
      </c>
      <c r="AK177" s="19">
        <f t="shared" si="117"/>
        <v>0.97581560211556828</v>
      </c>
      <c r="AL177" s="19">
        <f t="shared" si="117"/>
        <v>0.83499999999999974</v>
      </c>
      <c r="AM177" s="19">
        <f t="shared" si="117"/>
        <v>0.48967408431398146</v>
      </c>
      <c r="AN177" s="19">
        <f t="shared" si="117"/>
        <v>0.15247263224783786</v>
      </c>
      <c r="AO177" s="4">
        <f t="shared" si="117"/>
        <v>1.2395282532517548E-3</v>
      </c>
      <c r="AP177" s="19">
        <f t="shared" si="96"/>
        <v>3.9482277541186113</v>
      </c>
      <c r="AQ177" s="19">
        <f t="shared" si="97"/>
        <v>2.9482277541186166</v>
      </c>
      <c r="AR177" s="19">
        <f t="shared" si="98"/>
        <v>1.9482277541186144</v>
      </c>
      <c r="AS177" s="19">
        <f t="shared" si="99"/>
        <v>0.94822775411861659</v>
      </c>
      <c r="AT177" s="19">
        <f t="shared" si="100"/>
        <v>-5.1772245881384515E-2</v>
      </c>
      <c r="AU177" s="19">
        <f t="shared" si="101"/>
        <v>-2.0517722458813834</v>
      </c>
      <c r="AV177" s="19">
        <f t="shared" si="107"/>
        <v>0.99853081997492488</v>
      </c>
      <c r="AW177" s="19">
        <f t="shared" si="108"/>
        <v>0.97581560211556828</v>
      </c>
      <c r="AX177" s="19">
        <f t="shared" si="109"/>
        <v>0.83499999999999974</v>
      </c>
      <c r="AY177" s="19">
        <f t="shared" si="110"/>
        <v>0.48967408431398146</v>
      </c>
      <c r="AZ177" s="19" t="str">
        <f t="shared" si="111"/>
        <v/>
      </c>
      <c r="BA177" s="19" t="str">
        <f t="shared" si="113"/>
        <v/>
      </c>
    </row>
    <row r="178" spans="1:53" x14ac:dyDescent="0.3">
      <c r="A178">
        <v>132</v>
      </c>
      <c r="B178">
        <v>2</v>
      </c>
      <c r="C178" t="s">
        <v>17</v>
      </c>
      <c r="D178" t="s">
        <v>1</v>
      </c>
      <c r="E178">
        <v>0</v>
      </c>
      <c r="F178">
        <v>0</v>
      </c>
      <c r="G178" t="s">
        <v>23</v>
      </c>
      <c r="H178" t="s">
        <v>23</v>
      </c>
      <c r="Z178" s="4">
        <f t="shared" si="85"/>
        <v>0.99967999999999801</v>
      </c>
      <c r="AA178" s="4">
        <f t="shared" si="88"/>
        <v>0.99967999999999801</v>
      </c>
      <c r="AB178" s="19">
        <f t="shared" si="89"/>
        <v>0.99211229636149179</v>
      </c>
      <c r="AC178" s="19">
        <f t="shared" si="90"/>
        <v>0.92132940609584935</v>
      </c>
      <c r="AD178" s="19">
        <f t="shared" si="91"/>
        <v>0.66058878159050538</v>
      </c>
      <c r="AE178" s="19">
        <f t="shared" si="92"/>
        <v>0.27896146431092006</v>
      </c>
      <c r="AI178" s="21">
        <f t="shared" si="102"/>
        <v>0.16600000000000012</v>
      </c>
      <c r="AJ178" s="19">
        <f t="shared" si="117"/>
        <v>0.9985114533070315</v>
      </c>
      <c r="AK178" s="19">
        <f t="shared" si="117"/>
        <v>0.97558615933294934</v>
      </c>
      <c r="AL178" s="19">
        <f t="shared" si="117"/>
        <v>0.83399999999999996</v>
      </c>
      <c r="AM178" s="19">
        <f t="shared" si="117"/>
        <v>0.48807072188722272</v>
      </c>
      <c r="AN178" s="19">
        <f t="shared" si="117"/>
        <v>0.15152689714865908</v>
      </c>
      <c r="AO178" s="4">
        <f t="shared" si="117"/>
        <v>1.2231463850611141E-3</v>
      </c>
      <c r="AP178" s="19">
        <f t="shared" si="96"/>
        <v>3.940186553257484</v>
      </c>
      <c r="AQ178" s="19">
        <f t="shared" si="97"/>
        <v>2.9401865532574738</v>
      </c>
      <c r="AR178" s="19">
        <f t="shared" si="98"/>
        <v>1.9401865532574745</v>
      </c>
      <c r="AS178" s="19">
        <f t="shared" si="99"/>
        <v>0.94018655325747313</v>
      </c>
      <c r="AT178" s="19">
        <f t="shared" si="100"/>
        <v>-5.9813446742525644E-2</v>
      </c>
      <c r="AU178" s="19">
        <f t="shared" si="101"/>
        <v>-2.0598134467425262</v>
      </c>
      <c r="AV178" s="19">
        <f t="shared" si="107"/>
        <v>0.9985114533070315</v>
      </c>
      <c r="AW178" s="19">
        <f t="shared" si="108"/>
        <v>0.97558615933294934</v>
      </c>
      <c r="AX178" s="19">
        <f t="shared" si="109"/>
        <v>0.83399999999999996</v>
      </c>
      <c r="AY178" s="19">
        <f t="shared" si="110"/>
        <v>0.48807072188722272</v>
      </c>
      <c r="AZ178" s="19" t="str">
        <f t="shared" si="111"/>
        <v/>
      </c>
      <c r="BA178" s="19" t="str">
        <f t="shared" si="113"/>
        <v/>
      </c>
    </row>
    <row r="179" spans="1:53" x14ac:dyDescent="0.3">
      <c r="A179">
        <v>140</v>
      </c>
      <c r="B179">
        <v>2</v>
      </c>
      <c r="C179" t="s">
        <v>17</v>
      </c>
      <c r="D179" t="s">
        <v>25</v>
      </c>
      <c r="E179">
        <v>0</v>
      </c>
      <c r="F179">
        <v>0</v>
      </c>
      <c r="G179">
        <v>409</v>
      </c>
      <c r="H179">
        <v>71</v>
      </c>
      <c r="Z179" s="4">
        <f t="shared" si="85"/>
        <v>0.99968999999999797</v>
      </c>
      <c r="AA179" s="4">
        <f t="shared" si="88"/>
        <v>0.99968999999999797</v>
      </c>
      <c r="AB179" s="19">
        <f t="shared" si="89"/>
        <v>0.9922974077272575</v>
      </c>
      <c r="AC179" s="19">
        <f t="shared" si="90"/>
        <v>0.92258999764115768</v>
      </c>
      <c r="AD179" s="19">
        <f t="shared" si="91"/>
        <v>0.66374686731738386</v>
      </c>
      <c r="AE179" s="19">
        <f t="shared" si="92"/>
        <v>0.28187205851087649</v>
      </c>
      <c r="AI179" s="21">
        <f t="shared" si="102"/>
        <v>0.16700000000000012</v>
      </c>
      <c r="AJ179" s="19">
        <f t="shared" si="117"/>
        <v>0.99849193058603603</v>
      </c>
      <c r="AK179" s="19">
        <f t="shared" si="117"/>
        <v>0.97535579399964079</v>
      </c>
      <c r="AL179" s="19">
        <f t="shared" si="117"/>
        <v>0.83299999999999974</v>
      </c>
      <c r="AM179" s="19">
        <f t="shared" si="117"/>
        <v>0.48647378050886686</v>
      </c>
      <c r="AN179" s="19">
        <f t="shared" si="117"/>
        <v>0.15058872173653962</v>
      </c>
      <c r="AO179" s="4">
        <f t="shared" si="117"/>
        <v>1.2070253661378377E-3</v>
      </c>
      <c r="AP179" s="19">
        <f t="shared" si="96"/>
        <v>3.932176594264746</v>
      </c>
      <c r="AQ179" s="19">
        <f t="shared" si="97"/>
        <v>2.9321765942647446</v>
      </c>
      <c r="AR179" s="19">
        <f t="shared" si="98"/>
        <v>1.9321765942647446</v>
      </c>
      <c r="AS179" s="19">
        <f t="shared" si="99"/>
        <v>0.93217659426474397</v>
      </c>
      <c r="AT179" s="19">
        <f t="shared" si="100"/>
        <v>-6.782340573525325E-2</v>
      </c>
      <c r="AU179" s="19">
        <f t="shared" si="101"/>
        <v>-2.0678234057352558</v>
      </c>
      <c r="AV179" s="19">
        <f t="shared" si="107"/>
        <v>0.99849193058603603</v>
      </c>
      <c r="AW179" s="19">
        <f t="shared" si="108"/>
        <v>0.97535579399964079</v>
      </c>
      <c r="AX179" s="19">
        <f t="shared" si="109"/>
        <v>0.83299999999999974</v>
      </c>
      <c r="AY179" s="19">
        <f t="shared" si="110"/>
        <v>0.48647378050886686</v>
      </c>
      <c r="AZ179" s="19" t="str">
        <f t="shared" si="111"/>
        <v/>
      </c>
      <c r="BA179" s="19">
        <f t="shared" ref="BA179" si="119">IF(AU179&lt;=0,AO179,"")</f>
        <v>1.2070253661378377E-3</v>
      </c>
    </row>
    <row r="180" spans="1:53" x14ac:dyDescent="0.3">
      <c r="A180">
        <v>146</v>
      </c>
      <c r="B180">
        <v>2</v>
      </c>
      <c r="C180" t="s">
        <v>17</v>
      </c>
      <c r="D180" t="s">
        <v>25</v>
      </c>
      <c r="E180">
        <v>0</v>
      </c>
      <c r="F180">
        <v>2</v>
      </c>
      <c r="G180">
        <v>332</v>
      </c>
      <c r="H180">
        <v>146</v>
      </c>
      <c r="Z180" s="4">
        <f t="shared" si="85"/>
        <v>0.99969999999999792</v>
      </c>
      <c r="AA180" s="4">
        <f t="shared" si="88"/>
        <v>0.99969999999999792</v>
      </c>
      <c r="AB180" s="19">
        <f t="shared" si="89"/>
        <v>0.99248414979807686</v>
      </c>
      <c r="AC180" s="19">
        <f t="shared" si="90"/>
        <v>0.92387289741326983</v>
      </c>
      <c r="AD180" s="19">
        <f t="shared" si="91"/>
        <v>0.6669891559418808</v>
      </c>
      <c r="AE180" s="19">
        <f t="shared" si="92"/>
        <v>0.28488658430488822</v>
      </c>
      <c r="AI180" s="21">
        <f t="shared" si="102"/>
        <v>0.16800000000000012</v>
      </c>
      <c r="AJ180" s="19">
        <f t="shared" si="117"/>
        <v>0.99847225116567162</v>
      </c>
      <c r="AK180" s="19">
        <f t="shared" si="117"/>
        <v>0.9751245059977508</v>
      </c>
      <c r="AL180" s="19">
        <f t="shared" si="117"/>
        <v>0.83199999999999974</v>
      </c>
      <c r="AM180" s="19">
        <f t="shared" si="117"/>
        <v>0.48488320976542321</v>
      </c>
      <c r="AN180" s="19">
        <f t="shared" si="117"/>
        <v>0.14965801667902151</v>
      </c>
      <c r="AO180" s="4">
        <f t="shared" si="117"/>
        <v>1.1911600575286341E-3</v>
      </c>
      <c r="AP180" s="19">
        <f t="shared" si="96"/>
        <v>3.924197507826281</v>
      </c>
      <c r="AQ180" s="19">
        <f t="shared" si="97"/>
        <v>2.9241975078262823</v>
      </c>
      <c r="AR180" s="19">
        <f t="shared" si="98"/>
        <v>1.9241975078262827</v>
      </c>
      <c r="AS180" s="19">
        <f t="shared" si="99"/>
        <v>0.92419750782628207</v>
      </c>
      <c r="AT180" s="19">
        <f t="shared" si="100"/>
        <v>-7.5802492173718483E-2</v>
      </c>
      <c r="AU180" s="19">
        <f t="shared" si="101"/>
        <v>-2.0758024921737186</v>
      </c>
      <c r="AV180" s="19">
        <f t="shared" si="107"/>
        <v>0.99847225116567162</v>
      </c>
      <c r="AW180" s="19">
        <f t="shared" si="108"/>
        <v>0.9751245059977508</v>
      </c>
      <c r="AX180" s="19">
        <f t="shared" si="109"/>
        <v>0.83199999999999974</v>
      </c>
      <c r="AY180" s="19">
        <f t="shared" si="110"/>
        <v>0.48488320976542321</v>
      </c>
      <c r="AZ180" s="19" t="str">
        <f t="shared" si="111"/>
        <v/>
      </c>
      <c r="BA180" s="19" t="str">
        <f t="shared" si="113"/>
        <v/>
      </c>
    </row>
    <row r="181" spans="1:53" x14ac:dyDescent="0.3">
      <c r="A181">
        <v>159</v>
      </c>
      <c r="B181">
        <v>2</v>
      </c>
      <c r="C181" t="s">
        <v>17</v>
      </c>
      <c r="D181" t="s">
        <v>1</v>
      </c>
      <c r="E181">
        <v>0</v>
      </c>
      <c r="F181">
        <v>0</v>
      </c>
      <c r="G181">
        <v>478</v>
      </c>
      <c r="H181">
        <v>2</v>
      </c>
      <c r="Z181" s="4">
        <f t="shared" si="85"/>
        <v>0.99970999999999788</v>
      </c>
      <c r="AA181" s="4">
        <f t="shared" si="88"/>
        <v>0.99970999999999788</v>
      </c>
      <c r="AB181" s="19">
        <f t="shared" si="89"/>
        <v>0.99267258816232162</v>
      </c>
      <c r="AC181" s="19">
        <f t="shared" si="90"/>
        <v>0.92517921033272166</v>
      </c>
      <c r="AD181" s="19">
        <f t="shared" si="91"/>
        <v>0.67032060893111733</v>
      </c>
      <c r="AE181" s="19">
        <f t="shared" si="92"/>
        <v>0.28801215068822561</v>
      </c>
      <c r="AI181" s="21">
        <f t="shared" si="102"/>
        <v>0.16900000000000012</v>
      </c>
      <c r="AJ181" s="19">
        <f t="shared" si="117"/>
        <v>0.99845241439699195</v>
      </c>
      <c r="AK181" s="19">
        <f t="shared" si="117"/>
        <v>0.97489229519511045</v>
      </c>
      <c r="AL181" s="19">
        <f t="shared" si="117"/>
        <v>0.83099999999999996</v>
      </c>
      <c r="AM181" s="19">
        <f t="shared" si="117"/>
        <v>0.4832989599320458</v>
      </c>
      <c r="AN181" s="19">
        <f t="shared" si="117"/>
        <v>0.14873469415526411</v>
      </c>
      <c r="AO181" s="4">
        <f t="shared" si="117"/>
        <v>1.1755454447460337E-3</v>
      </c>
      <c r="AP181" s="19">
        <f t="shared" si="96"/>
        <v>3.916248930843794</v>
      </c>
      <c r="AQ181" s="19">
        <f t="shared" si="97"/>
        <v>2.9162489308438042</v>
      </c>
      <c r="AR181" s="19">
        <f t="shared" si="98"/>
        <v>1.9162489308438033</v>
      </c>
      <c r="AS181" s="19">
        <f t="shared" si="99"/>
        <v>0.91624893084380488</v>
      </c>
      <c r="AT181" s="19">
        <f t="shared" si="100"/>
        <v>-8.3751069156196123E-2</v>
      </c>
      <c r="AU181" s="19">
        <f t="shared" si="101"/>
        <v>-2.0837510691561953</v>
      </c>
      <c r="AV181" s="19">
        <f t="shared" si="107"/>
        <v>0.99845241439699195</v>
      </c>
      <c r="AW181" s="19">
        <f t="shared" si="108"/>
        <v>0.97489229519511045</v>
      </c>
      <c r="AX181" s="19">
        <f t="shared" si="109"/>
        <v>0.83099999999999996</v>
      </c>
      <c r="AY181" s="19">
        <f t="shared" si="110"/>
        <v>0.4832989599320458</v>
      </c>
      <c r="AZ181" s="19" t="str">
        <f t="shared" si="111"/>
        <v/>
      </c>
      <c r="BA181" s="19" t="str">
        <f t="shared" si="113"/>
        <v/>
      </c>
    </row>
    <row r="182" spans="1:53" x14ac:dyDescent="0.3">
      <c r="A182">
        <v>7</v>
      </c>
      <c r="B182">
        <v>2</v>
      </c>
      <c r="C182" t="s">
        <v>21</v>
      </c>
      <c r="D182" t="s">
        <v>23</v>
      </c>
      <c r="E182">
        <v>0</v>
      </c>
      <c r="F182">
        <v>1</v>
      </c>
      <c r="G182">
        <v>397</v>
      </c>
      <c r="H182">
        <v>82</v>
      </c>
      <c r="Z182" s="4">
        <f t="shared" si="85"/>
        <v>0.99971999999999783</v>
      </c>
      <c r="AA182" s="4">
        <f t="shared" si="88"/>
        <v>0.99971999999999783</v>
      </c>
      <c r="AB182" s="19">
        <f t="shared" si="89"/>
        <v>0.99286279338966765</v>
      </c>
      <c r="AC182" s="19">
        <f t="shared" si="90"/>
        <v>0.92651013559937789</v>
      </c>
      <c r="AD182" s="19">
        <f t="shared" si="91"/>
        <v>0.67374665867850103</v>
      </c>
      <c r="AE182" s="19">
        <f t="shared" si="92"/>
        <v>0.29125661075343534</v>
      </c>
      <c r="AI182" s="21">
        <f t="shared" si="102"/>
        <v>0.17000000000000012</v>
      </c>
      <c r="AJ182" s="19">
        <f t="shared" si="117"/>
        <v>0.99843241962835971</v>
      </c>
      <c r="AK182" s="19">
        <f t="shared" si="117"/>
        <v>0.97465916144543141</v>
      </c>
      <c r="AL182" s="19">
        <f t="shared" si="117"/>
        <v>0.83</v>
      </c>
      <c r="AM182" s="19">
        <f t="shared" si="117"/>
        <v>0.48172098195918178</v>
      </c>
      <c r="AN182" s="19">
        <f t="shared" si="117"/>
        <v>0.14781866782222108</v>
      </c>
      <c r="AO182" s="4">
        <f t="shared" si="117"/>
        <v>1.1601766341408622E-3</v>
      </c>
      <c r="AP182" s="19">
        <f t="shared" si="96"/>
        <v>3.9083305062923799</v>
      </c>
      <c r="AQ182" s="19">
        <f t="shared" si="97"/>
        <v>2.9083305062923874</v>
      </c>
      <c r="AR182" s="19">
        <f t="shared" si="98"/>
        <v>1.9083305062923897</v>
      </c>
      <c r="AS182" s="19">
        <f t="shared" si="99"/>
        <v>0.90833050629238798</v>
      </c>
      <c r="AT182" s="19">
        <f t="shared" si="100"/>
        <v>-9.1669493707610905E-2</v>
      </c>
      <c r="AU182" s="19">
        <f t="shared" si="101"/>
        <v>-2.0916694937076135</v>
      </c>
      <c r="AV182" s="19">
        <f t="shared" si="107"/>
        <v>0.99843241962835971</v>
      </c>
      <c r="AW182" s="19">
        <f t="shared" si="108"/>
        <v>0.97465916144543141</v>
      </c>
      <c r="AX182" s="19">
        <f t="shared" si="109"/>
        <v>0.83</v>
      </c>
      <c r="AY182" s="19">
        <f t="shared" si="110"/>
        <v>0.48172098195918178</v>
      </c>
      <c r="AZ182" s="19" t="str">
        <f t="shared" si="111"/>
        <v/>
      </c>
      <c r="BA182" s="19" t="str">
        <f t="shared" si="113"/>
        <v/>
      </c>
    </row>
    <row r="183" spans="1:53" x14ac:dyDescent="0.3">
      <c r="A183">
        <v>12</v>
      </c>
      <c r="B183">
        <v>2</v>
      </c>
      <c r="C183" t="s">
        <v>21</v>
      </c>
      <c r="D183" t="s">
        <v>25</v>
      </c>
      <c r="E183">
        <v>0</v>
      </c>
      <c r="F183">
        <v>0</v>
      </c>
      <c r="H183" t="s">
        <v>31</v>
      </c>
      <c r="Z183" s="4">
        <f t="shared" si="85"/>
        <v>0.99972999999999779</v>
      </c>
      <c r="AA183" s="4">
        <f t="shared" si="88"/>
        <v>0.99972999999999779</v>
      </c>
      <c r="AB183" s="19">
        <f t="shared" si="89"/>
        <v>0.99305484160095225</v>
      </c>
      <c r="AC183" s="19">
        <f t="shared" si="90"/>
        <v>0.92786697838653498</v>
      </c>
      <c r="AD183" s="19">
        <f t="shared" si="91"/>
        <v>0.67727327157522943</v>
      </c>
      <c r="AE183" s="19">
        <f t="shared" si="92"/>
        <v>0.29462866886058525</v>
      </c>
      <c r="AI183" s="21">
        <f t="shared" si="102"/>
        <v>0.17100000000000012</v>
      </c>
      <c r="AJ183" s="19">
        <f t="shared" ref="AJ183:AO192" si="120">_xlfn.NORM.S.DIST((-2*AJ$2-_xlfn.NORM.S.INV($AI183)),TRUE)</f>
        <v>0.99841226620543444</v>
      </c>
      <c r="AK183" s="19">
        <f t="shared" si="120"/>
        <v>0.97442510458845955</v>
      </c>
      <c r="AL183" s="19">
        <f t="shared" si="120"/>
        <v>0.82899999999999996</v>
      </c>
      <c r="AM183" s="19">
        <f t="shared" si="120"/>
        <v>0.48014922745955391</v>
      </c>
      <c r="AN183" s="19">
        <f t="shared" si="120"/>
        <v>0.14690985278176355</v>
      </c>
      <c r="AO183" s="4">
        <f t="shared" si="120"/>
        <v>1.1450488493990434E-3</v>
      </c>
      <c r="AP183" s="19">
        <f t="shared" si="96"/>
        <v>3.9004418830820318</v>
      </c>
      <c r="AQ183" s="19">
        <f t="shared" si="97"/>
        <v>2.9004418830820304</v>
      </c>
      <c r="AR183" s="19">
        <f t="shared" si="98"/>
        <v>1.9004418830820309</v>
      </c>
      <c r="AS183" s="19">
        <f t="shared" si="99"/>
        <v>0.90044188308203021</v>
      </c>
      <c r="AT183" s="19">
        <f t="shared" si="100"/>
        <v>-9.9558116917969675E-2</v>
      </c>
      <c r="AU183" s="19">
        <f t="shared" si="101"/>
        <v>-2.0995581169179705</v>
      </c>
      <c r="AV183" s="19">
        <f t="shared" si="107"/>
        <v>0.99841226620543444</v>
      </c>
      <c r="AW183" s="19">
        <f t="shared" si="108"/>
        <v>0.97442510458845955</v>
      </c>
      <c r="AX183" s="19">
        <f t="shared" si="109"/>
        <v>0.82899999999999996</v>
      </c>
      <c r="AY183" s="19">
        <f t="shared" si="110"/>
        <v>0.48014922745955391</v>
      </c>
      <c r="AZ183" s="19" t="str">
        <f t="shared" si="111"/>
        <v/>
      </c>
      <c r="BA183" s="19" t="str">
        <f t="shared" si="113"/>
        <v/>
      </c>
    </row>
    <row r="184" spans="1:53" x14ac:dyDescent="0.3">
      <c r="A184">
        <v>17</v>
      </c>
      <c r="B184">
        <v>2</v>
      </c>
      <c r="C184" t="s">
        <v>21</v>
      </c>
      <c r="D184" t="s">
        <v>23</v>
      </c>
      <c r="E184">
        <v>0</v>
      </c>
      <c r="F184">
        <v>0</v>
      </c>
      <c r="G184">
        <v>464</v>
      </c>
      <c r="H184">
        <v>16</v>
      </c>
      <c r="Z184" s="4">
        <f t="shared" si="85"/>
        <v>0.99973999999999774</v>
      </c>
      <c r="AA184" s="4">
        <f t="shared" si="88"/>
        <v>0.99973999999999774</v>
      </c>
      <c r="AB184" s="19">
        <f t="shared" si="89"/>
        <v>0.99324881512680507</v>
      </c>
      <c r="AC184" s="19">
        <f t="shared" si="90"/>
        <v>0.92925116347366854</v>
      </c>
      <c r="AD184" s="19">
        <f t="shared" si="91"/>
        <v>0.68090702218645116</v>
      </c>
      <c r="AE184" s="19">
        <f t="shared" si="92"/>
        <v>0.29813800780310529</v>
      </c>
      <c r="AI184" s="21">
        <f t="shared" si="102"/>
        <v>0.17200000000000013</v>
      </c>
      <c r="AJ184" s="19">
        <f t="shared" si="120"/>
        <v>0.9983919534711605</v>
      </c>
      <c r="AK184" s="19">
        <f t="shared" si="120"/>
        <v>0.97419012445012476</v>
      </c>
      <c r="AL184" s="19">
        <f t="shared" si="120"/>
        <v>0.82799999999999996</v>
      </c>
      <c r="AM184" s="19">
        <f t="shared" si="120"/>
        <v>0.47858364869546671</v>
      </c>
      <c r="AN184" s="19">
        <f t="shared" si="120"/>
        <v>0.14600816554871079</v>
      </c>
      <c r="AO184" s="4">
        <f t="shared" si="120"/>
        <v>1.1301574281577446E-3</v>
      </c>
      <c r="AP184" s="19">
        <f t="shared" si="96"/>
        <v>3.8925827159231603</v>
      </c>
      <c r="AQ184" s="19">
        <f t="shared" si="97"/>
        <v>2.8925827159231514</v>
      </c>
      <c r="AR184" s="19">
        <f t="shared" si="98"/>
        <v>1.8925827159231514</v>
      </c>
      <c r="AS184" s="19">
        <f t="shared" si="99"/>
        <v>0.89258271592315119</v>
      </c>
      <c r="AT184" s="19">
        <f t="shared" si="100"/>
        <v>-0.10741728407684936</v>
      </c>
      <c r="AU184" s="19">
        <f t="shared" si="101"/>
        <v>-2.107417284076849</v>
      </c>
      <c r="AV184" s="19">
        <f t="shared" si="107"/>
        <v>0.9983919534711605</v>
      </c>
      <c r="AW184" s="19">
        <f t="shared" si="108"/>
        <v>0.97419012445012476</v>
      </c>
      <c r="AX184" s="19">
        <f t="shared" si="109"/>
        <v>0.82799999999999996</v>
      </c>
      <c r="AY184" s="19">
        <f t="shared" si="110"/>
        <v>0.47858364869546671</v>
      </c>
      <c r="AZ184" s="19" t="str">
        <f t="shared" si="111"/>
        <v/>
      </c>
      <c r="BA184" s="19" t="str">
        <f t="shared" si="113"/>
        <v/>
      </c>
    </row>
    <row r="185" spans="1:53" x14ac:dyDescent="0.3">
      <c r="A185">
        <v>25</v>
      </c>
      <c r="B185">
        <v>2</v>
      </c>
      <c r="C185" t="s">
        <v>21</v>
      </c>
      <c r="D185" t="s">
        <v>23</v>
      </c>
      <c r="E185">
        <v>0</v>
      </c>
      <c r="F185">
        <v>0</v>
      </c>
      <c r="G185">
        <v>473</v>
      </c>
      <c r="H185">
        <v>7</v>
      </c>
      <c r="Z185" s="4">
        <f t="shared" ref="Z185:Z209" si="121">Z184+0.00001</f>
        <v>0.9997499999999977</v>
      </c>
      <c r="AA185" s="4">
        <f t="shared" si="88"/>
        <v>0.9997499999999977</v>
      </c>
      <c r="AB185" s="19">
        <f t="shared" si="89"/>
        <v>0.99344480327283879</v>
      </c>
      <c r="AC185" s="19">
        <f t="shared" si="90"/>
        <v>0.93066425122658192</v>
      </c>
      <c r="AD185" s="19">
        <f t="shared" si="91"/>
        <v>0.68465518099285816</v>
      </c>
      <c r="AE185" s="19">
        <f t="shared" si="92"/>
        <v>0.30179544062020691</v>
      </c>
      <c r="AI185" s="21">
        <f t="shared" si="102"/>
        <v>0.17300000000000013</v>
      </c>
      <c r="AJ185" s="19">
        <f t="shared" si="120"/>
        <v>0.99837148076575499</v>
      </c>
      <c r="AK185" s="19">
        <f t="shared" si="120"/>
        <v>0.97395422084268768</v>
      </c>
      <c r="AL185" s="19">
        <f t="shared" si="120"/>
        <v>0.82700000000000007</v>
      </c>
      <c r="AM185" s="19">
        <f t="shared" si="120"/>
        <v>0.47702419856642947</v>
      </c>
      <c r="AN185" s="19">
        <f t="shared" si="120"/>
        <v>0.14511352401974778</v>
      </c>
      <c r="AO185" s="4">
        <f t="shared" si="120"/>
        <v>1.1154978187362806E-3</v>
      </c>
      <c r="AP185" s="19">
        <f t="shared" si="96"/>
        <v>3.8847526651959097</v>
      </c>
      <c r="AQ185" s="19">
        <f t="shared" si="97"/>
        <v>2.8847526651959008</v>
      </c>
      <c r="AR185" s="19">
        <f t="shared" si="98"/>
        <v>1.8847526651959012</v>
      </c>
      <c r="AS185" s="19">
        <f t="shared" si="99"/>
        <v>0.88475266519590123</v>
      </c>
      <c r="AT185" s="19">
        <f t="shared" si="100"/>
        <v>-0.11524733480409899</v>
      </c>
      <c r="AU185" s="19">
        <f t="shared" si="101"/>
        <v>-2.1152473348040992</v>
      </c>
      <c r="AV185" s="19">
        <f t="shared" si="107"/>
        <v>0.99837148076575499</v>
      </c>
      <c r="AW185" s="19">
        <f t="shared" si="108"/>
        <v>0.97395422084268768</v>
      </c>
      <c r="AX185" s="19">
        <f t="shared" si="109"/>
        <v>0.82700000000000007</v>
      </c>
      <c r="AY185" s="19">
        <f t="shared" si="110"/>
        <v>0.47702419856642947</v>
      </c>
      <c r="AZ185" s="19" t="str">
        <f t="shared" si="111"/>
        <v/>
      </c>
      <c r="BA185" s="19">
        <f t="shared" ref="BA185" si="122">IF(AU185&lt;=0,AO185,"")</f>
        <v>1.1154978187362806E-3</v>
      </c>
    </row>
    <row r="186" spans="1:53" x14ac:dyDescent="0.3">
      <c r="A186">
        <v>35</v>
      </c>
      <c r="B186">
        <v>2</v>
      </c>
      <c r="C186" t="s">
        <v>21</v>
      </c>
      <c r="D186" t="s">
        <v>1</v>
      </c>
      <c r="E186">
        <v>0</v>
      </c>
      <c r="F186">
        <v>0</v>
      </c>
      <c r="G186">
        <v>470</v>
      </c>
      <c r="H186">
        <v>10</v>
      </c>
      <c r="Z186" s="4">
        <f t="shared" si="121"/>
        <v>0.99975999999999765</v>
      </c>
      <c r="AA186" s="4">
        <f t="shared" si="88"/>
        <v>0.99975999999999765</v>
      </c>
      <c r="AB186" s="19">
        <f t="shared" si="89"/>
        <v>0.99364290321361504</v>
      </c>
      <c r="AC186" s="19">
        <f t="shared" si="90"/>
        <v>0.93210795643983524</v>
      </c>
      <c r="AD186" s="19">
        <f t="shared" si="91"/>
        <v>0.68852581882513419</v>
      </c>
      <c r="AE186" s="19">
        <f t="shared" si="92"/>
        <v>0.30561309302062667</v>
      </c>
      <c r="AI186" s="21">
        <f t="shared" si="102"/>
        <v>0.17400000000000013</v>
      </c>
      <c r="AJ186" s="19">
        <f t="shared" si="120"/>
        <v>0.99835084742669544</v>
      </c>
      <c r="AK186" s="19">
        <f t="shared" si="120"/>
        <v>0.97371739356488263</v>
      </c>
      <c r="AL186" s="19">
        <f t="shared" si="120"/>
        <v>0.82599999999999973</v>
      </c>
      <c r="AM186" s="19">
        <f t="shared" si="120"/>
        <v>0.47547083059708234</v>
      </c>
      <c r="AN186" s="19">
        <f t="shared" si="120"/>
        <v>0.14422584744319045</v>
      </c>
      <c r="AO186" s="4">
        <f t="shared" si="120"/>
        <v>1.1010655769772039E-3</v>
      </c>
      <c r="AP186" s="19">
        <f t="shared" si="96"/>
        <v>3.876951396823141</v>
      </c>
      <c r="AQ186" s="19">
        <f t="shared" si="97"/>
        <v>2.8769513968231362</v>
      </c>
      <c r="AR186" s="19">
        <f t="shared" si="98"/>
        <v>1.8769513968231362</v>
      </c>
      <c r="AS186" s="19">
        <f t="shared" si="99"/>
        <v>0.87695139682313505</v>
      </c>
      <c r="AT186" s="19">
        <f t="shared" si="100"/>
        <v>-0.12304860317686506</v>
      </c>
      <c r="AU186" s="19">
        <f t="shared" si="101"/>
        <v>-2.1230486031768647</v>
      </c>
      <c r="AV186" s="19">
        <f t="shared" si="107"/>
        <v>0.99835084742669544</v>
      </c>
      <c r="AW186" s="19">
        <f t="shared" si="108"/>
        <v>0.97371739356488263</v>
      </c>
      <c r="AX186" s="19">
        <f t="shared" si="109"/>
        <v>0.82599999999999973</v>
      </c>
      <c r="AY186" s="19">
        <f t="shared" si="110"/>
        <v>0.47547083059708234</v>
      </c>
      <c r="AZ186" s="19" t="str">
        <f t="shared" si="111"/>
        <v/>
      </c>
      <c r="BA186" s="19" t="str">
        <f t="shared" si="113"/>
        <v/>
      </c>
    </row>
    <row r="187" spans="1:53" x14ac:dyDescent="0.3">
      <c r="A187">
        <v>42</v>
      </c>
      <c r="B187">
        <v>2</v>
      </c>
      <c r="C187" t="s">
        <v>21</v>
      </c>
      <c r="D187" t="s">
        <v>25</v>
      </c>
      <c r="E187">
        <v>0</v>
      </c>
      <c r="F187">
        <v>0</v>
      </c>
      <c r="G187">
        <v>438</v>
      </c>
      <c r="H187">
        <v>42</v>
      </c>
      <c r="Z187" s="4">
        <f t="shared" si="121"/>
        <v>0.99976999999999761</v>
      </c>
      <c r="AA187" s="4">
        <f t="shared" si="88"/>
        <v>0.99976999999999761</v>
      </c>
      <c r="AB187" s="19">
        <f t="shared" si="89"/>
        <v>0.99384322104335365</v>
      </c>
      <c r="AC187" s="19">
        <f t="shared" si="90"/>
        <v>0.93358417069561217</v>
      </c>
      <c r="AD187" s="19">
        <f t="shared" si="91"/>
        <v>0.69252793200161067</v>
      </c>
      <c r="AE187" s="19">
        <f t="shared" si="92"/>
        <v>0.30960462413849288</v>
      </c>
      <c r="AI187" s="21">
        <f t="shared" si="102"/>
        <v>0.17500000000000013</v>
      </c>
      <c r="AJ187" s="19">
        <f t="shared" si="120"/>
        <v>0.99833005278870735</v>
      </c>
      <c r="AK187" s="19">
        <f t="shared" si="120"/>
        <v>0.97347964240205709</v>
      </c>
      <c r="AL187" s="19">
        <f t="shared" si="120"/>
        <v>0.82499999999999996</v>
      </c>
      <c r="AM187" s="19">
        <f t="shared" si="120"/>
        <v>0.47392349892542351</v>
      </c>
      <c r="AN187" s="19">
        <f t="shared" si="120"/>
        <v>0.14334505638958125</v>
      </c>
      <c r="AO187" s="4">
        <f t="shared" si="120"/>
        <v>1.0868563631933989E-3</v>
      </c>
      <c r="AP187" s="19">
        <f t="shared" si="96"/>
        <v>3.8691785821469598</v>
      </c>
      <c r="AQ187" s="19">
        <f t="shared" si="97"/>
        <v>2.8691785821469593</v>
      </c>
      <c r="AR187" s="19">
        <f t="shared" si="98"/>
        <v>1.8691785821469598</v>
      </c>
      <c r="AS187" s="19">
        <f t="shared" si="99"/>
        <v>0.86917858214695953</v>
      </c>
      <c r="AT187" s="19">
        <f t="shared" si="100"/>
        <v>-0.13082141785304036</v>
      </c>
      <c r="AU187" s="19">
        <f t="shared" si="101"/>
        <v>-2.1308214178530402</v>
      </c>
      <c r="AV187" s="19">
        <f t="shared" si="107"/>
        <v>0.99833005278870735</v>
      </c>
      <c r="AW187" s="19">
        <f t="shared" si="108"/>
        <v>0.97347964240205709</v>
      </c>
      <c r="AX187" s="19">
        <f t="shared" si="109"/>
        <v>0.82499999999999996</v>
      </c>
      <c r="AY187" s="19">
        <f t="shared" si="110"/>
        <v>0.47392349892542351</v>
      </c>
      <c r="AZ187" s="19" t="str">
        <f t="shared" si="111"/>
        <v/>
      </c>
      <c r="BA187" s="19" t="str">
        <f t="shared" si="113"/>
        <v/>
      </c>
    </row>
    <row r="188" spans="1:53" x14ac:dyDescent="0.3">
      <c r="A188">
        <v>56</v>
      </c>
      <c r="B188">
        <v>2</v>
      </c>
      <c r="C188" t="s">
        <v>21</v>
      </c>
      <c r="D188" t="s">
        <v>1</v>
      </c>
      <c r="E188">
        <v>0</v>
      </c>
      <c r="F188">
        <v>3</v>
      </c>
      <c r="G188">
        <v>406</v>
      </c>
      <c r="H188">
        <v>71</v>
      </c>
      <c r="Z188" s="4">
        <f t="shared" si="121"/>
        <v>0.99977999999999756</v>
      </c>
      <c r="AA188" s="4">
        <f t="shared" si="88"/>
        <v>0.99977999999999756</v>
      </c>
      <c r="AB188" s="19">
        <f t="shared" si="89"/>
        <v>0.99404587301891467</v>
      </c>
      <c r="AC188" s="19">
        <f t="shared" si="90"/>
        <v>0.93509498907792599</v>
      </c>
      <c r="AD188" s="19">
        <f t="shared" si="91"/>
        <v>0.69667159336154139</v>
      </c>
      <c r="AE188" s="19">
        <f t="shared" si="92"/>
        <v>0.31378549571550229</v>
      </c>
      <c r="AI188" s="21">
        <f t="shared" si="102"/>
        <v>0.17600000000000013</v>
      </c>
      <c r="AJ188" s="19">
        <f t="shared" si="120"/>
        <v>0.99830909618375163</v>
      </c>
      <c r="AK188" s="19">
        <f t="shared" si="120"/>
        <v>0.97324096712630837</v>
      </c>
      <c r="AL188" s="19">
        <f t="shared" si="120"/>
        <v>0.82399999999999973</v>
      </c>
      <c r="AM188" s="19">
        <f t="shared" si="120"/>
        <v>0.47238215829131619</v>
      </c>
      <c r="AN188" s="19">
        <f t="shared" si="120"/>
        <v>0.14247107272307627</v>
      </c>
      <c r="AO188" s="4">
        <f t="shared" si="120"/>
        <v>1.0728659392169665E-3</v>
      </c>
      <c r="AP188" s="19">
        <f t="shared" si="96"/>
        <v>3.8614338978086771</v>
      </c>
      <c r="AQ188" s="19">
        <f t="shared" si="97"/>
        <v>2.8614338978086762</v>
      </c>
      <c r="AR188" s="19">
        <f t="shared" si="98"/>
        <v>1.8614338978086749</v>
      </c>
      <c r="AS188" s="19">
        <f t="shared" si="99"/>
        <v>0.86143389780867619</v>
      </c>
      <c r="AT188" s="19">
        <f t="shared" si="100"/>
        <v>-0.13856610219132448</v>
      </c>
      <c r="AU188" s="19">
        <f t="shared" si="101"/>
        <v>-2.1385661021913238</v>
      </c>
      <c r="AV188" s="19">
        <f t="shared" si="107"/>
        <v>0.99830909618375163</v>
      </c>
      <c r="AW188" s="19">
        <f t="shared" si="108"/>
        <v>0.97324096712630837</v>
      </c>
      <c r="AX188" s="19">
        <f t="shared" si="109"/>
        <v>0.82399999999999973</v>
      </c>
      <c r="AY188" s="19">
        <f t="shared" si="110"/>
        <v>0.47238215829131619</v>
      </c>
      <c r="AZ188" s="19" t="str">
        <f t="shared" si="111"/>
        <v/>
      </c>
      <c r="BA188" s="19" t="str">
        <f t="shared" si="113"/>
        <v/>
      </c>
    </row>
    <row r="189" spans="1:53" x14ac:dyDescent="0.3">
      <c r="A189">
        <v>62</v>
      </c>
      <c r="B189">
        <v>2</v>
      </c>
      <c r="C189" t="s">
        <v>21</v>
      </c>
      <c r="D189" t="s">
        <v>23</v>
      </c>
      <c r="E189">
        <v>0</v>
      </c>
      <c r="F189">
        <v>3</v>
      </c>
      <c r="G189">
        <v>400</v>
      </c>
      <c r="H189">
        <v>77</v>
      </c>
      <c r="Z189" s="4">
        <f t="shared" si="121"/>
        <v>0.99978999999999751</v>
      </c>
      <c r="AA189" s="4">
        <f t="shared" si="88"/>
        <v>0.99978999999999751</v>
      </c>
      <c r="AB189" s="19">
        <f t="shared" si="89"/>
        <v>0.99425098704063153</v>
      </c>
      <c r="AC189" s="19">
        <f t="shared" si="90"/>
        <v>0.93664274232882094</v>
      </c>
      <c r="AD189" s="19">
        <f t="shared" si="91"/>
        <v>0.70096813598726204</v>
      </c>
      <c r="AE189" s="19">
        <f t="shared" si="92"/>
        <v>0.31817330304981883</v>
      </c>
      <c r="AI189" s="21">
        <f t="shared" si="102"/>
        <v>0.17700000000000013</v>
      </c>
      <c r="AJ189" s="19">
        <f t="shared" si="120"/>
        <v>0.9982879769410119</v>
      </c>
      <c r="AK189" s="19">
        <f t="shared" si="120"/>
        <v>0.97300136749661648</v>
      </c>
      <c r="AL189" s="19">
        <f t="shared" si="120"/>
        <v>0.82299999999999962</v>
      </c>
      <c r="AM189" s="19">
        <f t="shared" si="120"/>
        <v>0.47084676402528269</v>
      </c>
      <c r="AN189" s="19">
        <f t="shared" si="120"/>
        <v>0.14160381957361021</v>
      </c>
      <c r="AO189" s="4">
        <f t="shared" si="120"/>
        <v>1.0590901655461156E-3</v>
      </c>
      <c r="AP189" s="19">
        <f t="shared" si="96"/>
        <v>3.8537170256320814</v>
      </c>
      <c r="AQ189" s="19">
        <f t="shared" si="97"/>
        <v>2.8537170256320836</v>
      </c>
      <c r="AR189" s="19">
        <f t="shared" si="98"/>
        <v>1.8537170256320832</v>
      </c>
      <c r="AS189" s="19">
        <f t="shared" si="99"/>
        <v>0.85371702563208429</v>
      </c>
      <c r="AT189" s="19">
        <f t="shared" si="100"/>
        <v>-0.14628297436791604</v>
      </c>
      <c r="AU189" s="19">
        <f t="shared" si="101"/>
        <v>-2.1462829743679159</v>
      </c>
      <c r="AV189" s="19">
        <f t="shared" si="107"/>
        <v>0.9982879769410119</v>
      </c>
      <c r="AW189" s="19">
        <f t="shared" si="108"/>
        <v>0.97300136749661648</v>
      </c>
      <c r="AX189" s="19">
        <f t="shared" si="109"/>
        <v>0.82299999999999962</v>
      </c>
      <c r="AY189" s="19">
        <f t="shared" si="110"/>
        <v>0.47084676402528269</v>
      </c>
      <c r="AZ189" s="19" t="str">
        <f t="shared" si="111"/>
        <v/>
      </c>
      <c r="BA189" s="19" t="str">
        <f t="shared" si="113"/>
        <v/>
      </c>
    </row>
    <row r="190" spans="1:53" x14ac:dyDescent="0.3">
      <c r="A190">
        <v>66</v>
      </c>
      <c r="B190">
        <v>2</v>
      </c>
      <c r="C190" t="s">
        <v>21</v>
      </c>
      <c r="D190" t="s">
        <v>1</v>
      </c>
      <c r="E190">
        <v>0</v>
      </c>
      <c r="F190">
        <v>1</v>
      </c>
      <c r="G190">
        <v>455</v>
      </c>
      <c r="H190">
        <v>24</v>
      </c>
      <c r="Z190" s="4">
        <f t="shared" si="121"/>
        <v>0.99979999999999747</v>
      </c>
      <c r="AA190" s="4">
        <f t="shared" si="88"/>
        <v>0.99979999999999747</v>
      </c>
      <c r="AB190" s="19">
        <f t="shared" si="89"/>
        <v>0.99445870443008066</v>
      </c>
      <c r="AC190" s="19">
        <f t="shared" si="90"/>
        <v>0.93823003586963427</v>
      </c>
      <c r="AD190" s="19">
        <f t="shared" si="91"/>
        <v>0.70543037860412849</v>
      </c>
      <c r="AE190" s="19">
        <f t="shared" si="92"/>
        <v>0.32278818555025746</v>
      </c>
      <c r="AI190" s="21">
        <f t="shared" si="102"/>
        <v>0.17800000000000013</v>
      </c>
      <c r="AJ190" s="19">
        <f t="shared" si="120"/>
        <v>0.99826669438688187</v>
      </c>
      <c r="AK190" s="19">
        <f t="shared" si="120"/>
        <v>0.97276084325897483</v>
      </c>
      <c r="AL190" s="19">
        <f t="shared" si="120"/>
        <v>0.82199999999999984</v>
      </c>
      <c r="AM190" s="19">
        <f t="shared" si="120"/>
        <v>0.46931727203756285</v>
      </c>
      <c r="AN190" s="19">
        <f t="shared" si="120"/>
        <v>0.14074322130980366</v>
      </c>
      <c r="AO190" s="4">
        <f t="shared" si="120"/>
        <v>1.045524998586205E-3</v>
      </c>
      <c r="AP190" s="19">
        <f t="shared" si="96"/>
        <v>3.8460276525099641</v>
      </c>
      <c r="AQ190" s="19">
        <f t="shared" si="97"/>
        <v>2.8460276525099584</v>
      </c>
      <c r="AR190" s="19">
        <f t="shared" si="98"/>
        <v>1.8460276525099586</v>
      </c>
      <c r="AS190" s="19">
        <f t="shared" si="99"/>
        <v>0.84602765250995859</v>
      </c>
      <c r="AT190" s="19">
        <f t="shared" si="100"/>
        <v>-0.15397234749004174</v>
      </c>
      <c r="AU190" s="19">
        <f t="shared" si="101"/>
        <v>-2.1539723474900416</v>
      </c>
      <c r="AV190" s="19">
        <f t="shared" si="107"/>
        <v>0.99826669438688187</v>
      </c>
      <c r="AW190" s="19">
        <f t="shared" si="108"/>
        <v>0.97276084325897483</v>
      </c>
      <c r="AX190" s="19">
        <f t="shared" si="109"/>
        <v>0.82199999999999984</v>
      </c>
      <c r="AY190" s="19">
        <f t="shared" si="110"/>
        <v>0.46931727203756285</v>
      </c>
      <c r="AZ190" s="19" t="str">
        <f t="shared" si="111"/>
        <v/>
      </c>
      <c r="BA190" s="19" t="str">
        <f t="shared" si="113"/>
        <v/>
      </c>
    </row>
    <row r="191" spans="1:53" x14ac:dyDescent="0.3">
      <c r="A191">
        <v>79</v>
      </c>
      <c r="B191">
        <v>2</v>
      </c>
      <c r="C191" t="s">
        <v>21</v>
      </c>
      <c r="D191" t="s">
        <v>1</v>
      </c>
      <c r="E191" t="s">
        <v>23</v>
      </c>
      <c r="F191" t="s">
        <v>23</v>
      </c>
      <c r="G191" t="s">
        <v>23</v>
      </c>
      <c r="H191" t="s">
        <v>23</v>
      </c>
      <c r="Z191" s="4">
        <f t="shared" si="121"/>
        <v>0.99980999999999742</v>
      </c>
      <c r="AA191" s="4">
        <f t="shared" si="88"/>
        <v>0.99980999999999742</v>
      </c>
      <c r="AB191" s="19">
        <f t="shared" si="89"/>
        <v>0.99466918208226163</v>
      </c>
      <c r="AC191" s="19">
        <f t="shared" si="90"/>
        <v>0.93985979757317939</v>
      </c>
      <c r="AD191" s="19">
        <f t="shared" si="91"/>
        <v>0.71007290469975692</v>
      </c>
      <c r="AE191" s="19">
        <f t="shared" si="92"/>
        <v>0.32765334105545807</v>
      </c>
      <c r="AI191" s="21">
        <f t="shared" si="102"/>
        <v>0.17900000000000013</v>
      </c>
      <c r="AJ191" s="19">
        <f t="shared" si="120"/>
        <v>0.99824524784495205</v>
      </c>
      <c r="AK191" s="19">
        <f t="shared" si="120"/>
        <v>0.97251939414651634</v>
      </c>
      <c r="AL191" s="19">
        <f t="shared" si="120"/>
        <v>0.82099999999999973</v>
      </c>
      <c r="AM191" s="19">
        <f t="shared" si="120"/>
        <v>0.4677936388074363</v>
      </c>
      <c r="AN191" s="19">
        <f t="shared" si="120"/>
        <v>0.13988920351259515</v>
      </c>
      <c r="AO191" s="4">
        <f t="shared" si="120"/>
        <v>1.032166487981415E-3</v>
      </c>
      <c r="AP191" s="19">
        <f t="shared" si="96"/>
        <v>3.8383654702936356</v>
      </c>
      <c r="AQ191" s="19">
        <f t="shared" si="97"/>
        <v>2.8383654702936378</v>
      </c>
      <c r="AR191" s="19">
        <f t="shared" si="98"/>
        <v>1.8383654702936378</v>
      </c>
      <c r="AS191" s="19">
        <f t="shared" si="99"/>
        <v>0.83836547029363717</v>
      </c>
      <c r="AT191" s="19">
        <f t="shared" si="100"/>
        <v>-0.16163452970636294</v>
      </c>
      <c r="AU191" s="19">
        <f t="shared" si="101"/>
        <v>-2.1616345297063631</v>
      </c>
      <c r="AV191" s="19">
        <f t="shared" si="107"/>
        <v>0.99824524784495205</v>
      </c>
      <c r="AW191" s="19">
        <f t="shared" si="108"/>
        <v>0.97251939414651634</v>
      </c>
      <c r="AX191" s="19">
        <f t="shared" si="109"/>
        <v>0.82099999999999973</v>
      </c>
      <c r="AY191" s="19">
        <f t="shared" si="110"/>
        <v>0.4677936388074363</v>
      </c>
      <c r="AZ191" s="19" t="str">
        <f t="shared" si="111"/>
        <v/>
      </c>
      <c r="BA191" s="19">
        <f t="shared" ref="BA191" si="123">IF(AU191&lt;=0,AO191,"")</f>
        <v>1.032166487981415E-3</v>
      </c>
    </row>
    <row r="192" spans="1:53" x14ac:dyDescent="0.3">
      <c r="A192">
        <v>83</v>
      </c>
      <c r="B192">
        <v>2</v>
      </c>
      <c r="C192" t="s">
        <v>21</v>
      </c>
      <c r="D192" t="s">
        <v>1</v>
      </c>
      <c r="E192" t="s">
        <v>23</v>
      </c>
      <c r="F192" t="s">
        <v>23</v>
      </c>
      <c r="G192" t="s">
        <v>23</v>
      </c>
      <c r="H192" t="s">
        <v>23</v>
      </c>
      <c r="Z192" s="4">
        <f t="shared" si="121"/>
        <v>0.99981999999999738</v>
      </c>
      <c r="AA192" s="4">
        <f t="shared" si="88"/>
        <v>0.99981999999999738</v>
      </c>
      <c r="AB192" s="19">
        <f t="shared" si="89"/>
        <v>0.99488259509506127</v>
      </c>
      <c r="AC192" s="19">
        <f t="shared" si="90"/>
        <v>0.94153533681871826</v>
      </c>
      <c r="AD192" s="19">
        <f t="shared" si="91"/>
        <v>0.71491241171217335</v>
      </c>
      <c r="AE192" s="19">
        <f t="shared" si="92"/>
        <v>0.33279567709863822</v>
      </c>
      <c r="AI192" s="21">
        <f t="shared" si="102"/>
        <v>0.18000000000000013</v>
      </c>
      <c r="AJ192" s="19">
        <f t="shared" si="120"/>
        <v>0.99822363663599734</v>
      </c>
      <c r="AK192" s="19">
        <f t="shared" si="120"/>
        <v>0.97227701987963833</v>
      </c>
      <c r="AL192" s="19">
        <f t="shared" si="120"/>
        <v>0.82</v>
      </c>
      <c r="AM192" s="19">
        <f t="shared" si="120"/>
        <v>0.46627582137280316</v>
      </c>
      <c r="AN192" s="19">
        <f t="shared" si="120"/>
        <v>0.1390416929495738</v>
      </c>
      <c r="AO192" s="4">
        <f t="shared" si="120"/>
        <v>1.0190107740336337E-3</v>
      </c>
      <c r="AP192" s="19">
        <f t="shared" si="96"/>
        <v>3.8307301756856287</v>
      </c>
      <c r="AQ192" s="19">
        <f t="shared" si="97"/>
        <v>2.8307301756856273</v>
      </c>
      <c r="AR192" s="19">
        <f t="shared" si="98"/>
        <v>1.8307301756856265</v>
      </c>
      <c r="AS192" s="19">
        <f t="shared" si="99"/>
        <v>0.83073017568562779</v>
      </c>
      <c r="AT192" s="19">
        <f t="shared" si="100"/>
        <v>-0.16926982431437243</v>
      </c>
      <c r="AU192" s="19">
        <f t="shared" si="101"/>
        <v>-2.1692698243143727</v>
      </c>
      <c r="AV192" s="19">
        <f t="shared" si="107"/>
        <v>0.99822363663599734</v>
      </c>
      <c r="AW192" s="19">
        <f t="shared" si="108"/>
        <v>0.97227701987963833</v>
      </c>
      <c r="AX192" s="19">
        <f t="shared" si="109"/>
        <v>0.82</v>
      </c>
      <c r="AY192" s="19">
        <f t="shared" si="110"/>
        <v>0.46627582137280316</v>
      </c>
      <c r="AZ192" s="19" t="str">
        <f t="shared" si="111"/>
        <v/>
      </c>
      <c r="BA192" s="19" t="str">
        <f t="shared" si="113"/>
        <v/>
      </c>
    </row>
    <row r="193" spans="1:53" x14ac:dyDescent="0.3">
      <c r="A193">
        <v>91</v>
      </c>
      <c r="B193">
        <v>2</v>
      </c>
      <c r="C193" t="s">
        <v>21</v>
      </c>
      <c r="D193" t="s">
        <v>25</v>
      </c>
      <c r="E193">
        <v>1</v>
      </c>
      <c r="F193">
        <v>0</v>
      </c>
      <c r="G193">
        <v>451</v>
      </c>
      <c r="H193">
        <v>28</v>
      </c>
      <c r="Z193" s="4">
        <f t="shared" si="121"/>
        <v>0.99982999999999733</v>
      </c>
      <c r="AA193" s="4">
        <f t="shared" si="88"/>
        <v>0.99982999999999733</v>
      </c>
      <c r="AB193" s="19">
        <f t="shared" si="89"/>
        <v>0.99509914001448396</v>
      </c>
      <c r="AC193" s="19">
        <f t="shared" si="90"/>
        <v>0.94326041827769647</v>
      </c>
      <c r="AD193" s="19">
        <f t="shared" si="91"/>
        <v>0.71996815281653315</v>
      </c>
      <c r="AE193" s="19">
        <f t="shared" si="92"/>
        <v>0.33824664539108196</v>
      </c>
      <c r="AI193" s="21">
        <f t="shared" si="102"/>
        <v>0.18100000000000013</v>
      </c>
      <c r="AJ193" s="19">
        <f t="shared" ref="AJ193:AO202" si="124">_xlfn.NORM.S.DIST((-2*AJ$2-_xlfn.NORM.S.INV($AI193)),TRUE)</f>
        <v>0.99820186007796319</v>
      </c>
      <c r="AK193" s="19">
        <f t="shared" si="124"/>
        <v>0.97203372016612355</v>
      </c>
      <c r="AL193" s="19">
        <f t="shared" si="124"/>
        <v>0.81900000000000017</v>
      </c>
      <c r="AM193" s="19">
        <f t="shared" si="124"/>
        <v>0.4647637773200054</v>
      </c>
      <c r="AN193" s="19">
        <f t="shared" si="124"/>
        <v>0.1382006175499868</v>
      </c>
      <c r="AO193" s="4">
        <f t="shared" si="124"/>
        <v>1.0060540852052065E-3</v>
      </c>
      <c r="AP193" s="19">
        <f t="shared" si="96"/>
        <v>3.8231214701350753</v>
      </c>
      <c r="AQ193" s="19">
        <f t="shared" si="97"/>
        <v>2.8231214701350815</v>
      </c>
      <c r="AR193" s="19">
        <f t="shared" si="98"/>
        <v>1.8231214701350824</v>
      </c>
      <c r="AS193" s="19">
        <f t="shared" si="99"/>
        <v>0.82312147013508219</v>
      </c>
      <c r="AT193" s="19">
        <f t="shared" si="100"/>
        <v>-0.17687852986491814</v>
      </c>
      <c r="AU193" s="19">
        <f t="shared" si="101"/>
        <v>-2.1768785298649171</v>
      </c>
      <c r="AV193" s="19">
        <f t="shared" si="107"/>
        <v>0.99820186007796319</v>
      </c>
      <c r="AW193" s="19">
        <f t="shared" si="108"/>
        <v>0.97203372016612355</v>
      </c>
      <c r="AX193" s="19">
        <f t="shared" si="109"/>
        <v>0.81900000000000017</v>
      </c>
      <c r="AY193" s="19">
        <f t="shared" si="110"/>
        <v>0.4647637773200054</v>
      </c>
      <c r="AZ193" s="19" t="str">
        <f t="shared" si="111"/>
        <v/>
      </c>
      <c r="BA193" s="19" t="str">
        <f t="shared" si="113"/>
        <v/>
      </c>
    </row>
    <row r="194" spans="1:53" x14ac:dyDescent="0.3">
      <c r="A194">
        <v>104</v>
      </c>
      <c r="B194">
        <v>2</v>
      </c>
      <c r="C194" t="s">
        <v>21</v>
      </c>
      <c r="D194" t="s">
        <v>23</v>
      </c>
      <c r="E194">
        <v>0</v>
      </c>
      <c r="F194">
        <v>0</v>
      </c>
      <c r="G194">
        <v>461</v>
      </c>
      <c r="H194">
        <v>19</v>
      </c>
      <c r="Z194" s="4">
        <f t="shared" si="121"/>
        <v>0.99983999999999729</v>
      </c>
      <c r="AA194" s="4">
        <f t="shared" si="88"/>
        <v>0.99983999999999729</v>
      </c>
      <c r="AB194" s="19">
        <f t="shared" si="89"/>
        <v>0.99531903888492068</v>
      </c>
      <c r="AC194" s="19">
        <f t="shared" si="90"/>
        <v>0.94503935520027627</v>
      </c>
      <c r="AD194" s="19">
        <f t="shared" si="91"/>
        <v>0.72526250286675564</v>
      </c>
      <c r="AE194" s="19">
        <f t="shared" si="92"/>
        <v>0.3440433251560836</v>
      </c>
      <c r="AI194" s="21">
        <f t="shared" si="102"/>
        <v>0.18200000000000013</v>
      </c>
      <c r="AJ194" s="19">
        <f t="shared" si="124"/>
        <v>0.99817991748595303</v>
      </c>
      <c r="AK194" s="19">
        <f t="shared" si="124"/>
        <v>0.97178949470125842</v>
      </c>
      <c r="AL194" s="19">
        <f t="shared" si="124"/>
        <v>0.81799999999999984</v>
      </c>
      <c r="AM194" s="19">
        <f t="shared" si="124"/>
        <v>0.46325746477389429</v>
      </c>
      <c r="AN194" s="19">
        <f t="shared" si="124"/>
        <v>0.1373659063804058</v>
      </c>
      <c r="AO194" s="4">
        <f t="shared" si="124"/>
        <v>9.9329273570249199E-4</v>
      </c>
      <c r="AP194" s="19">
        <f t="shared" si="96"/>
        <v>3.8155390597361132</v>
      </c>
      <c r="AQ194" s="19">
        <f t="shared" si="97"/>
        <v>2.8155390597361101</v>
      </c>
      <c r="AR194" s="19">
        <f t="shared" si="98"/>
        <v>1.8155390597361099</v>
      </c>
      <c r="AS194" s="19">
        <f t="shared" si="99"/>
        <v>0.81553905973610985</v>
      </c>
      <c r="AT194" s="19">
        <f t="shared" si="100"/>
        <v>-0.18446094026389048</v>
      </c>
      <c r="AU194" s="19">
        <f t="shared" si="101"/>
        <v>-2.1844609402638904</v>
      </c>
      <c r="AV194" s="19">
        <f t="shared" si="107"/>
        <v>0.99817991748595303</v>
      </c>
      <c r="AW194" s="19">
        <f t="shared" si="108"/>
        <v>0.97178949470125842</v>
      </c>
      <c r="AX194" s="19">
        <f t="shared" si="109"/>
        <v>0.81799999999999984</v>
      </c>
      <c r="AY194" s="19">
        <f t="shared" si="110"/>
        <v>0.46325746477389429</v>
      </c>
      <c r="AZ194" s="19" t="str">
        <f t="shared" si="111"/>
        <v/>
      </c>
      <c r="BA194" s="19" t="str">
        <f t="shared" si="113"/>
        <v/>
      </c>
    </row>
    <row r="195" spans="1:53" x14ac:dyDescent="0.3">
      <c r="A195">
        <v>105</v>
      </c>
      <c r="B195">
        <v>2</v>
      </c>
      <c r="C195" t="s">
        <v>21</v>
      </c>
      <c r="D195" t="s">
        <v>25</v>
      </c>
      <c r="E195">
        <v>0</v>
      </c>
      <c r="F195">
        <v>0</v>
      </c>
      <c r="G195">
        <v>451</v>
      </c>
      <c r="H195">
        <v>29</v>
      </c>
      <c r="Z195" s="4">
        <f t="shared" si="121"/>
        <v>0.99984999999999724</v>
      </c>
      <c r="AA195" s="4">
        <f t="shared" ref="AA195:AA209" si="125">1-_xlfn.NORM.S.DIST(0-_xlfn.NORM.S.INV($Z195),TRUE)</f>
        <v>0.99984999999999724</v>
      </c>
      <c r="AB195" s="19">
        <f t="shared" ref="AB195:AB209" si="126">1-_xlfn.NORM.S.DIST(1-_xlfn.NORM.S.INV($Z195),TRUE)</f>
        <v>0.99554254436752676</v>
      </c>
      <c r="AC195" s="19">
        <f t="shared" ref="AC195:AC209" si="127">1-_xlfn.NORM.S.DIST(2-_xlfn.NORM.S.INV($Z195),TRUE)</f>
        <v>0.94687712891779818</v>
      </c>
      <c r="AD195" s="19">
        <f t="shared" ref="AD195:AD209" si="128">1-_xlfn.NORM.S.DIST(3-_xlfn.NORM.S.INV($Z195),TRUE)</f>
        <v>0.7308216934984858</v>
      </c>
      <c r="AE195" s="19">
        <f t="shared" ref="AE195:AE209" si="129">1-_xlfn.NORM.S.DIST(4-_xlfn.NORM.S.INV($Z195),TRUE)</f>
        <v>0.35022985016331865</v>
      </c>
      <c r="AI195" s="21">
        <f t="shared" si="102"/>
        <v>0.18300000000000013</v>
      </c>
      <c r="AJ195" s="19">
        <f t="shared" si="124"/>
        <v>0.99815780817221422</v>
      </c>
      <c r="AK195" s="19">
        <f t="shared" si="124"/>
        <v>0.97154434316794902</v>
      </c>
      <c r="AL195" s="19">
        <f t="shared" si="124"/>
        <v>0.81699999999999995</v>
      </c>
      <c r="AM195" s="19">
        <f t="shared" si="124"/>
        <v>0.4617568423881297</v>
      </c>
      <c r="AN195" s="19">
        <f t="shared" si="124"/>
        <v>0.13653748962102827</v>
      </c>
      <c r="AO195" s="4">
        <f t="shared" si="124"/>
        <v>9.8072312313719334E-4</v>
      </c>
      <c r="AP195" s="19">
        <f t="shared" si="96"/>
        <v>3.8079826551288081</v>
      </c>
      <c r="AQ195" s="19">
        <f t="shared" si="97"/>
        <v>2.8079826551288027</v>
      </c>
      <c r="AR195" s="19">
        <f t="shared" si="98"/>
        <v>1.8079826551288034</v>
      </c>
      <c r="AS195" s="19">
        <f t="shared" si="99"/>
        <v>0.80798265512880274</v>
      </c>
      <c r="AT195" s="19">
        <f t="shared" si="100"/>
        <v>-0.19201734487119726</v>
      </c>
      <c r="AU195" s="19">
        <f t="shared" si="101"/>
        <v>-2.1920173448711973</v>
      </c>
      <c r="AV195" s="19">
        <f t="shared" si="107"/>
        <v>0.99815780817221422</v>
      </c>
      <c r="AW195" s="19">
        <f t="shared" si="108"/>
        <v>0.97154434316794902</v>
      </c>
      <c r="AX195" s="19">
        <f t="shared" si="109"/>
        <v>0.81699999999999995</v>
      </c>
      <c r="AY195" s="19">
        <f t="shared" si="110"/>
        <v>0.4617568423881297</v>
      </c>
      <c r="AZ195" s="19" t="str">
        <f t="shared" si="111"/>
        <v/>
      </c>
      <c r="BA195" s="19" t="str">
        <f t="shared" si="113"/>
        <v/>
      </c>
    </row>
    <row r="196" spans="1:53" x14ac:dyDescent="0.3">
      <c r="A196">
        <v>115</v>
      </c>
      <c r="B196">
        <v>2</v>
      </c>
      <c r="C196" t="s">
        <v>21</v>
      </c>
      <c r="D196" t="s">
        <v>1</v>
      </c>
      <c r="E196">
        <v>0</v>
      </c>
      <c r="F196">
        <v>2</v>
      </c>
      <c r="G196">
        <v>464</v>
      </c>
      <c r="H196">
        <v>14</v>
      </c>
      <c r="Z196" s="4">
        <f t="shared" si="121"/>
        <v>0.9998599999999972</v>
      </c>
      <c r="AA196" s="4">
        <f t="shared" si="125"/>
        <v>0.9998599999999972</v>
      </c>
      <c r="AB196" s="19">
        <f t="shared" si="126"/>
        <v>0.99576994629928473</v>
      </c>
      <c r="AC196" s="19">
        <f t="shared" si="127"/>
        <v>0.94877954420036881</v>
      </c>
      <c r="AD196" s="19">
        <f t="shared" si="128"/>
        <v>0.7366767828910733</v>
      </c>
      <c r="AE196" s="19">
        <f t="shared" si="129"/>
        <v>0.35685931943536497</v>
      </c>
      <c r="AI196" s="21">
        <f t="shared" si="102"/>
        <v>0.18400000000000014</v>
      </c>
      <c r="AJ196" s="19">
        <f t="shared" si="124"/>
        <v>0.99813553144612499</v>
      </c>
      <c r="AK196" s="19">
        <f t="shared" si="124"/>
        <v>0.97129826523683371</v>
      </c>
      <c r="AL196" s="19">
        <f t="shared" si="124"/>
        <v>0.81600000000000006</v>
      </c>
      <c r="AM196" s="19">
        <f t="shared" si="124"/>
        <v>0.46026186933570162</v>
      </c>
      <c r="AN196" s="19">
        <f t="shared" si="124"/>
        <v>0.13571529854259154</v>
      </c>
      <c r="AO196" s="4">
        <f t="shared" si="124"/>
        <v>9.683417262624902E-4</v>
      </c>
      <c r="AP196" s="19">
        <f t="shared" si="96"/>
        <v>3.8004519714028611</v>
      </c>
      <c r="AQ196" s="19">
        <f t="shared" si="97"/>
        <v>2.8004519714028659</v>
      </c>
      <c r="AR196" s="19">
        <f t="shared" si="98"/>
        <v>1.8004519714028668</v>
      </c>
      <c r="AS196" s="19">
        <f t="shared" si="99"/>
        <v>0.80045197140286684</v>
      </c>
      <c r="AT196" s="19">
        <f t="shared" si="100"/>
        <v>-0.19954802859713339</v>
      </c>
      <c r="AU196" s="19">
        <f t="shared" si="101"/>
        <v>-2.1995480285971336</v>
      </c>
      <c r="AV196" s="19">
        <f t="shared" si="107"/>
        <v>0.99813553144612499</v>
      </c>
      <c r="AW196" s="19">
        <f t="shared" si="108"/>
        <v>0.97129826523683371</v>
      </c>
      <c r="AX196" s="19">
        <f t="shared" si="109"/>
        <v>0.81600000000000006</v>
      </c>
      <c r="AY196" s="19">
        <f t="shared" si="110"/>
        <v>0.46026186933570162</v>
      </c>
      <c r="AZ196" s="19" t="str">
        <f t="shared" si="111"/>
        <v/>
      </c>
      <c r="BA196" s="19" t="str">
        <f t="shared" si="113"/>
        <v/>
      </c>
    </row>
    <row r="197" spans="1:53" x14ac:dyDescent="0.3">
      <c r="A197">
        <v>124</v>
      </c>
      <c r="B197">
        <v>2</v>
      </c>
      <c r="C197" t="s">
        <v>21</v>
      </c>
      <c r="D197" t="s">
        <v>23</v>
      </c>
      <c r="E197">
        <v>1</v>
      </c>
      <c r="F197">
        <v>1</v>
      </c>
      <c r="G197">
        <v>477</v>
      </c>
      <c r="H197">
        <v>1</v>
      </c>
      <c r="Z197" s="4">
        <f t="shared" si="121"/>
        <v>0.99986999999999715</v>
      </c>
      <c r="AA197" s="4">
        <f t="shared" si="125"/>
        <v>0.99986999999999715</v>
      </c>
      <c r="AB197" s="19">
        <f t="shared" si="126"/>
        <v>0.99600158023163066</v>
      </c>
      <c r="AC197" s="19">
        <f t="shared" si="127"/>
        <v>0.95075343461173201</v>
      </c>
      <c r="AD197" s="19">
        <f t="shared" si="128"/>
        <v>0.74286495769138794</v>
      </c>
      <c r="AE197" s="19">
        <f t="shared" si="129"/>
        <v>0.36399640309148351</v>
      </c>
      <c r="AI197" s="21">
        <f t="shared" si="102"/>
        <v>0.18500000000000014</v>
      </c>
      <c r="AJ197" s="19">
        <f t="shared" si="124"/>
        <v>0.99811308661418097</v>
      </c>
      <c r="AK197" s="19">
        <f t="shared" si="124"/>
        <v>0.97105126056639401</v>
      </c>
      <c r="AL197" s="19">
        <f t="shared" si="124"/>
        <v>0.81499999999999995</v>
      </c>
      <c r="AM197" s="19">
        <f t="shared" si="124"/>
        <v>0.45877250529967728</v>
      </c>
      <c r="AN197" s="19">
        <f t="shared" si="124"/>
        <v>0.13489926548388714</v>
      </c>
      <c r="AO197" s="4">
        <f t="shared" si="124"/>
        <v>9.5614510278138653E-4</v>
      </c>
      <c r="AP197" s="19">
        <f t="shared" si="96"/>
        <v>3.79294672800384</v>
      </c>
      <c r="AQ197" s="19">
        <f t="shared" si="97"/>
        <v>2.7929467280038316</v>
      </c>
      <c r="AR197" s="19">
        <f t="shared" si="98"/>
        <v>1.792946728003832</v>
      </c>
      <c r="AS197" s="19">
        <f t="shared" si="99"/>
        <v>0.79294672800383226</v>
      </c>
      <c r="AT197" s="19">
        <f t="shared" si="100"/>
        <v>-0.20705327199616808</v>
      </c>
      <c r="AU197" s="19">
        <f t="shared" si="101"/>
        <v>-2.2070532719961689</v>
      </c>
      <c r="AV197" s="19">
        <f t="shared" si="107"/>
        <v>0.99811308661418097</v>
      </c>
      <c r="AW197" s="19">
        <f t="shared" si="108"/>
        <v>0.97105126056639401</v>
      </c>
      <c r="AX197" s="19">
        <f t="shared" si="109"/>
        <v>0.81499999999999995</v>
      </c>
      <c r="AY197" s="19">
        <f t="shared" si="110"/>
        <v>0.45877250529967728</v>
      </c>
      <c r="AZ197" s="19" t="str">
        <f t="shared" si="111"/>
        <v/>
      </c>
      <c r="BA197" s="19">
        <f t="shared" ref="BA197" si="130">IF(AU197&lt;=0,AO197,"")</f>
        <v>9.5614510278138653E-4</v>
      </c>
    </row>
    <row r="198" spans="1:53" x14ac:dyDescent="0.3">
      <c r="A198">
        <v>129</v>
      </c>
      <c r="B198">
        <v>2</v>
      </c>
      <c r="C198" t="s">
        <v>21</v>
      </c>
      <c r="D198" t="s">
        <v>1</v>
      </c>
      <c r="E198">
        <v>0</v>
      </c>
      <c r="F198">
        <v>0</v>
      </c>
      <c r="G198" t="s">
        <v>23</v>
      </c>
      <c r="H198" t="s">
        <v>23</v>
      </c>
      <c r="Z198" s="4">
        <f t="shared" si="121"/>
        <v>0.9998799999999971</v>
      </c>
      <c r="AA198" s="4">
        <f t="shared" si="125"/>
        <v>0.9998799999999971</v>
      </c>
      <c r="AB198" s="19">
        <f t="shared" si="126"/>
        <v>0.99623783874686211</v>
      </c>
      <c r="AC198" s="19">
        <f t="shared" si="127"/>
        <v>0.95280693912940773</v>
      </c>
      <c r="AD198" s="19">
        <f t="shared" si="128"/>
        <v>0.74943131601539814</v>
      </c>
      <c r="AE198" s="19">
        <f t="shared" si="129"/>
        <v>0.37172097140344684</v>
      </c>
      <c r="AI198" s="21">
        <f t="shared" si="102"/>
        <v>0.18600000000000014</v>
      </c>
      <c r="AJ198" s="19">
        <f t="shared" si="124"/>
        <v>0.99809047297998066</v>
      </c>
      <c r="AK198" s="19">
        <f t="shared" si="124"/>
        <v>0.97080332880306219</v>
      </c>
      <c r="AL198" s="19">
        <f t="shared" si="124"/>
        <v>0.81400000000000006</v>
      </c>
      <c r="AM198" s="19">
        <f t="shared" si="124"/>
        <v>0.45728871046415925</v>
      </c>
      <c r="AN198" s="19">
        <f t="shared" si="124"/>
        <v>0.13408932382985131</v>
      </c>
      <c r="AO198" s="4">
        <f t="shared" si="124"/>
        <v>9.4412988722448413E-4</v>
      </c>
      <c r="AP198" s="19">
        <f t="shared" si="96"/>
        <v>3.7854666486417057</v>
      </c>
      <c r="AQ198" s="19">
        <f t="shared" si="97"/>
        <v>2.7854666486417132</v>
      </c>
      <c r="AR198" s="19">
        <f t="shared" si="98"/>
        <v>1.7854666486417119</v>
      </c>
      <c r="AS198" s="19">
        <f t="shared" si="99"/>
        <v>0.78546664864171245</v>
      </c>
      <c r="AT198" s="19">
        <f t="shared" si="100"/>
        <v>-0.21453335135828733</v>
      </c>
      <c r="AU198" s="19">
        <f t="shared" si="101"/>
        <v>-2.2145333513582877</v>
      </c>
      <c r="AV198" s="19">
        <f t="shared" si="107"/>
        <v>0.99809047297998066</v>
      </c>
      <c r="AW198" s="19">
        <f t="shared" si="108"/>
        <v>0.97080332880306219</v>
      </c>
      <c r="AX198" s="19">
        <f t="shared" si="109"/>
        <v>0.81400000000000006</v>
      </c>
      <c r="AY198" s="19">
        <f t="shared" si="110"/>
        <v>0.45728871046415925</v>
      </c>
      <c r="AZ198" s="19" t="str">
        <f t="shared" si="111"/>
        <v/>
      </c>
      <c r="BA198" s="19" t="str">
        <f t="shared" si="113"/>
        <v/>
      </c>
    </row>
    <row r="199" spans="1:53" x14ac:dyDescent="0.3">
      <c r="A199">
        <v>137</v>
      </c>
      <c r="B199">
        <v>2</v>
      </c>
      <c r="C199" t="s">
        <v>21</v>
      </c>
      <c r="D199" t="s">
        <v>23</v>
      </c>
      <c r="E199">
        <v>0</v>
      </c>
      <c r="F199">
        <v>1</v>
      </c>
      <c r="G199">
        <v>463</v>
      </c>
      <c r="H199">
        <v>16</v>
      </c>
      <c r="Z199" s="4">
        <f t="shared" si="121"/>
        <v>0.99988999999999706</v>
      </c>
      <c r="AA199" s="4">
        <f t="shared" si="125"/>
        <v>0.99988999999999706</v>
      </c>
      <c r="AB199" s="19">
        <f t="shared" si="126"/>
        <v>0.99647918676725644</v>
      </c>
      <c r="AC199" s="19">
        <f t="shared" si="127"/>
        <v>0.95494988292928429</v>
      </c>
      <c r="AD199" s="19">
        <f t="shared" si="128"/>
        <v>0.75643136571730807</v>
      </c>
      <c r="AE199" s="19">
        <f t="shared" si="129"/>
        <v>0.3801332717155792</v>
      </c>
      <c r="AI199" s="21">
        <f t="shared" si="102"/>
        <v>0.18700000000000014</v>
      </c>
      <c r="AJ199" s="19">
        <f t="shared" si="124"/>
        <v>0.99806768984421268</v>
      </c>
      <c r="AK199" s="19">
        <f t="shared" si="124"/>
        <v>0.9705544695813263</v>
      </c>
      <c r="AL199" s="19">
        <f t="shared" si="124"/>
        <v>0.81300000000000006</v>
      </c>
      <c r="AM199" s="19">
        <f t="shared" si="124"/>
        <v>0.45581044550545075</v>
      </c>
      <c r="AN199" s="19">
        <f t="shared" si="124"/>
        <v>0.13328540799021474</v>
      </c>
      <c r="AO199" s="4">
        <f t="shared" si="124"/>
        <v>9.3229278889469006E-4</v>
      </c>
      <c r="AP199" s="19">
        <f t="shared" si="96"/>
        <v>3.7780114612020421</v>
      </c>
      <c r="AQ199" s="19">
        <f t="shared" si="97"/>
        <v>2.7780114612020501</v>
      </c>
      <c r="AR199" s="19">
        <f t="shared" si="98"/>
        <v>1.7780114612020497</v>
      </c>
      <c r="AS199" s="19">
        <f t="shared" si="99"/>
        <v>0.77801146120204967</v>
      </c>
      <c r="AT199" s="19">
        <f t="shared" si="100"/>
        <v>-0.22198853879795033</v>
      </c>
      <c r="AU199" s="19">
        <f t="shared" si="101"/>
        <v>-2.2219885387979499</v>
      </c>
      <c r="AV199" s="19">
        <f t="shared" si="107"/>
        <v>0.99806768984421268</v>
      </c>
      <c r="AW199" s="19">
        <f t="shared" si="108"/>
        <v>0.9705544695813263</v>
      </c>
      <c r="AX199" s="19">
        <f t="shared" si="109"/>
        <v>0.81300000000000006</v>
      </c>
      <c r="AY199" s="19">
        <f t="shared" si="110"/>
        <v>0.45581044550545075</v>
      </c>
      <c r="AZ199" s="19" t="str">
        <f t="shared" si="111"/>
        <v/>
      </c>
      <c r="BA199" s="19" t="str">
        <f t="shared" si="113"/>
        <v/>
      </c>
    </row>
    <row r="200" spans="1:53" x14ac:dyDescent="0.3">
      <c r="A200">
        <v>149</v>
      </c>
      <c r="B200">
        <v>2</v>
      </c>
      <c r="C200" t="s">
        <v>21</v>
      </c>
      <c r="D200" t="s">
        <v>25</v>
      </c>
      <c r="E200">
        <v>0</v>
      </c>
      <c r="F200">
        <v>1</v>
      </c>
      <c r="G200">
        <v>437</v>
      </c>
      <c r="H200">
        <v>42</v>
      </c>
      <c r="Z200" s="4">
        <f t="shared" si="121"/>
        <v>0.99989999999999701</v>
      </c>
      <c r="AA200" s="4">
        <f t="shared" si="125"/>
        <v>0.99989999999999701</v>
      </c>
      <c r="AB200" s="19">
        <f t="shared" si="126"/>
        <v>0.99672618276489777</v>
      </c>
      <c r="AC200" s="19">
        <f t="shared" si="127"/>
        <v>0.95719431490706486</v>
      </c>
      <c r="AD200" s="19">
        <f t="shared" si="128"/>
        <v>0.76393461884727121</v>
      </c>
      <c r="AE200" s="19">
        <f t="shared" si="129"/>
        <v>0.38936152207850494</v>
      </c>
      <c r="AI200" s="21">
        <f t="shared" si="102"/>
        <v>0.18800000000000014</v>
      </c>
      <c r="AJ200" s="19">
        <f t="shared" si="124"/>
        <v>0.99804473650464098</v>
      </c>
      <c r="AK200" s="19">
        <f t="shared" si="124"/>
        <v>0.97030468252383384</v>
      </c>
      <c r="AL200" s="19">
        <f t="shared" si="124"/>
        <v>0.81199999999999972</v>
      </c>
      <c r="AM200" s="19">
        <f t="shared" si="124"/>
        <v>0.45433767158342409</v>
      </c>
      <c r="AN200" s="19">
        <f t="shared" si="124"/>
        <v>0.13248745337869708</v>
      </c>
      <c r="AO200" s="4">
        <f t="shared" si="124"/>
        <v>9.206305898764685E-4</v>
      </c>
      <c r="AP200" s="19">
        <f t="shared" si="96"/>
        <v>3.7705808976592845</v>
      </c>
      <c r="AQ200" s="19">
        <f t="shared" si="97"/>
        <v>2.7705808976592801</v>
      </c>
      <c r="AR200" s="19">
        <f t="shared" si="98"/>
        <v>1.770580897659281</v>
      </c>
      <c r="AS200" s="19">
        <f t="shared" si="99"/>
        <v>0.77058089765928106</v>
      </c>
      <c r="AT200" s="19">
        <f t="shared" si="100"/>
        <v>-0.22941910234071961</v>
      </c>
      <c r="AU200" s="19">
        <f t="shared" si="101"/>
        <v>-2.2294191023407195</v>
      </c>
      <c r="AV200" s="19">
        <f t="shared" si="107"/>
        <v>0.99804473650464098</v>
      </c>
      <c r="AW200" s="19">
        <f t="shared" si="108"/>
        <v>0.97030468252383384</v>
      </c>
      <c r="AX200" s="19">
        <f t="shared" si="109"/>
        <v>0.81199999999999972</v>
      </c>
      <c r="AY200" s="19">
        <f t="shared" si="110"/>
        <v>0.45433767158342409</v>
      </c>
      <c r="AZ200" s="19" t="str">
        <f t="shared" si="111"/>
        <v/>
      </c>
      <c r="BA200" s="19" t="str">
        <f t="shared" si="113"/>
        <v/>
      </c>
    </row>
    <row r="201" spans="1:53" x14ac:dyDescent="0.3">
      <c r="A201">
        <v>158</v>
      </c>
      <c r="B201">
        <v>2</v>
      </c>
      <c r="C201" t="s">
        <v>21</v>
      </c>
      <c r="D201" t="s">
        <v>23</v>
      </c>
      <c r="E201">
        <v>0</v>
      </c>
      <c r="F201">
        <v>3</v>
      </c>
      <c r="G201">
        <v>348</v>
      </c>
      <c r="H201">
        <v>129</v>
      </c>
      <c r="Z201" s="4">
        <f t="shared" si="121"/>
        <v>0.99990999999999697</v>
      </c>
      <c r="AA201" s="4">
        <f t="shared" si="125"/>
        <v>0.99990999999999697</v>
      </c>
      <c r="AB201" s="19">
        <f t="shared" si="126"/>
        <v>0.99697950898003052</v>
      </c>
      <c r="AC201" s="19">
        <f t="shared" si="127"/>
        <v>0.95955528919033684</v>
      </c>
      <c r="AD201" s="19">
        <f t="shared" si="128"/>
        <v>0.77202992672289539</v>
      </c>
      <c r="AE201" s="19">
        <f t="shared" si="129"/>
        <v>0.39957342029825804</v>
      </c>
      <c r="AI201" s="21">
        <f t="shared" si="102"/>
        <v>0.18900000000000014</v>
      </c>
      <c r="AJ201" s="19">
        <f t="shared" si="124"/>
        <v>0.99802161225609087</v>
      </c>
      <c r="AK201" s="19">
        <f t="shared" si="124"/>
        <v>0.9700539672414924</v>
      </c>
      <c r="AL201" s="19">
        <f t="shared" si="124"/>
        <v>0.81100000000000005</v>
      </c>
      <c r="AM201" s="19">
        <f t="shared" si="124"/>
        <v>0.45287035033308637</v>
      </c>
      <c r="AN201" s="19">
        <f t="shared" si="124"/>
        <v>0.13169539639272809</v>
      </c>
      <c r="AO201" s="4">
        <f t="shared" si="124"/>
        <v>9.09140143107269E-4</v>
      </c>
      <c r="AP201" s="19">
        <f t="shared" si="96"/>
        <v>3.7631746939923438</v>
      </c>
      <c r="AQ201" s="19">
        <f t="shared" si="97"/>
        <v>2.7631746939923492</v>
      </c>
      <c r="AR201" s="19">
        <f t="shared" si="98"/>
        <v>1.7631746939923494</v>
      </c>
      <c r="AS201" s="19">
        <f t="shared" si="99"/>
        <v>0.76317469399234983</v>
      </c>
      <c r="AT201" s="19">
        <f t="shared" si="100"/>
        <v>-0.23682530600765006</v>
      </c>
      <c r="AU201" s="19">
        <f t="shared" si="101"/>
        <v>-2.2368253060076499</v>
      </c>
      <c r="AV201" s="19">
        <f t="shared" si="107"/>
        <v>0.99802161225609087</v>
      </c>
      <c r="AW201" s="19">
        <f t="shared" si="108"/>
        <v>0.9700539672414924</v>
      </c>
      <c r="AX201" s="19">
        <f t="shared" si="109"/>
        <v>0.81100000000000005</v>
      </c>
      <c r="AY201" s="19">
        <f t="shared" si="110"/>
        <v>0.45287035033308637</v>
      </c>
      <c r="AZ201" s="19" t="str">
        <f t="shared" si="111"/>
        <v/>
      </c>
      <c r="BA201" s="19" t="str">
        <f t="shared" si="113"/>
        <v/>
      </c>
    </row>
    <row r="202" spans="1:53" x14ac:dyDescent="0.3">
      <c r="A202">
        <v>3</v>
      </c>
      <c r="B202">
        <v>2</v>
      </c>
      <c r="C202" t="s">
        <v>16</v>
      </c>
      <c r="D202" t="s">
        <v>23</v>
      </c>
      <c r="E202">
        <v>0</v>
      </c>
      <c r="F202">
        <v>0</v>
      </c>
      <c r="G202">
        <v>86</v>
      </c>
      <c r="H202">
        <v>394</v>
      </c>
      <c r="Z202" s="4">
        <f t="shared" si="121"/>
        <v>0.99991999999999692</v>
      </c>
      <c r="AA202" s="4">
        <f t="shared" si="125"/>
        <v>0.99991999999999692</v>
      </c>
      <c r="AB202" s="19">
        <f t="shared" si="126"/>
        <v>0.99724001593311984</v>
      </c>
      <c r="AC202" s="19">
        <f t="shared" si="127"/>
        <v>0.96205204208758066</v>
      </c>
      <c r="AD202" s="19">
        <f t="shared" si="128"/>
        <v>0.78083369768663025</v>
      </c>
      <c r="AE202" s="19">
        <f t="shared" si="129"/>
        <v>0.41099428119462889</v>
      </c>
      <c r="AI202" s="21">
        <f t="shared" si="102"/>
        <v>0.19000000000000014</v>
      </c>
      <c r="AJ202" s="19">
        <f t="shared" si="124"/>
        <v>0.99799831639043535</v>
      </c>
      <c r="AK202" s="19">
        <f t="shared" si="124"/>
        <v>0.96980232333356664</v>
      </c>
      <c r="AL202" s="19">
        <f t="shared" si="124"/>
        <v>0.80999999999999972</v>
      </c>
      <c r="AM202" s="19">
        <f t="shared" si="124"/>
        <v>0.45140844385632928</v>
      </c>
      <c r="AN202" s="19">
        <f t="shared" si="124"/>
        <v>0.13090917439367511</v>
      </c>
      <c r="AO202" s="4">
        <f t="shared" si="124"/>
        <v>8.978183705088302E-4</v>
      </c>
      <c r="AP202" s="19">
        <f t="shared" si="96"/>
        <v>3.7557925901024607</v>
      </c>
      <c r="AQ202" s="19">
        <f t="shared" si="97"/>
        <v>2.7557925901024545</v>
      </c>
      <c r="AR202" s="19">
        <f t="shared" si="98"/>
        <v>1.7557925901024545</v>
      </c>
      <c r="AS202" s="19">
        <f t="shared" si="99"/>
        <v>0.75579259010245492</v>
      </c>
      <c r="AT202" s="19">
        <f t="shared" si="100"/>
        <v>-0.24420740989754575</v>
      </c>
      <c r="AU202" s="19">
        <f t="shared" si="101"/>
        <v>-2.2442074098975455</v>
      </c>
      <c r="AV202" s="19">
        <f t="shared" si="107"/>
        <v>0.99799831639043535</v>
      </c>
      <c r="AW202" s="19">
        <f t="shared" si="108"/>
        <v>0.96980232333356664</v>
      </c>
      <c r="AX202" s="19">
        <f t="shared" si="109"/>
        <v>0.80999999999999972</v>
      </c>
      <c r="AY202" s="19">
        <f t="shared" si="110"/>
        <v>0.45140844385632928</v>
      </c>
      <c r="AZ202" s="19" t="str">
        <f t="shared" si="111"/>
        <v/>
      </c>
      <c r="BA202" s="19" t="str">
        <f t="shared" si="113"/>
        <v/>
      </c>
    </row>
    <row r="203" spans="1:53" x14ac:dyDescent="0.3">
      <c r="A203">
        <v>13</v>
      </c>
      <c r="B203">
        <v>2</v>
      </c>
      <c r="C203" t="s">
        <v>16</v>
      </c>
      <c r="D203" t="s">
        <v>23</v>
      </c>
      <c r="E203">
        <v>0</v>
      </c>
      <c r="F203">
        <v>0</v>
      </c>
      <c r="G203">
        <v>472</v>
      </c>
      <c r="H203">
        <v>8</v>
      </c>
      <c r="Z203" s="4">
        <f t="shared" si="121"/>
        <v>0.99992999999999688</v>
      </c>
      <c r="AA203" s="4">
        <f t="shared" si="125"/>
        <v>0.99992999999999688</v>
      </c>
      <c r="AB203" s="19">
        <f t="shared" si="126"/>
        <v>0.99750879069665299</v>
      </c>
      <c r="AC203" s="19">
        <f t="shared" si="127"/>
        <v>0.9647098418767357</v>
      </c>
      <c r="AD203" s="19">
        <f t="shared" si="128"/>
        <v>0.7905031379024724</v>
      </c>
      <c r="AE203" s="19">
        <f t="shared" si="129"/>
        <v>0.42393700560898018</v>
      </c>
      <c r="AI203" s="21">
        <f t="shared" si="102"/>
        <v>0.19100000000000014</v>
      </c>
      <c r="AJ203" s="19">
        <f t="shared" ref="AJ203:AO212" si="131">_xlfn.NORM.S.DIST((-2*AJ$2-_xlfn.NORM.S.INV($AI203)),TRUE)</f>
        <v>0.99797484819658</v>
      </c>
      <c r="AK203" s="19">
        <f t="shared" si="131"/>
        <v>0.96954975038777613</v>
      </c>
      <c r="AL203" s="19">
        <f t="shared" si="131"/>
        <v>0.80900000000000016</v>
      </c>
      <c r="AM203" s="19">
        <f t="shared" si="131"/>
        <v>0.44995191471387685</v>
      </c>
      <c r="AN203" s="19">
        <f t="shared" si="131"/>
        <v>0.13012872568757367</v>
      </c>
      <c r="AO203" s="4">
        <f t="shared" si="131"/>
        <v>8.8666226117642486E-4</v>
      </c>
      <c r="AP203" s="19">
        <f t="shared" si="96"/>
        <v>3.7484343297329725</v>
      </c>
      <c r="AQ203" s="19">
        <f t="shared" si="97"/>
        <v>2.7484343297329668</v>
      </c>
      <c r="AR203" s="19">
        <f t="shared" si="98"/>
        <v>1.7484343297329672</v>
      </c>
      <c r="AS203" s="19">
        <f t="shared" si="99"/>
        <v>0.74843432973296742</v>
      </c>
      <c r="AT203" s="19">
        <f t="shared" si="100"/>
        <v>-0.25156567026703269</v>
      </c>
      <c r="AU203" s="19">
        <f t="shared" si="101"/>
        <v>-2.2515656702670319</v>
      </c>
      <c r="AV203" s="19">
        <f t="shared" si="107"/>
        <v>0.99797484819658</v>
      </c>
      <c r="AW203" s="19">
        <f t="shared" si="108"/>
        <v>0.96954975038777613</v>
      </c>
      <c r="AX203" s="19">
        <f t="shared" si="109"/>
        <v>0.80900000000000016</v>
      </c>
      <c r="AY203" s="19">
        <f t="shared" si="110"/>
        <v>0.44995191471387685</v>
      </c>
      <c r="AZ203" s="19" t="str">
        <f t="shared" si="111"/>
        <v/>
      </c>
      <c r="BA203" s="19">
        <f t="shared" ref="BA203" si="132">IF(AU203&lt;=0,AO203,"")</f>
        <v>8.8666226117642486E-4</v>
      </c>
    </row>
    <row r="204" spans="1:53" x14ac:dyDescent="0.3">
      <c r="A204">
        <v>21</v>
      </c>
      <c r="B204">
        <v>2</v>
      </c>
      <c r="C204" t="s">
        <v>16</v>
      </c>
      <c r="D204" t="s">
        <v>23</v>
      </c>
      <c r="E204">
        <v>0</v>
      </c>
      <c r="F204">
        <v>0</v>
      </c>
      <c r="G204">
        <v>471</v>
      </c>
      <c r="H204">
        <v>9</v>
      </c>
      <c r="Z204" s="4">
        <f t="shared" si="121"/>
        <v>0.99993999999999683</v>
      </c>
      <c r="AA204" s="4">
        <f t="shared" si="125"/>
        <v>0.99993999999999683</v>
      </c>
      <c r="AB204" s="19">
        <f t="shared" si="126"/>
        <v>0.99778726699345877</v>
      </c>
      <c r="AC204" s="19">
        <f t="shared" si="127"/>
        <v>0.96756305425422162</v>
      </c>
      <c r="AD204" s="19">
        <f t="shared" si="128"/>
        <v>0.80125881140613708</v>
      </c>
      <c r="AE204" s="19">
        <f t="shared" si="129"/>
        <v>0.43885459943940353</v>
      </c>
      <c r="AI204" s="21">
        <f t="shared" si="102"/>
        <v>0.19200000000000014</v>
      </c>
      <c r="AJ204" s="19">
        <f t="shared" si="131"/>
        <v>0.99795120696044914</v>
      </c>
      <c r="AK204" s="19">
        <f t="shared" si="131"/>
        <v>0.9692962479803876</v>
      </c>
      <c r="AL204" s="19">
        <f t="shared" si="131"/>
        <v>0.80799999999999983</v>
      </c>
      <c r="AM204" s="19">
        <f t="shared" si="131"/>
        <v>0.44850072591739759</v>
      </c>
      <c r="AN204" s="19">
        <f t="shared" si="131"/>
        <v>0.12935398950632823</v>
      </c>
      <c r="AO204" s="4">
        <f t="shared" si="131"/>
        <v>8.7566886962368406E-4</v>
      </c>
      <c r="AP204" s="19">
        <f t="shared" si="96"/>
        <v>3.7410996603913071</v>
      </c>
      <c r="AQ204" s="19">
        <f t="shared" si="97"/>
        <v>2.7410996603913067</v>
      </c>
      <c r="AR204" s="19">
        <f t="shared" si="98"/>
        <v>1.7410996603913074</v>
      </c>
      <c r="AS204" s="19">
        <f t="shared" si="99"/>
        <v>0.74109966039130737</v>
      </c>
      <c r="AT204" s="19">
        <f t="shared" si="100"/>
        <v>-0.25890033960869341</v>
      </c>
      <c r="AU204" s="19">
        <f t="shared" si="101"/>
        <v>-2.2589003396086933</v>
      </c>
      <c r="AV204" s="19">
        <f t="shared" si="107"/>
        <v>0.99795120696044914</v>
      </c>
      <c r="AW204" s="19">
        <f t="shared" si="108"/>
        <v>0.9692962479803876</v>
      </c>
      <c r="AX204" s="19">
        <f t="shared" si="109"/>
        <v>0.80799999999999983</v>
      </c>
      <c r="AY204" s="19">
        <f t="shared" si="110"/>
        <v>0.44850072591739759</v>
      </c>
      <c r="AZ204" s="19" t="str">
        <f t="shared" si="111"/>
        <v/>
      </c>
      <c r="BA204" s="19" t="str">
        <f t="shared" si="113"/>
        <v/>
      </c>
    </row>
    <row r="205" spans="1:53" x14ac:dyDescent="0.3">
      <c r="A205">
        <v>26</v>
      </c>
      <c r="B205">
        <v>2</v>
      </c>
      <c r="C205" t="s">
        <v>16</v>
      </c>
      <c r="D205" t="s">
        <v>1</v>
      </c>
      <c r="E205">
        <v>0</v>
      </c>
      <c r="F205">
        <v>0</v>
      </c>
      <c r="G205">
        <v>477</v>
      </c>
      <c r="H205">
        <v>3</v>
      </c>
      <c r="Z205" s="4">
        <f t="shared" si="121"/>
        <v>0.99994999999999679</v>
      </c>
      <c r="AA205" s="4">
        <f t="shared" si="125"/>
        <v>0.99994999999999679</v>
      </c>
      <c r="AB205" s="19">
        <f t="shared" si="126"/>
        <v>0.99807741447856713</v>
      </c>
      <c r="AC205" s="19">
        <f t="shared" si="127"/>
        <v>0.97066057791603366</v>
      </c>
      <c r="AD205" s="19">
        <f t="shared" si="128"/>
        <v>0.81342592322833729</v>
      </c>
      <c r="AE205" s="19">
        <f t="shared" si="129"/>
        <v>0.4564393993290683</v>
      </c>
      <c r="AI205" s="21">
        <f t="shared" si="102"/>
        <v>0.19300000000000014</v>
      </c>
      <c r="AJ205" s="19">
        <f t="shared" si="131"/>
        <v>0.99792739196497116</v>
      </c>
      <c r="AK205" s="19">
        <f t="shared" si="131"/>
        <v>0.96904181567630765</v>
      </c>
      <c r="AL205" s="19">
        <f t="shared" si="131"/>
        <v>0.80699999999999972</v>
      </c>
      <c r="AM205" s="19">
        <f t="shared" si="131"/>
        <v>0.44705484092180731</v>
      </c>
      <c r="AN205" s="19">
        <f t="shared" si="131"/>
        <v>0.12858490598938874</v>
      </c>
      <c r="AO205" s="4">
        <f t="shared" si="131"/>
        <v>8.6483531408134264E-4</v>
      </c>
      <c r="AP205" s="19">
        <f t="shared" ref="AP205:AP268" si="133">_xlfn.NORM.S.INV(AJ205)-_xlfn.NORM.S.INV($AI205)</f>
        <v>3.7337883332728761</v>
      </c>
      <c r="AQ205" s="19">
        <f t="shared" ref="AQ205:AQ268" si="134">_xlfn.NORM.S.INV(AK205)-_xlfn.NORM.S.INV($AI205)</f>
        <v>2.7337883332728734</v>
      </c>
      <c r="AR205" s="19">
        <f t="shared" ref="AR205:AR268" si="135">_xlfn.NORM.S.INV(AL205)-_xlfn.NORM.S.INV($AI205)</f>
        <v>1.7337883332728741</v>
      </c>
      <c r="AS205" s="19">
        <f t="shared" ref="AS205:AS268" si="136">_xlfn.NORM.S.INV(AM205)-_xlfn.NORM.S.INV($AI205)</f>
        <v>0.73378833327287352</v>
      </c>
      <c r="AT205" s="19">
        <f t="shared" ref="AT205:AT268" si="137">_xlfn.NORM.S.INV(AN205)-_xlfn.NORM.S.INV($AI205)</f>
        <v>-0.26621166672712626</v>
      </c>
      <c r="AU205" s="19">
        <f t="shared" ref="AU205:AU268" si="138">_xlfn.NORM.S.INV(AO205)-_xlfn.NORM.S.INV($AI205)</f>
        <v>-2.2662116667271262</v>
      </c>
      <c r="AV205" s="19">
        <f t="shared" si="107"/>
        <v>0.99792739196497116</v>
      </c>
      <c r="AW205" s="19">
        <f t="shared" si="108"/>
        <v>0.96904181567630765</v>
      </c>
      <c r="AX205" s="19">
        <f t="shared" si="109"/>
        <v>0.80699999999999972</v>
      </c>
      <c r="AY205" s="19">
        <f t="shared" si="110"/>
        <v>0.44705484092180731</v>
      </c>
      <c r="AZ205" s="19" t="str">
        <f t="shared" si="111"/>
        <v/>
      </c>
      <c r="BA205" s="19" t="str">
        <f t="shared" si="113"/>
        <v/>
      </c>
    </row>
    <row r="206" spans="1:53" x14ac:dyDescent="0.3">
      <c r="A206">
        <v>34</v>
      </c>
      <c r="B206">
        <v>2</v>
      </c>
      <c r="C206" t="s">
        <v>16</v>
      </c>
      <c r="D206" t="s">
        <v>25</v>
      </c>
      <c r="E206">
        <v>0</v>
      </c>
      <c r="F206">
        <v>0</v>
      </c>
      <c r="G206">
        <v>469</v>
      </c>
      <c r="H206">
        <v>11</v>
      </c>
      <c r="Z206" s="4">
        <f t="shared" si="121"/>
        <v>0.99995999999999674</v>
      </c>
      <c r="AA206" s="4">
        <f t="shared" si="125"/>
        <v>0.99995999999999674</v>
      </c>
      <c r="AB206" s="19">
        <f t="shared" si="126"/>
        <v>0.99838209296242508</v>
      </c>
      <c r="AC206" s="19">
        <f t="shared" si="127"/>
        <v>0.97407638813371333</v>
      </c>
      <c r="AD206" s="19">
        <f t="shared" si="128"/>
        <v>0.82751738074756931</v>
      </c>
      <c r="AE206" s="19">
        <f t="shared" si="129"/>
        <v>0.47783026576838439</v>
      </c>
      <c r="AI206" s="21">
        <f t="shared" ref="AI206:AI269" si="139">AI205+0.001</f>
        <v>0.19400000000000014</v>
      </c>
      <c r="AJ206" s="19">
        <f t="shared" si="131"/>
        <v>0.9979034024900636</v>
      </c>
      <c r="AK206" s="19">
        <f t="shared" si="131"/>
        <v>0.96878645302917199</v>
      </c>
      <c r="AL206" s="19">
        <f t="shared" si="131"/>
        <v>0.80599999999999994</v>
      </c>
      <c r="AM206" s="19">
        <f t="shared" si="131"/>
        <v>0.44561422361773251</v>
      </c>
      <c r="AN206" s="19">
        <f t="shared" si="131"/>
        <v>0.12782141616587211</v>
      </c>
      <c r="AO206" s="4">
        <f t="shared" si="131"/>
        <v>8.5415877484775675E-4</v>
      </c>
      <c r="AP206" s="19">
        <f t="shared" si="133"/>
        <v>3.7265001031868414</v>
      </c>
      <c r="AQ206" s="19">
        <f t="shared" si="134"/>
        <v>2.7265001031868397</v>
      </c>
      <c r="AR206" s="19">
        <f t="shared" si="135"/>
        <v>1.7265001031868397</v>
      </c>
      <c r="AS206" s="19">
        <f t="shared" si="136"/>
        <v>0.72650010318684033</v>
      </c>
      <c r="AT206" s="19">
        <f t="shared" si="137"/>
        <v>-0.27349989681316067</v>
      </c>
      <c r="AU206" s="19">
        <f t="shared" si="138"/>
        <v>-2.273499896813159</v>
      </c>
      <c r="AV206" s="19">
        <f t="shared" si="107"/>
        <v>0.9979034024900636</v>
      </c>
      <c r="AW206" s="19">
        <f t="shared" si="108"/>
        <v>0.96878645302917199</v>
      </c>
      <c r="AX206" s="19">
        <f t="shared" si="109"/>
        <v>0.80599999999999994</v>
      </c>
      <c r="AY206" s="19">
        <f t="shared" si="110"/>
        <v>0.44561422361773251</v>
      </c>
      <c r="AZ206" s="19" t="str">
        <f t="shared" si="111"/>
        <v/>
      </c>
      <c r="BA206" s="19" t="str">
        <f t="shared" si="113"/>
        <v/>
      </c>
    </row>
    <row r="207" spans="1:53" x14ac:dyDescent="0.3">
      <c r="A207">
        <v>41</v>
      </c>
      <c r="B207">
        <v>2</v>
      </c>
      <c r="C207" t="s">
        <v>16</v>
      </c>
      <c r="D207" t="s">
        <v>25</v>
      </c>
      <c r="E207">
        <v>0</v>
      </c>
      <c r="F207">
        <v>0</v>
      </c>
      <c r="G207">
        <v>402</v>
      </c>
      <c r="H207">
        <v>78</v>
      </c>
      <c r="Z207" s="4">
        <f t="shared" si="121"/>
        <v>0.99996999999999669</v>
      </c>
      <c r="AA207" s="4">
        <f t="shared" si="125"/>
        <v>0.99996999999999669</v>
      </c>
      <c r="AB207" s="19">
        <f t="shared" si="126"/>
        <v>0.9987057988640865</v>
      </c>
      <c r="AC207" s="19">
        <f t="shared" si="127"/>
        <v>0.9779327319307406</v>
      </c>
      <c r="AD207" s="19">
        <f t="shared" si="128"/>
        <v>0.84442473211164237</v>
      </c>
      <c r="AE207" s="19">
        <f t="shared" si="129"/>
        <v>0.50511063440032455</v>
      </c>
      <c r="AI207" s="21">
        <f t="shared" si="139"/>
        <v>0.19500000000000015</v>
      </c>
      <c r="AJ207" s="19">
        <f t="shared" si="131"/>
        <v>0.99787923781261856</v>
      </c>
      <c r="AK207" s="19">
        <f t="shared" si="131"/>
        <v>0.96853015958143274</v>
      </c>
      <c r="AL207" s="19">
        <f t="shared" si="131"/>
        <v>0.80499999999999983</v>
      </c>
      <c r="AM207" s="19">
        <f t="shared" si="131"/>
        <v>0.44417883832414118</v>
      </c>
      <c r="AN207" s="19">
        <f t="shared" si="131"/>
        <v>0.12706346193712506</v>
      </c>
      <c r="AO207" s="4">
        <f t="shared" si="131"/>
        <v>8.4363649268951314E-4</v>
      </c>
      <c r="AP207" s="19">
        <f t="shared" si="133"/>
        <v>3.7192347284838161</v>
      </c>
      <c r="AQ207" s="19">
        <f t="shared" si="134"/>
        <v>2.7192347284838219</v>
      </c>
      <c r="AR207" s="19">
        <f t="shared" si="135"/>
        <v>1.7192347284838216</v>
      </c>
      <c r="AS207" s="19">
        <f t="shared" si="136"/>
        <v>0.71923472848382164</v>
      </c>
      <c r="AT207" s="19">
        <f t="shared" si="137"/>
        <v>-0.28076527151617847</v>
      </c>
      <c r="AU207" s="19">
        <f t="shared" si="138"/>
        <v>-2.2807652715161781</v>
      </c>
      <c r="AV207" s="19">
        <f t="shared" si="107"/>
        <v>0.99787923781261856</v>
      </c>
      <c r="AW207" s="19">
        <f t="shared" si="108"/>
        <v>0.96853015958143274</v>
      </c>
      <c r="AX207" s="19">
        <f t="shared" si="109"/>
        <v>0.80499999999999983</v>
      </c>
      <c r="AY207" s="19">
        <f t="shared" si="110"/>
        <v>0.44417883832414118</v>
      </c>
      <c r="AZ207" s="19" t="str">
        <f t="shared" si="111"/>
        <v/>
      </c>
      <c r="BA207" s="19" t="str">
        <f t="shared" si="113"/>
        <v/>
      </c>
    </row>
    <row r="208" spans="1:53" x14ac:dyDescent="0.3">
      <c r="A208">
        <v>52</v>
      </c>
      <c r="B208">
        <v>2</v>
      </c>
      <c r="C208" t="s">
        <v>16</v>
      </c>
      <c r="D208" t="s">
        <v>23</v>
      </c>
      <c r="E208">
        <v>0</v>
      </c>
      <c r="F208">
        <v>0</v>
      </c>
      <c r="G208">
        <v>466</v>
      </c>
      <c r="H208">
        <v>14</v>
      </c>
      <c r="Z208" s="4">
        <f t="shared" si="121"/>
        <v>0.99997999999999665</v>
      </c>
      <c r="AA208" s="4">
        <f t="shared" si="125"/>
        <v>0.99997999999999665</v>
      </c>
      <c r="AB208" s="19">
        <f t="shared" si="126"/>
        <v>0.9990565501351627</v>
      </c>
      <c r="AC208" s="19">
        <f t="shared" si="127"/>
        <v>0.98246198827790865</v>
      </c>
      <c r="AD208" s="19">
        <f t="shared" si="128"/>
        <v>0.86595669804184738</v>
      </c>
      <c r="AE208" s="19">
        <f t="shared" si="129"/>
        <v>0.54279576743215086</v>
      </c>
      <c r="AI208" s="21">
        <f t="shared" si="139"/>
        <v>0.19600000000000015</v>
      </c>
      <c r="AJ208" s="19">
        <f t="shared" si="131"/>
        <v>0.9978548972064879</v>
      </c>
      <c r="AK208" s="19">
        <f t="shared" si="131"/>
        <v>0.96827293486444388</v>
      </c>
      <c r="AL208" s="19">
        <f t="shared" si="131"/>
        <v>0.80399999999999983</v>
      </c>
      <c r="AM208" s="19">
        <f t="shared" si="131"/>
        <v>0.44274864978114026</v>
      </c>
      <c r="AN208" s="19">
        <f t="shared" si="131"/>
        <v>0.12631098605971386</v>
      </c>
      <c r="AO208" s="4">
        <f t="shared" si="131"/>
        <v>8.3326576729035866E-4</v>
      </c>
      <c r="AP208" s="19">
        <f t="shared" si="133"/>
        <v>3.7119919709853617</v>
      </c>
      <c r="AQ208" s="19">
        <f t="shared" si="134"/>
        <v>2.7119919709853613</v>
      </c>
      <c r="AR208" s="19">
        <f t="shared" si="135"/>
        <v>1.7119919709853622</v>
      </c>
      <c r="AS208" s="19">
        <f t="shared" si="136"/>
        <v>0.71199197098536215</v>
      </c>
      <c r="AT208" s="19">
        <f t="shared" si="137"/>
        <v>-0.28800802901463807</v>
      </c>
      <c r="AU208" s="19">
        <f t="shared" si="138"/>
        <v>-2.2880080290146383</v>
      </c>
      <c r="AV208" s="19">
        <f t="shared" si="107"/>
        <v>0.9978548972064879</v>
      </c>
      <c r="AW208" s="19">
        <f t="shared" si="108"/>
        <v>0.96827293486444388</v>
      </c>
      <c r="AX208" s="19">
        <f t="shared" si="109"/>
        <v>0.80399999999999983</v>
      </c>
      <c r="AY208" s="19">
        <f t="shared" si="110"/>
        <v>0.44274864978114026</v>
      </c>
      <c r="AZ208" s="19" t="str">
        <f t="shared" si="111"/>
        <v/>
      </c>
      <c r="BA208" s="19" t="str">
        <f t="shared" si="113"/>
        <v/>
      </c>
    </row>
    <row r="209" spans="1:53" x14ac:dyDescent="0.3">
      <c r="A209">
        <v>60</v>
      </c>
      <c r="B209">
        <v>2</v>
      </c>
      <c r="C209" t="s">
        <v>16</v>
      </c>
      <c r="D209" t="s">
        <v>1</v>
      </c>
      <c r="E209">
        <v>0</v>
      </c>
      <c r="F209">
        <v>6</v>
      </c>
      <c r="G209" t="s">
        <v>23</v>
      </c>
      <c r="H209" t="s">
        <v>23</v>
      </c>
      <c r="Z209" s="4">
        <f t="shared" si="121"/>
        <v>0.9999899999999966</v>
      </c>
      <c r="AA209" s="4">
        <f t="shared" si="125"/>
        <v>0.9999899999999966</v>
      </c>
      <c r="AB209" s="19">
        <f t="shared" si="126"/>
        <v>0.99945246856204462</v>
      </c>
      <c r="AC209" s="19">
        <f t="shared" si="127"/>
        <v>0.98824030907043203</v>
      </c>
      <c r="AD209" s="19">
        <f t="shared" si="128"/>
        <v>0.8970447610222444</v>
      </c>
      <c r="AE209" s="19">
        <f t="shared" si="129"/>
        <v>0.60445320473187092</v>
      </c>
      <c r="AI209" s="21">
        <f t="shared" si="139"/>
        <v>0.19700000000000015</v>
      </c>
      <c r="AJ209" s="19">
        <f t="shared" si="131"/>
        <v>0.99783037994246782</v>
      </c>
      <c r="AK209" s="19">
        <f t="shared" si="131"/>
        <v>0.96801477839854566</v>
      </c>
      <c r="AL209" s="19">
        <f t="shared" si="131"/>
        <v>0.80299999999999994</v>
      </c>
      <c r="AM209" s="19">
        <f t="shared" si="131"/>
        <v>0.44132362314292395</v>
      </c>
      <c r="AN209" s="19">
        <f t="shared" si="131"/>
        <v>0.12556393212882522</v>
      </c>
      <c r="AO209" s="4">
        <f t="shared" si="131"/>
        <v>8.2304395574674333E-4</v>
      </c>
      <c r="AP209" s="19">
        <f t="shared" si="133"/>
        <v>3.7047715959151426</v>
      </c>
      <c r="AQ209" s="19">
        <f t="shared" si="134"/>
        <v>2.7047715959151488</v>
      </c>
      <c r="AR209" s="19">
        <f t="shared" si="135"/>
        <v>1.7047715959151497</v>
      </c>
      <c r="AS209" s="19">
        <f t="shared" si="136"/>
        <v>0.70477159591514904</v>
      </c>
      <c r="AT209" s="19">
        <f t="shared" si="137"/>
        <v>-0.29522840408485085</v>
      </c>
      <c r="AU209" s="19">
        <f t="shared" si="138"/>
        <v>-2.2952284040848507</v>
      </c>
      <c r="AV209" s="19">
        <f t="shared" si="107"/>
        <v>0.99783037994246782</v>
      </c>
      <c r="AW209" s="19">
        <f t="shared" si="108"/>
        <v>0.96801477839854566</v>
      </c>
      <c r="AX209" s="19">
        <f t="shared" si="109"/>
        <v>0.80299999999999994</v>
      </c>
      <c r="AY209" s="19">
        <f t="shared" si="110"/>
        <v>0.44132362314292395</v>
      </c>
      <c r="AZ209" s="19" t="str">
        <f t="shared" si="111"/>
        <v/>
      </c>
      <c r="BA209" s="19">
        <f t="shared" ref="BA209" si="140">IF(AU209&lt;=0,AO209,"")</f>
        <v>8.2304395574674333E-4</v>
      </c>
    </row>
    <row r="210" spans="1:53" x14ac:dyDescent="0.3">
      <c r="A210">
        <v>72</v>
      </c>
      <c r="B210">
        <v>2</v>
      </c>
      <c r="C210" t="s">
        <v>16</v>
      </c>
      <c r="D210" t="s">
        <v>1</v>
      </c>
      <c r="E210">
        <v>0</v>
      </c>
      <c r="F210">
        <v>0</v>
      </c>
      <c r="G210">
        <v>477</v>
      </c>
      <c r="H210">
        <v>3</v>
      </c>
      <c r="Z210" s="4">
        <v>1</v>
      </c>
      <c r="AA210" s="4">
        <v>1</v>
      </c>
      <c r="AB210" s="19">
        <v>1</v>
      </c>
      <c r="AC210" s="19">
        <v>1</v>
      </c>
      <c r="AD210" s="19">
        <v>1</v>
      </c>
      <c r="AE210" s="19">
        <v>1</v>
      </c>
      <c r="AI210" s="21">
        <f t="shared" si="139"/>
        <v>0.19800000000000015</v>
      </c>
      <c r="AJ210" s="19">
        <f t="shared" si="131"/>
        <v>0.99780568528828417</v>
      </c>
      <c r="AK210" s="19">
        <f t="shared" si="131"/>
        <v>0.96775568969314474</v>
      </c>
      <c r="AL210" s="19">
        <f t="shared" si="131"/>
        <v>0.80199999999999971</v>
      </c>
      <c r="AM210" s="19">
        <f t="shared" si="131"/>
        <v>0.43990372397087801</v>
      </c>
      <c r="AN210" s="19">
        <f t="shared" si="131"/>
        <v>0.12482224456206981</v>
      </c>
      <c r="AO210" s="4">
        <f t="shared" si="131"/>
        <v>8.1296847110837362E-4</v>
      </c>
      <c r="AP210" s="19">
        <f t="shared" si="133"/>
        <v>3.6975733718319272</v>
      </c>
      <c r="AQ210" s="19">
        <f t="shared" si="134"/>
        <v>2.6975733718319317</v>
      </c>
      <c r="AR210" s="19">
        <f t="shared" si="135"/>
        <v>1.6975733718319326</v>
      </c>
      <c r="AS210" s="19">
        <f t="shared" si="136"/>
        <v>0.69757337183193213</v>
      </c>
      <c r="AT210" s="19">
        <f t="shared" si="137"/>
        <v>-0.30242662816806787</v>
      </c>
      <c r="AU210" s="19">
        <f t="shared" si="138"/>
        <v>-2.3024266281680683</v>
      </c>
      <c r="AV210" s="19">
        <f t="shared" si="107"/>
        <v>0.99780568528828417</v>
      </c>
      <c r="AW210" s="19">
        <f t="shared" si="108"/>
        <v>0.96775568969314474</v>
      </c>
      <c r="AX210" s="19">
        <f t="shared" si="109"/>
        <v>0.80199999999999971</v>
      </c>
      <c r="AY210" s="19">
        <f t="shared" si="110"/>
        <v>0.43990372397087801</v>
      </c>
      <c r="AZ210" s="19" t="str">
        <f t="shared" si="111"/>
        <v/>
      </c>
      <c r="BA210" s="19" t="str">
        <f t="shared" si="113"/>
        <v/>
      </c>
    </row>
    <row r="211" spans="1:53" x14ac:dyDescent="0.3">
      <c r="A211">
        <v>78</v>
      </c>
      <c r="B211">
        <v>2</v>
      </c>
      <c r="C211" t="s">
        <v>16</v>
      </c>
      <c r="D211" t="s">
        <v>1</v>
      </c>
      <c r="E211" t="s">
        <v>23</v>
      </c>
      <c r="F211" t="s">
        <v>23</v>
      </c>
      <c r="G211" t="s">
        <v>23</v>
      </c>
      <c r="H211" t="s">
        <v>23</v>
      </c>
      <c r="AI211" s="21">
        <f t="shared" si="139"/>
        <v>0.19900000000000015</v>
      </c>
      <c r="AJ211" s="19">
        <f t="shared" si="131"/>
        <v>0.99778081250857686</v>
      </c>
      <c r="AK211" s="19">
        <f t="shared" si="131"/>
        <v>0.96749566824679534</v>
      </c>
      <c r="AL211" s="19">
        <f t="shared" si="131"/>
        <v>0.8009999999999996</v>
      </c>
      <c r="AM211" s="19">
        <f t="shared" si="131"/>
        <v>0.4384889182268335</v>
      </c>
      <c r="AN211" s="19">
        <f t="shared" si="131"/>
        <v>0.12408586858367561</v>
      </c>
      <c r="AO211" s="4">
        <f t="shared" si="131"/>
        <v>8.0303678096226938E-4</v>
      </c>
      <c r="AP211" s="19">
        <f t="shared" si="133"/>
        <v>3.6903970705640905</v>
      </c>
      <c r="AQ211" s="19">
        <f t="shared" si="134"/>
        <v>2.6903970705640972</v>
      </c>
      <c r="AR211" s="19">
        <f t="shared" si="135"/>
        <v>1.6903970705640965</v>
      </c>
      <c r="AS211" s="19">
        <f t="shared" si="136"/>
        <v>0.69039707056409716</v>
      </c>
      <c r="AT211" s="19">
        <f t="shared" si="137"/>
        <v>-0.3096029294359024</v>
      </c>
      <c r="AU211" s="19">
        <f t="shared" si="138"/>
        <v>-2.3096029294359033</v>
      </c>
      <c r="AV211" s="19">
        <f t="shared" si="107"/>
        <v>0.99778081250857686</v>
      </c>
      <c r="AW211" s="19">
        <f t="shared" si="108"/>
        <v>0.96749566824679534</v>
      </c>
      <c r="AX211" s="19">
        <f t="shared" si="109"/>
        <v>0.8009999999999996</v>
      </c>
      <c r="AY211" s="19">
        <f t="shared" si="110"/>
        <v>0.4384889182268335</v>
      </c>
      <c r="AZ211" s="19" t="str">
        <f t="shared" si="111"/>
        <v/>
      </c>
      <c r="BA211" s="19" t="str">
        <f t="shared" si="113"/>
        <v/>
      </c>
    </row>
    <row r="212" spans="1:53" x14ac:dyDescent="0.3">
      <c r="A212">
        <v>85</v>
      </c>
      <c r="B212">
        <v>2</v>
      </c>
      <c r="C212" t="s">
        <v>16</v>
      </c>
      <c r="D212" t="s">
        <v>1</v>
      </c>
      <c r="E212">
        <v>0</v>
      </c>
      <c r="F212">
        <v>3</v>
      </c>
      <c r="G212">
        <v>437</v>
      </c>
      <c r="H212">
        <v>40</v>
      </c>
      <c r="AI212" s="21">
        <f t="shared" si="139"/>
        <v>0.20000000000000015</v>
      </c>
      <c r="AJ212" s="19">
        <f t="shared" si="131"/>
        <v>0.99775576086488471</v>
      </c>
      <c r="AK212" s="19">
        <f t="shared" si="131"/>
        <v>0.96723471354727619</v>
      </c>
      <c r="AL212" s="19">
        <f t="shared" si="131"/>
        <v>0.79999999999999982</v>
      </c>
      <c r="AM212" s="19">
        <f t="shared" si="131"/>
        <v>0.43707917226646381</v>
      </c>
      <c r="AN212" s="19">
        <f t="shared" si="131"/>
        <v>0.1233547502090591</v>
      </c>
      <c r="AO212" s="4">
        <f t="shared" si="131"/>
        <v>7.9324640605875579E-4</v>
      </c>
      <c r="AP212" s="19">
        <f t="shared" si="133"/>
        <v>3.6832424671458321</v>
      </c>
      <c r="AQ212" s="19">
        <f t="shared" si="134"/>
        <v>2.6832424671458268</v>
      </c>
      <c r="AR212" s="19">
        <f t="shared" si="135"/>
        <v>1.6832424671458273</v>
      </c>
      <c r="AS212" s="19">
        <f t="shared" si="136"/>
        <v>0.68324246714582726</v>
      </c>
      <c r="AT212" s="19">
        <f t="shared" si="137"/>
        <v>-0.31675753285417363</v>
      </c>
      <c r="AU212" s="19">
        <f t="shared" si="138"/>
        <v>-2.3167575328541732</v>
      </c>
      <c r="AV212" s="19">
        <f t="shared" si="107"/>
        <v>0.99775576086488471</v>
      </c>
      <c r="AW212" s="19">
        <f t="shared" si="108"/>
        <v>0.96723471354727619</v>
      </c>
      <c r="AX212" s="19">
        <f t="shared" si="109"/>
        <v>0.79999999999999982</v>
      </c>
      <c r="AY212" s="19">
        <f t="shared" si="110"/>
        <v>0.43707917226646381</v>
      </c>
      <c r="AZ212" s="19" t="str">
        <f t="shared" si="111"/>
        <v/>
      </c>
      <c r="BA212" s="19" t="str">
        <f t="shared" si="113"/>
        <v/>
      </c>
    </row>
    <row r="213" spans="1:53" x14ac:dyDescent="0.3">
      <c r="A213">
        <v>94</v>
      </c>
      <c r="B213">
        <v>2</v>
      </c>
      <c r="C213" t="s">
        <v>16</v>
      </c>
      <c r="D213" t="s">
        <v>1</v>
      </c>
      <c r="E213" t="s">
        <v>23</v>
      </c>
      <c r="F213" t="s">
        <v>23</v>
      </c>
      <c r="G213" t="s">
        <v>23</v>
      </c>
      <c r="H213" t="s">
        <v>23</v>
      </c>
      <c r="AI213" s="21">
        <f t="shared" si="139"/>
        <v>0.20100000000000015</v>
      </c>
      <c r="AJ213" s="19">
        <f t="shared" ref="AJ213:AO222" si="141">_xlfn.NORM.S.DIST((-2*AJ$2-_xlfn.NORM.S.INV($AI213)),TRUE)</f>
        <v>0.99773052961562947</v>
      </c>
      <c r="AK213" s="19">
        <f t="shared" si="141"/>
        <v>0.96697282507166693</v>
      </c>
      <c r="AL213" s="19">
        <f t="shared" si="141"/>
        <v>0.79899999999999982</v>
      </c>
      <c r="AM213" s="19">
        <f t="shared" si="141"/>
        <v>0.43567445283282213</v>
      </c>
      <c r="AN213" s="19">
        <f t="shared" si="141"/>
        <v>0.12262883622976364</v>
      </c>
      <c r="AO213" s="4">
        <f t="shared" si="141"/>
        <v>7.8359491897803026E-4</v>
      </c>
      <c r="AP213" s="19">
        <f t="shared" si="133"/>
        <v>3.6761093397548055</v>
      </c>
      <c r="AQ213" s="19">
        <f t="shared" si="134"/>
        <v>2.6761093397548108</v>
      </c>
      <c r="AR213" s="19">
        <f t="shared" si="135"/>
        <v>1.6761093397548115</v>
      </c>
      <c r="AS213" s="19">
        <f t="shared" si="136"/>
        <v>0.67610933975481147</v>
      </c>
      <c r="AT213" s="19">
        <f t="shared" si="137"/>
        <v>-0.3238906602451882</v>
      </c>
      <c r="AU213" s="19">
        <f t="shared" si="138"/>
        <v>-2.3238906602451892</v>
      </c>
      <c r="AV213" s="19">
        <f t="shared" si="107"/>
        <v>0.99773052961562947</v>
      </c>
      <c r="AW213" s="19">
        <f t="shared" si="108"/>
        <v>0.96697282507166693</v>
      </c>
      <c r="AX213" s="19">
        <f t="shared" si="109"/>
        <v>0.79899999999999982</v>
      </c>
      <c r="AY213" s="19">
        <f t="shared" si="110"/>
        <v>0.43567445283282213</v>
      </c>
      <c r="AZ213" s="19" t="str">
        <f t="shared" si="111"/>
        <v/>
      </c>
      <c r="BA213" s="19" t="str">
        <f t="shared" si="113"/>
        <v/>
      </c>
    </row>
    <row r="214" spans="1:53" x14ac:dyDescent="0.3">
      <c r="A214">
        <v>99</v>
      </c>
      <c r="B214">
        <v>2</v>
      </c>
      <c r="C214" t="s">
        <v>16</v>
      </c>
      <c r="D214" t="s">
        <v>1</v>
      </c>
      <c r="E214">
        <v>0</v>
      </c>
      <c r="F214">
        <v>1</v>
      </c>
      <c r="G214">
        <v>466</v>
      </c>
      <c r="H214">
        <v>13</v>
      </c>
      <c r="AI214" s="21">
        <f t="shared" si="139"/>
        <v>0.20200000000000015</v>
      </c>
      <c r="AJ214" s="19">
        <f t="shared" si="141"/>
        <v>0.99770511801610107</v>
      </c>
      <c r="AK214" s="19">
        <f t="shared" si="141"/>
        <v>0.96671000228642268</v>
      </c>
      <c r="AL214" s="19">
        <f t="shared" si="141"/>
        <v>0.7979999999999996</v>
      </c>
      <c r="AM214" s="19">
        <f t="shared" si="141"/>
        <v>0.43427472705001974</v>
      </c>
      <c r="AN214" s="19">
        <f t="shared" si="141"/>
        <v>0.12190807419875672</v>
      </c>
      <c r="AO214" s="4">
        <f t="shared" si="141"/>
        <v>7.7407994283591004E-4</v>
      </c>
      <c r="AP214" s="19">
        <f t="shared" si="133"/>
        <v>3.6689974696514724</v>
      </c>
      <c r="AQ214" s="19">
        <f t="shared" si="134"/>
        <v>2.6689974696514769</v>
      </c>
      <c r="AR214" s="19">
        <f t="shared" si="135"/>
        <v>1.668997469651478</v>
      </c>
      <c r="AS214" s="19">
        <f t="shared" si="136"/>
        <v>0.66899746965147799</v>
      </c>
      <c r="AT214" s="19">
        <f t="shared" si="137"/>
        <v>-0.3310025303485219</v>
      </c>
      <c r="AU214" s="19">
        <f t="shared" si="138"/>
        <v>-2.3310025303485222</v>
      </c>
      <c r="AV214" s="19">
        <f t="shared" si="107"/>
        <v>0.99770511801610107</v>
      </c>
      <c r="AW214" s="19">
        <f t="shared" si="108"/>
        <v>0.96671000228642268</v>
      </c>
      <c r="AX214" s="19">
        <f t="shared" si="109"/>
        <v>0.7979999999999996</v>
      </c>
      <c r="AY214" s="19">
        <f t="shared" si="110"/>
        <v>0.43427472705001974</v>
      </c>
      <c r="AZ214" s="19" t="str">
        <f t="shared" si="111"/>
        <v/>
      </c>
      <c r="BA214" s="19" t="str">
        <f t="shared" si="113"/>
        <v/>
      </c>
    </row>
    <row r="215" spans="1:53" x14ac:dyDescent="0.3">
      <c r="A215">
        <v>111</v>
      </c>
      <c r="B215">
        <v>2</v>
      </c>
      <c r="C215" t="s">
        <v>16</v>
      </c>
      <c r="D215" t="s">
        <v>23</v>
      </c>
      <c r="E215">
        <v>0</v>
      </c>
      <c r="F215">
        <v>0</v>
      </c>
      <c r="G215">
        <v>434</v>
      </c>
      <c r="H215">
        <v>46</v>
      </c>
      <c r="AI215" s="21">
        <f t="shared" si="139"/>
        <v>0.20300000000000015</v>
      </c>
      <c r="AJ215" s="19">
        <f t="shared" si="141"/>
        <v>0.99767952531844106</v>
      </c>
      <c r="AK215" s="19">
        <f t="shared" si="141"/>
        <v>0.96644624464744644</v>
      </c>
      <c r="AL215" s="19">
        <f t="shared" si="141"/>
        <v>0.79699999999999982</v>
      </c>
      <c r="AM215" s="19">
        <f t="shared" si="141"/>
        <v>0.43287996241703519</v>
      </c>
      <c r="AN215" s="19">
        <f t="shared" si="141"/>
        <v>0.1211924124160729</v>
      </c>
      <c r="AO215" s="4">
        <f t="shared" si="141"/>
        <v>7.6469915002740703E-4</v>
      </c>
      <c r="AP215" s="19">
        <f t="shared" si="133"/>
        <v>3.6619066411196775</v>
      </c>
      <c r="AQ215" s="19">
        <f t="shared" si="134"/>
        <v>2.6619066411196748</v>
      </c>
      <c r="AR215" s="19">
        <f t="shared" si="135"/>
        <v>1.6619066411196743</v>
      </c>
      <c r="AS215" s="19">
        <f t="shared" si="136"/>
        <v>0.66190664111967434</v>
      </c>
      <c r="AT215" s="19">
        <f t="shared" si="137"/>
        <v>-0.33809335888032588</v>
      </c>
      <c r="AU215" s="19">
        <f t="shared" si="138"/>
        <v>-2.3380933588803261</v>
      </c>
      <c r="AV215" s="19">
        <f t="shared" si="107"/>
        <v>0.99767952531844106</v>
      </c>
      <c r="AW215" s="19">
        <f t="shared" si="108"/>
        <v>0.96644624464744644</v>
      </c>
      <c r="AX215" s="19">
        <f t="shared" si="109"/>
        <v>0.79699999999999982</v>
      </c>
      <c r="AY215" s="19">
        <f t="shared" si="110"/>
        <v>0.43287996241703519</v>
      </c>
      <c r="AZ215" s="19" t="str">
        <f t="shared" si="111"/>
        <v/>
      </c>
      <c r="BA215" s="19">
        <f t="shared" ref="BA215" si="142">IF(AU215&lt;=0,AO215,"")</f>
        <v>7.6469915002740703E-4</v>
      </c>
    </row>
    <row r="216" spans="1:53" x14ac:dyDescent="0.3">
      <c r="A216">
        <v>116</v>
      </c>
      <c r="B216">
        <v>2</v>
      </c>
      <c r="C216" t="s">
        <v>16</v>
      </c>
      <c r="D216" t="s">
        <v>25</v>
      </c>
      <c r="E216">
        <v>0</v>
      </c>
      <c r="F216">
        <v>0</v>
      </c>
      <c r="G216">
        <v>476</v>
      </c>
      <c r="H216">
        <v>4</v>
      </c>
      <c r="AI216" s="21">
        <f t="shared" si="139"/>
        <v>0.20400000000000015</v>
      </c>
      <c r="AJ216" s="19">
        <f t="shared" si="141"/>
        <v>0.99765375077162699</v>
      </c>
      <c r="AK216" s="19">
        <f t="shared" si="141"/>
        <v>0.9661815516001595</v>
      </c>
      <c r="AL216" s="19">
        <f t="shared" si="141"/>
        <v>0.79599999999999982</v>
      </c>
      <c r="AM216" s="19">
        <f t="shared" si="141"/>
        <v>0.43149012680165294</v>
      </c>
      <c r="AN216" s="19">
        <f t="shared" si="141"/>
        <v>0.12048179991479305</v>
      </c>
      <c r="AO216" s="4">
        <f t="shared" si="141"/>
        <v>7.55450261006881E-4</v>
      </c>
      <c r="AP216" s="19">
        <f t="shared" si="133"/>
        <v>3.6548366414087665</v>
      </c>
      <c r="AQ216" s="19">
        <f t="shared" si="134"/>
        <v>2.6548366414087621</v>
      </c>
      <c r="AR216" s="19">
        <f t="shared" si="135"/>
        <v>1.6548366414087619</v>
      </c>
      <c r="AS216" s="19">
        <f t="shared" si="136"/>
        <v>0.65483664140876174</v>
      </c>
      <c r="AT216" s="19">
        <f t="shared" si="137"/>
        <v>-0.34516335859123803</v>
      </c>
      <c r="AU216" s="19">
        <f t="shared" si="138"/>
        <v>-2.3451633585912375</v>
      </c>
      <c r="AV216" s="19">
        <f t="shared" si="107"/>
        <v>0.99765375077162699</v>
      </c>
      <c r="AW216" s="19">
        <f t="shared" si="108"/>
        <v>0.9661815516001595</v>
      </c>
      <c r="AX216" s="19">
        <f t="shared" si="109"/>
        <v>0.79599999999999982</v>
      </c>
      <c r="AY216" s="19">
        <f t="shared" si="110"/>
        <v>0.43149012680165294</v>
      </c>
      <c r="AZ216" s="19" t="str">
        <f t="shared" si="111"/>
        <v/>
      </c>
      <c r="BA216" s="19" t="str">
        <f t="shared" si="113"/>
        <v/>
      </c>
    </row>
    <row r="217" spans="1:53" x14ac:dyDescent="0.3">
      <c r="A217">
        <v>125</v>
      </c>
      <c r="B217">
        <v>2</v>
      </c>
      <c r="C217" t="s">
        <v>16</v>
      </c>
      <c r="D217" t="s">
        <v>23</v>
      </c>
      <c r="E217">
        <v>0</v>
      </c>
      <c r="F217">
        <v>0</v>
      </c>
      <c r="G217" t="s">
        <v>23</v>
      </c>
      <c r="H217" t="s">
        <v>23</v>
      </c>
      <c r="AI217" s="21">
        <f t="shared" si="139"/>
        <v>0.20500000000000015</v>
      </c>
      <c r="AJ217" s="19">
        <f t="shared" si="141"/>
        <v>0.99762779362145659</v>
      </c>
      <c r="AK217" s="19">
        <f t="shared" si="141"/>
        <v>0.96591592257957193</v>
      </c>
      <c r="AL217" s="19">
        <f t="shared" si="141"/>
        <v>0.79499999999999982</v>
      </c>
      <c r="AM217" s="19">
        <f t="shared" si="141"/>
        <v>0.43010518843453377</v>
      </c>
      <c r="AN217" s="19">
        <f t="shared" si="141"/>
        <v>0.11977618644735406</v>
      </c>
      <c r="AO217" s="4">
        <f t="shared" si="141"/>
        <v>7.4633104310357684E-4</v>
      </c>
      <c r="AP217" s="19">
        <f t="shared" si="133"/>
        <v>3.6477872606771142</v>
      </c>
      <c r="AQ217" s="19">
        <f t="shared" si="134"/>
        <v>2.6477872606771125</v>
      </c>
      <c r="AR217" s="19">
        <f t="shared" si="135"/>
        <v>1.6477872606771131</v>
      </c>
      <c r="AS217" s="19">
        <f t="shared" si="136"/>
        <v>0.64778726067711312</v>
      </c>
      <c r="AT217" s="19">
        <f t="shared" si="137"/>
        <v>-0.35221273932288721</v>
      </c>
      <c r="AU217" s="19">
        <f t="shared" si="138"/>
        <v>-2.3522127393228871</v>
      </c>
      <c r="AV217" s="19">
        <f t="shared" si="107"/>
        <v>0.99762779362145659</v>
      </c>
      <c r="AW217" s="19">
        <f t="shared" si="108"/>
        <v>0.96591592257957193</v>
      </c>
      <c r="AX217" s="19">
        <f t="shared" si="109"/>
        <v>0.79499999999999982</v>
      </c>
      <c r="AY217" s="19">
        <f t="shared" si="110"/>
        <v>0.43010518843453377</v>
      </c>
      <c r="AZ217" s="19" t="str">
        <f t="shared" si="111"/>
        <v/>
      </c>
      <c r="BA217" s="19" t="str">
        <f t="shared" si="113"/>
        <v/>
      </c>
    </row>
    <row r="218" spans="1:53" x14ac:dyDescent="0.3">
      <c r="A218">
        <v>135</v>
      </c>
      <c r="B218">
        <v>2</v>
      </c>
      <c r="C218" t="s">
        <v>16</v>
      </c>
      <c r="D218" t="s">
        <v>23</v>
      </c>
      <c r="E218">
        <v>0</v>
      </c>
      <c r="F218">
        <v>0</v>
      </c>
      <c r="G218">
        <v>403</v>
      </c>
      <c r="H218">
        <v>77</v>
      </c>
      <c r="AI218" s="21">
        <f t="shared" si="139"/>
        <v>0.20600000000000016</v>
      </c>
      <c r="AJ218" s="19">
        <f t="shared" si="141"/>
        <v>0.99760165311053162</v>
      </c>
      <c r="AK218" s="19">
        <f t="shared" si="141"/>
        <v>0.96564935701034926</v>
      </c>
      <c r="AL218" s="19">
        <f t="shared" si="141"/>
        <v>0.79399999999999971</v>
      </c>
      <c r="AM218" s="19">
        <f t="shared" si="141"/>
        <v>0.4287251159034024</v>
      </c>
      <c r="AN218" s="19">
        <f t="shared" si="141"/>
        <v>0.11907552247217389</v>
      </c>
      <c r="AO218" s="4">
        <f t="shared" si="141"/>
        <v>7.373393093713E-4</v>
      </c>
      <c r="AP218" s="19">
        <f t="shared" si="133"/>
        <v>3.640758291936923</v>
      </c>
      <c r="AQ218" s="19">
        <f t="shared" si="134"/>
        <v>2.6407582919369195</v>
      </c>
      <c r="AR218" s="19">
        <f t="shared" si="135"/>
        <v>1.640758291936919</v>
      </c>
      <c r="AS218" s="19">
        <f t="shared" si="136"/>
        <v>0.64075829193691924</v>
      </c>
      <c r="AT218" s="19">
        <f t="shared" si="137"/>
        <v>-0.35924170806308131</v>
      </c>
      <c r="AU218" s="19">
        <f t="shared" si="138"/>
        <v>-2.3592417080630801</v>
      </c>
      <c r="AV218" s="19">
        <f t="shared" si="107"/>
        <v>0.99760165311053162</v>
      </c>
      <c r="AW218" s="19">
        <f t="shared" si="108"/>
        <v>0.96564935701034926</v>
      </c>
      <c r="AX218" s="19">
        <f t="shared" si="109"/>
        <v>0.79399999999999971</v>
      </c>
      <c r="AY218" s="19">
        <f t="shared" si="110"/>
        <v>0.4287251159034024</v>
      </c>
      <c r="AZ218" s="19" t="str">
        <f t="shared" si="111"/>
        <v/>
      </c>
      <c r="BA218" s="19" t="str">
        <f t="shared" si="113"/>
        <v/>
      </c>
    </row>
    <row r="219" spans="1:53" x14ac:dyDescent="0.3">
      <c r="A219">
        <v>142</v>
      </c>
      <c r="B219">
        <v>2</v>
      </c>
      <c r="C219" t="s">
        <v>16</v>
      </c>
      <c r="D219" t="s">
        <v>1</v>
      </c>
      <c r="E219">
        <v>0</v>
      </c>
      <c r="F219">
        <v>0</v>
      </c>
      <c r="G219">
        <v>359</v>
      </c>
      <c r="H219">
        <v>121</v>
      </c>
      <c r="AI219" s="21">
        <f t="shared" si="139"/>
        <v>0.20700000000000016</v>
      </c>
      <c r="AJ219" s="19">
        <f t="shared" si="141"/>
        <v>0.99757532847824137</v>
      </c>
      <c r="AK219" s="19">
        <f t="shared" si="141"/>
        <v>0.96538185430687884</v>
      </c>
      <c r="AL219" s="19">
        <f t="shared" si="141"/>
        <v>0.79299999999999982</v>
      </c>
      <c r="AM219" s="19">
        <f t="shared" si="141"/>
        <v>0.42734987814736203</v>
      </c>
      <c r="AN219" s="19">
        <f t="shared" si="141"/>
        <v>0.11837975914058894</v>
      </c>
      <c r="AO219" s="4">
        <f t="shared" si="141"/>
        <v>7.284729174711497E-4</v>
      </c>
      <c r="AP219" s="19">
        <f t="shared" si="133"/>
        <v>3.6337495310003227</v>
      </c>
      <c r="AQ219" s="19">
        <f t="shared" si="134"/>
        <v>2.6337495310003254</v>
      </c>
      <c r="AR219" s="19">
        <f t="shared" si="135"/>
        <v>1.6337495310003254</v>
      </c>
      <c r="AS219" s="19">
        <f t="shared" si="136"/>
        <v>0.63374953100032538</v>
      </c>
      <c r="AT219" s="19">
        <f t="shared" si="137"/>
        <v>-0.36625046899967484</v>
      </c>
      <c r="AU219" s="19">
        <f t="shared" si="138"/>
        <v>-2.3662504689996751</v>
      </c>
      <c r="AV219" s="19">
        <f t="shared" ref="AV219:AV282" si="143">IF(AP219&gt;=0,AJ219,"")</f>
        <v>0.99757532847824137</v>
      </c>
      <c r="AW219" s="19">
        <f t="shared" ref="AW219:AW282" si="144">IF(AQ219&gt;=0,AK219,"")</f>
        <v>0.96538185430687884</v>
      </c>
      <c r="AX219" s="19">
        <f t="shared" ref="AX219:AX282" si="145">IF(AR219&gt;=0,AL219,"")</f>
        <v>0.79299999999999982</v>
      </c>
      <c r="AY219" s="19">
        <f t="shared" ref="AY219:AY282" si="146">IF(AS219&gt;=0,AM219,"")</f>
        <v>0.42734987814736203</v>
      </c>
      <c r="AZ219" s="19" t="str">
        <f t="shared" ref="AZ219:AZ282" si="147">IF(AT219&gt;=0,AN219,"")</f>
        <v/>
      </c>
      <c r="BA219" s="19" t="str">
        <f t="shared" si="113"/>
        <v/>
      </c>
    </row>
    <row r="220" spans="1:53" x14ac:dyDescent="0.3">
      <c r="A220">
        <v>147</v>
      </c>
      <c r="B220">
        <v>2</v>
      </c>
      <c r="C220" t="s">
        <v>16</v>
      </c>
      <c r="D220" t="s">
        <v>1</v>
      </c>
      <c r="E220">
        <v>0</v>
      </c>
      <c r="F220">
        <v>0</v>
      </c>
      <c r="G220">
        <v>445</v>
      </c>
      <c r="H220">
        <v>35</v>
      </c>
      <c r="AI220" s="21">
        <f t="shared" si="139"/>
        <v>0.20800000000000016</v>
      </c>
      <c r="AJ220" s="19">
        <f t="shared" si="141"/>
        <v>0.99754881896074676</v>
      </c>
      <c r="AK220" s="19">
        <f t="shared" si="141"/>
        <v>0.96511341387333438</v>
      </c>
      <c r="AL220" s="19">
        <f t="shared" si="141"/>
        <v>0.79199999999999982</v>
      </c>
      <c r="AM220" s="19">
        <f t="shared" si="141"/>
        <v>0.42597944445132074</v>
      </c>
      <c r="AN220" s="19">
        <f t="shared" si="141"/>
        <v>0.11768884828409017</v>
      </c>
      <c r="AO220" s="4">
        <f t="shared" si="141"/>
        <v>7.1972976858621356E-4</v>
      </c>
      <c r="AP220" s="19">
        <f t="shared" si="133"/>
        <v>3.6267607764268011</v>
      </c>
      <c r="AQ220" s="19">
        <f t="shared" si="134"/>
        <v>2.6267607764268073</v>
      </c>
      <c r="AR220" s="19">
        <f t="shared" si="135"/>
        <v>1.6267607764268073</v>
      </c>
      <c r="AS220" s="19">
        <f t="shared" si="136"/>
        <v>0.62676077642680716</v>
      </c>
      <c r="AT220" s="19">
        <f t="shared" si="137"/>
        <v>-0.37323922357319317</v>
      </c>
      <c r="AU220" s="19">
        <f t="shared" si="138"/>
        <v>-2.3732392235731927</v>
      </c>
      <c r="AV220" s="19">
        <f t="shared" si="143"/>
        <v>0.99754881896074676</v>
      </c>
      <c r="AW220" s="19">
        <f t="shared" si="144"/>
        <v>0.96511341387333438</v>
      </c>
      <c r="AX220" s="19">
        <f t="shared" si="145"/>
        <v>0.79199999999999982</v>
      </c>
      <c r="AY220" s="19">
        <f t="shared" si="146"/>
        <v>0.42597944445132074</v>
      </c>
      <c r="AZ220" s="19" t="str">
        <f t="shared" si="147"/>
        <v/>
      </c>
      <c r="BA220" s="19" t="str">
        <f t="shared" ref="BA220:BA283" si="148">IF(AU220&gt;=0,AO220,"")</f>
        <v/>
      </c>
    </row>
    <row r="221" spans="1:53" x14ac:dyDescent="0.3">
      <c r="A221">
        <v>160</v>
      </c>
      <c r="B221">
        <v>2</v>
      </c>
      <c r="C221" t="s">
        <v>16</v>
      </c>
      <c r="D221" t="s">
        <v>25</v>
      </c>
      <c r="E221">
        <v>0</v>
      </c>
      <c r="F221">
        <v>1</v>
      </c>
      <c r="G221">
        <v>435</v>
      </c>
      <c r="H221">
        <v>44</v>
      </c>
      <c r="AI221" s="21">
        <f t="shared" si="139"/>
        <v>0.20900000000000016</v>
      </c>
      <c r="AJ221" s="19">
        <f t="shared" si="141"/>
        <v>0.99752212379096361</v>
      </c>
      <c r="AK221" s="19">
        <f t="shared" si="141"/>
        <v>0.96484403510373928</v>
      </c>
      <c r="AL221" s="19">
        <f t="shared" si="141"/>
        <v>0.79100000000000015</v>
      </c>
      <c r="AM221" s="19">
        <f t="shared" si="141"/>
        <v>0.42461378444053727</v>
      </c>
      <c r="AN221" s="19">
        <f t="shared" si="141"/>
        <v>0.11700274240185403</v>
      </c>
      <c r="AO221" s="4">
        <f t="shared" si="141"/>
        <v>7.1110780636714286E-4</v>
      </c>
      <c r="AP221" s="19">
        <f t="shared" si="133"/>
        <v>3.6197918294717994</v>
      </c>
      <c r="AQ221" s="19">
        <f t="shared" si="134"/>
        <v>2.6197918294717972</v>
      </c>
      <c r="AR221" s="19">
        <f t="shared" si="135"/>
        <v>1.6197918294717963</v>
      </c>
      <c r="AS221" s="19">
        <f t="shared" si="136"/>
        <v>0.61979182947179656</v>
      </c>
      <c r="AT221" s="19">
        <f t="shared" si="137"/>
        <v>-0.38020817052820333</v>
      </c>
      <c r="AU221" s="19">
        <f t="shared" si="138"/>
        <v>-2.3802081705282041</v>
      </c>
      <c r="AV221" s="19">
        <f t="shared" si="143"/>
        <v>0.99752212379096361</v>
      </c>
      <c r="AW221" s="19">
        <f t="shared" si="144"/>
        <v>0.96484403510373928</v>
      </c>
      <c r="AX221" s="19">
        <f t="shared" si="145"/>
        <v>0.79100000000000015</v>
      </c>
      <c r="AY221" s="19">
        <f t="shared" si="146"/>
        <v>0.42461378444053727</v>
      </c>
      <c r="AZ221" s="19" t="str">
        <f t="shared" si="147"/>
        <v/>
      </c>
      <c r="BA221" s="19">
        <f t="shared" ref="BA221" si="149">IF(AU221&lt;=0,AO221,"")</f>
        <v>7.1110780636714286E-4</v>
      </c>
    </row>
    <row r="222" spans="1:53" x14ac:dyDescent="0.3">
      <c r="A222">
        <v>8</v>
      </c>
      <c r="B222">
        <v>2</v>
      </c>
      <c r="C222" t="s">
        <v>22</v>
      </c>
      <c r="D222" t="s">
        <v>23</v>
      </c>
      <c r="E222">
        <v>0</v>
      </c>
      <c r="F222">
        <v>1</v>
      </c>
      <c r="G222">
        <v>321</v>
      </c>
      <c r="H222">
        <v>158</v>
      </c>
      <c r="AI222" s="21">
        <f t="shared" si="139"/>
        <v>0.21000000000000016</v>
      </c>
      <c r="AJ222" s="19">
        <f t="shared" si="141"/>
        <v>0.9974952421985458</v>
      </c>
      <c r="AK222" s="19">
        <f t="shared" si="141"/>
        <v>0.96457371738202735</v>
      </c>
      <c r="AL222" s="19">
        <f t="shared" si="141"/>
        <v>0.79</v>
      </c>
      <c r="AM222" s="19">
        <f t="shared" si="141"/>
        <v>0.42325286807527357</v>
      </c>
      <c r="AN222" s="19">
        <f t="shared" si="141"/>
        <v>0.11632139464855612</v>
      </c>
      <c r="AO222" s="4">
        <f t="shared" si="141"/>
        <v>7.026050159076254E-4</v>
      </c>
      <c r="AP222" s="19">
        <f t="shared" si="133"/>
        <v>3.6128424940364852</v>
      </c>
      <c r="AQ222" s="19">
        <f t="shared" si="134"/>
        <v>2.6128424940364794</v>
      </c>
      <c r="AR222" s="19">
        <f t="shared" si="135"/>
        <v>1.6128424940364807</v>
      </c>
      <c r="AS222" s="19">
        <f t="shared" si="136"/>
        <v>0.61284249403648028</v>
      </c>
      <c r="AT222" s="19">
        <f t="shared" si="137"/>
        <v>-0.38715750596351994</v>
      </c>
      <c r="AU222" s="19">
        <f t="shared" si="138"/>
        <v>-2.3871575059635202</v>
      </c>
      <c r="AV222" s="19">
        <f t="shared" si="143"/>
        <v>0.9974952421985458</v>
      </c>
      <c r="AW222" s="19">
        <f t="shared" si="144"/>
        <v>0.96457371738202735</v>
      </c>
      <c r="AX222" s="19">
        <f t="shared" si="145"/>
        <v>0.79</v>
      </c>
      <c r="AY222" s="19">
        <f t="shared" si="146"/>
        <v>0.42325286807527357</v>
      </c>
      <c r="AZ222" s="19" t="str">
        <f t="shared" si="147"/>
        <v/>
      </c>
      <c r="BA222" s="19" t="str">
        <f t="shared" si="148"/>
        <v/>
      </c>
    </row>
    <row r="223" spans="1:53" x14ac:dyDescent="0.3">
      <c r="A223">
        <v>16</v>
      </c>
      <c r="B223">
        <v>2</v>
      </c>
      <c r="C223" t="s">
        <v>22</v>
      </c>
      <c r="D223" t="s">
        <v>23</v>
      </c>
      <c r="E223">
        <v>0</v>
      </c>
      <c r="F223">
        <v>2</v>
      </c>
      <c r="G223">
        <v>465</v>
      </c>
      <c r="H223">
        <v>13</v>
      </c>
      <c r="AI223" s="21">
        <f t="shared" si="139"/>
        <v>0.21100000000000016</v>
      </c>
      <c r="AJ223" s="19">
        <f t="shared" ref="AJ223:AO232" si="150">_xlfn.NORM.S.DIST((-2*AJ$2-_xlfn.NORM.S.INV($AI223)),TRUE)</f>
        <v>0.99746817340986904</v>
      </c>
      <c r="AK223" s="19">
        <f t="shared" si="150"/>
        <v>0.96430246008210418</v>
      </c>
      <c r="AL223" s="19">
        <f t="shared" si="150"/>
        <v>0.78900000000000003</v>
      </c>
      <c r="AM223" s="19">
        <f t="shared" si="150"/>
        <v>0.42189666564556216</v>
      </c>
      <c r="AN223" s="19">
        <f t="shared" si="150"/>
        <v>0.115644758822464</v>
      </c>
      <c r="AO223" s="4">
        <f t="shared" si="150"/>
        <v>6.9421942274879988E-4</v>
      </c>
      <c r="AP223" s="19">
        <f t="shared" si="133"/>
        <v>3.6059125766187923</v>
      </c>
      <c r="AQ223" s="19">
        <f t="shared" si="134"/>
        <v>2.6059125766187869</v>
      </c>
      <c r="AR223" s="19">
        <f t="shared" si="135"/>
        <v>1.6059125766187874</v>
      </c>
      <c r="AS223" s="19">
        <f t="shared" si="136"/>
        <v>0.60591257661878739</v>
      </c>
      <c r="AT223" s="19">
        <f t="shared" si="137"/>
        <v>-0.39408742338121283</v>
      </c>
      <c r="AU223" s="19">
        <f t="shared" si="138"/>
        <v>-2.3940874233812135</v>
      </c>
      <c r="AV223" s="19">
        <f t="shared" si="143"/>
        <v>0.99746817340986904</v>
      </c>
      <c r="AW223" s="19">
        <f t="shared" si="144"/>
        <v>0.96430246008210418</v>
      </c>
      <c r="AX223" s="19">
        <f t="shared" si="145"/>
        <v>0.78900000000000003</v>
      </c>
      <c r="AY223" s="19">
        <f t="shared" si="146"/>
        <v>0.42189666564556216</v>
      </c>
      <c r="AZ223" s="19" t="str">
        <f t="shared" si="147"/>
        <v/>
      </c>
      <c r="BA223" s="19" t="str">
        <f t="shared" si="148"/>
        <v/>
      </c>
    </row>
    <row r="224" spans="1:53" x14ac:dyDescent="0.3">
      <c r="A224">
        <v>23</v>
      </c>
      <c r="B224">
        <v>2</v>
      </c>
      <c r="C224" t="s">
        <v>22</v>
      </c>
      <c r="D224" t="s">
        <v>25</v>
      </c>
      <c r="E224">
        <v>0</v>
      </c>
      <c r="F224">
        <v>0</v>
      </c>
      <c r="G224">
        <v>473</v>
      </c>
      <c r="H224">
        <v>7</v>
      </c>
      <c r="AI224" s="21">
        <f t="shared" si="139"/>
        <v>0.21200000000000016</v>
      </c>
      <c r="AJ224" s="19">
        <f t="shared" si="150"/>
        <v>0.99744091664801382</v>
      </c>
      <c r="AK224" s="19">
        <f t="shared" si="150"/>
        <v>0.96403026256790447</v>
      </c>
      <c r="AL224" s="19">
        <f t="shared" si="150"/>
        <v>0.78799999999999959</v>
      </c>
      <c r="AM224" s="19">
        <f t="shared" si="150"/>
        <v>0.42054514776607255</v>
      </c>
      <c r="AN224" s="19">
        <f t="shared" si="150"/>
        <v>0.11497278935379687</v>
      </c>
      <c r="AO224" s="4">
        <f t="shared" si="150"/>
        <v>6.8594909191159643E-4</v>
      </c>
      <c r="AP224" s="19">
        <f t="shared" si="133"/>
        <v>3.5990018862654782</v>
      </c>
      <c r="AQ224" s="19">
        <f t="shared" si="134"/>
        <v>2.5990018862654702</v>
      </c>
      <c r="AR224" s="19">
        <f t="shared" si="135"/>
        <v>1.5990018862654705</v>
      </c>
      <c r="AS224" s="19">
        <f t="shared" si="136"/>
        <v>0.59900188626547068</v>
      </c>
      <c r="AT224" s="19">
        <f t="shared" si="137"/>
        <v>-0.40099811373452954</v>
      </c>
      <c r="AU224" s="19">
        <f t="shared" si="138"/>
        <v>-2.4009981137345289</v>
      </c>
      <c r="AV224" s="19">
        <f t="shared" si="143"/>
        <v>0.99744091664801382</v>
      </c>
      <c r="AW224" s="19">
        <f t="shared" si="144"/>
        <v>0.96403026256790447</v>
      </c>
      <c r="AX224" s="19">
        <f t="shared" si="145"/>
        <v>0.78799999999999959</v>
      </c>
      <c r="AY224" s="19">
        <f t="shared" si="146"/>
        <v>0.42054514776607255</v>
      </c>
      <c r="AZ224" s="19" t="str">
        <f t="shared" si="147"/>
        <v/>
      </c>
      <c r="BA224" s="19" t="str">
        <f t="shared" si="148"/>
        <v/>
      </c>
    </row>
    <row r="225" spans="1:53" x14ac:dyDescent="0.3">
      <c r="A225">
        <v>29</v>
      </c>
      <c r="B225">
        <v>2</v>
      </c>
      <c r="C225" t="s">
        <v>22</v>
      </c>
      <c r="D225" t="s">
        <v>23</v>
      </c>
      <c r="E225">
        <v>0</v>
      </c>
      <c r="F225">
        <v>0</v>
      </c>
      <c r="G225">
        <v>472</v>
      </c>
      <c r="H225">
        <v>8</v>
      </c>
      <c r="AI225" s="21">
        <f t="shared" si="139"/>
        <v>0.21300000000000016</v>
      </c>
      <c r="AJ225" s="19">
        <f t="shared" si="150"/>
        <v>0.99741347113274836</v>
      </c>
      <c r="AK225" s="19">
        <f t="shared" si="150"/>
        <v>0.96375712419345039</v>
      </c>
      <c r="AL225" s="19">
        <f t="shared" si="150"/>
        <v>0.78699999999999959</v>
      </c>
      <c r="AM225" s="19">
        <f t="shared" si="150"/>
        <v>0.41919828537108861</v>
      </c>
      <c r="AN225" s="19">
        <f t="shared" si="150"/>
        <v>0.1143054412933501</v>
      </c>
      <c r="AO225" s="4">
        <f t="shared" si="150"/>
        <v>6.7779212695620811E-4</v>
      </c>
      <c r="AP225" s="19">
        <f t="shared" si="133"/>
        <v>3.592110234525328</v>
      </c>
      <c r="AQ225" s="19">
        <f t="shared" si="134"/>
        <v>2.5921102345253226</v>
      </c>
      <c r="AR225" s="19">
        <f t="shared" si="135"/>
        <v>1.5921102345253231</v>
      </c>
      <c r="AS225" s="19">
        <f t="shared" si="136"/>
        <v>0.59211023452532263</v>
      </c>
      <c r="AT225" s="19">
        <f t="shared" si="137"/>
        <v>-0.40788976547467803</v>
      </c>
      <c r="AU225" s="19">
        <f t="shared" si="138"/>
        <v>-2.4078897654746783</v>
      </c>
      <c r="AV225" s="19">
        <f t="shared" si="143"/>
        <v>0.99741347113274836</v>
      </c>
      <c r="AW225" s="19">
        <f t="shared" si="144"/>
        <v>0.96375712419345039</v>
      </c>
      <c r="AX225" s="19">
        <f t="shared" si="145"/>
        <v>0.78699999999999959</v>
      </c>
      <c r="AY225" s="19">
        <f t="shared" si="146"/>
        <v>0.41919828537108861</v>
      </c>
      <c r="AZ225" s="19" t="str">
        <f t="shared" si="147"/>
        <v/>
      </c>
      <c r="BA225" s="19" t="str">
        <f t="shared" si="148"/>
        <v/>
      </c>
    </row>
    <row r="226" spans="1:53" x14ac:dyDescent="0.3">
      <c r="A226">
        <v>40</v>
      </c>
      <c r="B226">
        <v>2</v>
      </c>
      <c r="C226" t="s">
        <v>22</v>
      </c>
      <c r="D226" t="s">
        <v>1</v>
      </c>
      <c r="E226">
        <v>0</v>
      </c>
      <c r="F226">
        <v>1</v>
      </c>
      <c r="G226" t="s">
        <v>23</v>
      </c>
      <c r="H226" t="s">
        <v>23</v>
      </c>
      <c r="AI226" s="21">
        <f t="shared" si="139"/>
        <v>0.21400000000000016</v>
      </c>
      <c r="AJ226" s="19">
        <f t="shared" si="150"/>
        <v>0.99738583608051157</v>
      </c>
      <c r="AK226" s="19">
        <f t="shared" si="150"/>
        <v>0.96348304430290654</v>
      </c>
      <c r="AL226" s="19">
        <f t="shared" si="150"/>
        <v>0.78599999999999981</v>
      </c>
      <c r="AM226" s="19">
        <f t="shared" si="150"/>
        <v>0.41785604970957957</v>
      </c>
      <c r="AN226" s="19">
        <f t="shared" si="150"/>
        <v>0.11364267030137186</v>
      </c>
      <c r="AO226" s="4">
        <f t="shared" si="150"/>
        <v>6.6974666906773343E-4</v>
      </c>
      <c r="AP226" s="19">
        <f t="shared" si="133"/>
        <v>3.5852374354034158</v>
      </c>
      <c r="AQ226" s="19">
        <f t="shared" si="134"/>
        <v>2.5852374354034224</v>
      </c>
      <c r="AR226" s="19">
        <f t="shared" si="135"/>
        <v>1.5852374354034222</v>
      </c>
      <c r="AS226" s="19">
        <f t="shared" si="136"/>
        <v>0.58523743540342221</v>
      </c>
      <c r="AT226" s="19">
        <f t="shared" si="137"/>
        <v>-0.41476256459657879</v>
      </c>
      <c r="AU226" s="19">
        <f t="shared" si="138"/>
        <v>-2.4147625645965785</v>
      </c>
      <c r="AV226" s="19">
        <f t="shared" si="143"/>
        <v>0.99738583608051157</v>
      </c>
      <c r="AW226" s="19">
        <f t="shared" si="144"/>
        <v>0.96348304430290654</v>
      </c>
      <c r="AX226" s="19">
        <f t="shared" si="145"/>
        <v>0.78599999999999981</v>
      </c>
      <c r="AY226" s="19">
        <f t="shared" si="146"/>
        <v>0.41785604970957957</v>
      </c>
      <c r="AZ226" s="19" t="str">
        <f t="shared" si="147"/>
        <v/>
      </c>
      <c r="BA226" s="19" t="str">
        <f t="shared" si="148"/>
        <v/>
      </c>
    </row>
    <row r="227" spans="1:53" x14ac:dyDescent="0.3">
      <c r="A227">
        <v>43</v>
      </c>
      <c r="B227">
        <v>2</v>
      </c>
      <c r="C227" t="s">
        <v>22</v>
      </c>
      <c r="D227" t="s">
        <v>25</v>
      </c>
      <c r="E227">
        <v>0</v>
      </c>
      <c r="F227">
        <v>1</v>
      </c>
      <c r="G227">
        <v>470</v>
      </c>
      <c r="H227">
        <v>9</v>
      </c>
      <c r="AI227" s="21">
        <f t="shared" si="139"/>
        <v>0.21500000000000016</v>
      </c>
      <c r="AJ227" s="19">
        <f t="shared" si="150"/>
        <v>0.99735801070439611</v>
      </c>
      <c r="AK227" s="19">
        <f t="shared" si="150"/>
        <v>0.96320802223063529</v>
      </c>
      <c r="AL227" s="19">
        <f t="shared" si="150"/>
        <v>0.78499999999999992</v>
      </c>
      <c r="AM227" s="19">
        <f t="shared" si="150"/>
        <v>0.41651841234037423</v>
      </c>
      <c r="AN227" s="19">
        <f t="shared" si="150"/>
        <v>0.11298443263668982</v>
      </c>
      <c r="AO227" s="4">
        <f t="shared" si="150"/>
        <v>6.6181089616718764E-4</v>
      </c>
      <c r="AP227" s="19">
        <f t="shared" si="133"/>
        <v>3.5783833053164367</v>
      </c>
      <c r="AQ227" s="19">
        <f t="shared" si="134"/>
        <v>2.5783833053164438</v>
      </c>
      <c r="AR227" s="19">
        <f t="shared" si="135"/>
        <v>1.5783833053164438</v>
      </c>
      <c r="AS227" s="19">
        <f t="shared" si="136"/>
        <v>0.57838330531644322</v>
      </c>
      <c r="AT227" s="19">
        <f t="shared" si="137"/>
        <v>-0.42161669468355734</v>
      </c>
      <c r="AU227" s="19">
        <f t="shared" si="138"/>
        <v>-2.4216166946835571</v>
      </c>
      <c r="AV227" s="19">
        <f t="shared" si="143"/>
        <v>0.99735801070439611</v>
      </c>
      <c r="AW227" s="19">
        <f t="shared" si="144"/>
        <v>0.96320802223063529</v>
      </c>
      <c r="AX227" s="19">
        <f t="shared" si="145"/>
        <v>0.78499999999999992</v>
      </c>
      <c r="AY227" s="19">
        <f t="shared" si="146"/>
        <v>0.41651841234037423</v>
      </c>
      <c r="AZ227" s="19" t="str">
        <f t="shared" si="147"/>
        <v/>
      </c>
      <c r="BA227" s="19">
        <f t="shared" ref="BA227" si="151">IF(AU227&lt;=0,AO227,"")</f>
        <v>6.6181089616718764E-4</v>
      </c>
    </row>
    <row r="228" spans="1:53" x14ac:dyDescent="0.3">
      <c r="A228">
        <v>54</v>
      </c>
      <c r="B228">
        <v>2</v>
      </c>
      <c r="C228" t="s">
        <v>22</v>
      </c>
      <c r="D228" t="s">
        <v>23</v>
      </c>
      <c r="E228">
        <v>0</v>
      </c>
      <c r="F228">
        <v>6</v>
      </c>
      <c r="G228">
        <v>446</v>
      </c>
      <c r="H228">
        <v>28</v>
      </c>
      <c r="AI228" s="21">
        <f t="shared" si="139"/>
        <v>0.21600000000000016</v>
      </c>
      <c r="AJ228" s="19">
        <f t="shared" si="150"/>
        <v>0.9973299942141306</v>
      </c>
      <c r="AK228" s="19">
        <f t="shared" si="150"/>
        <v>0.96293205730124942</v>
      </c>
      <c r="AL228" s="19">
        <f t="shared" si="150"/>
        <v>0.78399999999999981</v>
      </c>
      <c r="AM228" s="19">
        <f t="shared" si="150"/>
        <v>0.41518534512743022</v>
      </c>
      <c r="AN228" s="19">
        <f t="shared" si="150"/>
        <v>0.11233068514607891</v>
      </c>
      <c r="AO228" s="4">
        <f t="shared" si="150"/>
        <v>6.5398302204708943E-4</v>
      </c>
      <c r="AP228" s="19">
        <f t="shared" si="133"/>
        <v>3.5715476630489684</v>
      </c>
      <c r="AQ228" s="19">
        <f t="shared" si="134"/>
        <v>2.5715476630489666</v>
      </c>
      <c r="AR228" s="19">
        <f t="shared" si="135"/>
        <v>1.5715476630489666</v>
      </c>
      <c r="AS228" s="19">
        <f t="shared" si="136"/>
        <v>0.57154766304896654</v>
      </c>
      <c r="AT228" s="19">
        <f t="shared" si="137"/>
        <v>-0.42845233695103402</v>
      </c>
      <c r="AU228" s="19">
        <f t="shared" si="138"/>
        <v>-2.4284523369510338</v>
      </c>
      <c r="AV228" s="19">
        <f t="shared" si="143"/>
        <v>0.9973299942141306</v>
      </c>
      <c r="AW228" s="19">
        <f t="shared" si="144"/>
        <v>0.96293205730124942</v>
      </c>
      <c r="AX228" s="19">
        <f t="shared" si="145"/>
        <v>0.78399999999999981</v>
      </c>
      <c r="AY228" s="19">
        <f t="shared" si="146"/>
        <v>0.41518534512743022</v>
      </c>
      <c r="AZ228" s="19" t="str">
        <f t="shared" si="147"/>
        <v/>
      </c>
      <c r="BA228" s="19" t="str">
        <f t="shared" si="148"/>
        <v/>
      </c>
    </row>
    <row r="229" spans="1:53" x14ac:dyDescent="0.3">
      <c r="A229">
        <v>59</v>
      </c>
      <c r="B229">
        <v>2</v>
      </c>
      <c r="C229" t="s">
        <v>22</v>
      </c>
      <c r="D229" t="s">
        <v>1</v>
      </c>
      <c r="E229">
        <v>0</v>
      </c>
      <c r="F229">
        <v>0</v>
      </c>
      <c r="G229">
        <v>468</v>
      </c>
      <c r="H229">
        <v>12</v>
      </c>
      <c r="AI229" s="21">
        <f t="shared" si="139"/>
        <v>0.21700000000000016</v>
      </c>
      <c r="AJ229" s="19">
        <f t="shared" si="150"/>
        <v>0.99730178581606221</v>
      </c>
      <c r="AK229" s="19">
        <f t="shared" si="150"/>
        <v>0.96265514882966463</v>
      </c>
      <c r="AL229" s="19">
        <f t="shared" si="150"/>
        <v>0.78299999999999992</v>
      </c>
      <c r="AM229" s="19">
        <f t="shared" si="150"/>
        <v>0.41385682023519643</v>
      </c>
      <c r="AN229" s="19">
        <f t="shared" si="150"/>
        <v>0.11168138525386466</v>
      </c>
      <c r="AO229" s="4">
        <f t="shared" si="150"/>
        <v>6.4626129553081355E-4</v>
      </c>
      <c r="AP229" s="19">
        <f t="shared" si="133"/>
        <v>3.5647303297107693</v>
      </c>
      <c r="AQ229" s="19">
        <f t="shared" si="134"/>
        <v>2.5647303297107729</v>
      </c>
      <c r="AR229" s="19">
        <f t="shared" si="135"/>
        <v>1.5647303297107737</v>
      </c>
      <c r="AS229" s="19">
        <f t="shared" si="136"/>
        <v>0.56473032971077297</v>
      </c>
      <c r="AT229" s="19">
        <f t="shared" si="137"/>
        <v>-0.43526967028922725</v>
      </c>
      <c r="AU229" s="19">
        <f t="shared" si="138"/>
        <v>-2.4352696702892271</v>
      </c>
      <c r="AV229" s="19">
        <f t="shared" si="143"/>
        <v>0.99730178581606221</v>
      </c>
      <c r="AW229" s="19">
        <f t="shared" si="144"/>
        <v>0.96265514882966463</v>
      </c>
      <c r="AX229" s="19">
        <f t="shared" si="145"/>
        <v>0.78299999999999992</v>
      </c>
      <c r="AY229" s="19">
        <f t="shared" si="146"/>
        <v>0.41385682023519643</v>
      </c>
      <c r="AZ229" s="19" t="str">
        <f t="shared" si="147"/>
        <v/>
      </c>
      <c r="BA229" s="19" t="str">
        <f t="shared" si="148"/>
        <v/>
      </c>
    </row>
    <row r="230" spans="1:53" x14ac:dyDescent="0.3">
      <c r="A230">
        <v>65</v>
      </c>
      <c r="B230">
        <v>2</v>
      </c>
      <c r="C230" t="s">
        <v>22</v>
      </c>
      <c r="D230" t="s">
        <v>1</v>
      </c>
      <c r="E230">
        <v>0</v>
      </c>
      <c r="F230">
        <v>1</v>
      </c>
      <c r="G230">
        <v>460</v>
      </c>
      <c r="H230">
        <v>19</v>
      </c>
      <c r="AI230" s="21">
        <f t="shared" si="139"/>
        <v>0.21800000000000017</v>
      </c>
      <c r="AJ230" s="19">
        <f t="shared" si="150"/>
        <v>0.99727338471313964</v>
      </c>
      <c r="AK230" s="19">
        <f t="shared" si="150"/>
        <v>0.96237729612114975</v>
      </c>
      <c r="AL230" s="19">
        <f t="shared" si="150"/>
        <v>0.78199999999999992</v>
      </c>
      <c r="AM230" s="19">
        <f t="shared" si="150"/>
        <v>0.41253281012406651</v>
      </c>
      <c r="AN230" s="19">
        <f t="shared" si="150"/>
        <v>0.11103649095175422</v>
      </c>
      <c r="AO230" s="4">
        <f t="shared" si="150"/>
        <v>6.3864399965497158E-4</v>
      </c>
      <c r="AP230" s="19">
        <f t="shared" si="133"/>
        <v>3.5579311286950945</v>
      </c>
      <c r="AQ230" s="19">
        <f t="shared" si="134"/>
        <v>2.5579311286950892</v>
      </c>
      <c r="AR230" s="19">
        <f t="shared" si="135"/>
        <v>1.5579311286950899</v>
      </c>
      <c r="AS230" s="19">
        <f t="shared" si="136"/>
        <v>0.55793112869508965</v>
      </c>
      <c r="AT230" s="19">
        <f t="shared" si="137"/>
        <v>-0.44206887130491057</v>
      </c>
      <c r="AU230" s="19">
        <f t="shared" si="138"/>
        <v>-2.4420688713049099</v>
      </c>
      <c r="AV230" s="19">
        <f t="shared" si="143"/>
        <v>0.99727338471313964</v>
      </c>
      <c r="AW230" s="19">
        <f t="shared" si="144"/>
        <v>0.96237729612114975</v>
      </c>
      <c r="AX230" s="19">
        <f t="shared" si="145"/>
        <v>0.78199999999999992</v>
      </c>
      <c r="AY230" s="19">
        <f t="shared" si="146"/>
        <v>0.41253281012406651</v>
      </c>
      <c r="AZ230" s="19" t="str">
        <f t="shared" si="147"/>
        <v/>
      </c>
      <c r="BA230" s="19" t="str">
        <f t="shared" si="148"/>
        <v/>
      </c>
    </row>
    <row r="231" spans="1:53" x14ac:dyDescent="0.3">
      <c r="A231">
        <v>75</v>
      </c>
      <c r="B231">
        <v>2</v>
      </c>
      <c r="C231" t="s">
        <v>22</v>
      </c>
      <c r="D231" t="s">
        <v>23</v>
      </c>
      <c r="E231">
        <v>0</v>
      </c>
      <c r="F231">
        <v>0</v>
      </c>
      <c r="G231">
        <v>450</v>
      </c>
      <c r="H231">
        <v>30</v>
      </c>
      <c r="AI231" s="21">
        <f t="shared" si="139"/>
        <v>0.21900000000000017</v>
      </c>
      <c r="AJ231" s="19">
        <f t="shared" si="150"/>
        <v>0.99724479010489453</v>
      </c>
      <c r="AK231" s="19">
        <f t="shared" si="150"/>
        <v>0.96209849847137652</v>
      </c>
      <c r="AL231" s="19">
        <f t="shared" si="150"/>
        <v>0.78099999999999992</v>
      </c>
      <c r="AM231" s="19">
        <f t="shared" si="150"/>
        <v>0.41121328754592207</v>
      </c>
      <c r="AN231" s="19">
        <f t="shared" si="150"/>
        <v>0.11039596078889125</v>
      </c>
      <c r="AO231" s="4">
        <f t="shared" si="150"/>
        <v>6.3112945087410012E-4</v>
      </c>
      <c r="AP231" s="19">
        <f t="shared" si="133"/>
        <v>3.5511498856377726</v>
      </c>
      <c r="AQ231" s="19">
        <f t="shared" si="134"/>
        <v>2.5511498856377686</v>
      </c>
      <c r="AR231" s="19">
        <f t="shared" si="135"/>
        <v>1.5511498856377686</v>
      </c>
      <c r="AS231" s="19">
        <f t="shared" si="136"/>
        <v>0.55114988563776779</v>
      </c>
      <c r="AT231" s="19">
        <f t="shared" si="137"/>
        <v>-0.44885011436223332</v>
      </c>
      <c r="AU231" s="19">
        <f t="shared" si="138"/>
        <v>-2.4488501143622314</v>
      </c>
      <c r="AV231" s="19">
        <f t="shared" si="143"/>
        <v>0.99724479010489453</v>
      </c>
      <c r="AW231" s="19">
        <f t="shared" si="144"/>
        <v>0.96209849847137652</v>
      </c>
      <c r="AX231" s="19">
        <f t="shared" si="145"/>
        <v>0.78099999999999992</v>
      </c>
      <c r="AY231" s="19">
        <f t="shared" si="146"/>
        <v>0.41121328754592207</v>
      </c>
      <c r="AZ231" s="19" t="str">
        <f t="shared" si="147"/>
        <v/>
      </c>
      <c r="BA231" s="19" t="str">
        <f t="shared" si="148"/>
        <v/>
      </c>
    </row>
    <row r="232" spans="1:53" x14ac:dyDescent="0.3">
      <c r="A232">
        <v>82</v>
      </c>
      <c r="B232">
        <v>2</v>
      </c>
      <c r="C232" t="s">
        <v>22</v>
      </c>
      <c r="D232" t="s">
        <v>25</v>
      </c>
      <c r="E232" t="s">
        <v>23</v>
      </c>
      <c r="F232" t="s">
        <v>23</v>
      </c>
      <c r="G232" t="s">
        <v>23</v>
      </c>
      <c r="H232" t="s">
        <v>23</v>
      </c>
      <c r="AI232" s="21">
        <f t="shared" si="139"/>
        <v>0.22000000000000017</v>
      </c>
      <c r="AJ232" s="19">
        <f t="shared" si="150"/>
        <v>0.99721600118742437</v>
      </c>
      <c r="AK232" s="19">
        <f t="shared" si="150"/>
        <v>0.96181875516646742</v>
      </c>
      <c r="AL232" s="19">
        <f t="shared" si="150"/>
        <v>0.78</v>
      </c>
      <c r="AM232" s="19">
        <f t="shared" si="150"/>
        <v>0.40989822553976374</v>
      </c>
      <c r="AN232" s="19">
        <f t="shared" si="150"/>
        <v>0.1097597538621277</v>
      </c>
      <c r="AO232" s="4">
        <f t="shared" si="150"/>
        <v>6.2371599828695294E-4</v>
      </c>
      <c r="AP232" s="19">
        <f t="shared" si="133"/>
        <v>3.5443864283773734</v>
      </c>
      <c r="AQ232" s="19">
        <f t="shared" si="134"/>
        <v>2.5443864283773694</v>
      </c>
      <c r="AR232" s="19">
        <f t="shared" si="135"/>
        <v>1.5443864283773698</v>
      </c>
      <c r="AS232" s="19">
        <f t="shared" si="136"/>
        <v>0.54438642837736961</v>
      </c>
      <c r="AT232" s="19">
        <f t="shared" si="137"/>
        <v>-0.45561357162263116</v>
      </c>
      <c r="AU232" s="19">
        <f t="shared" si="138"/>
        <v>-2.4556135716226311</v>
      </c>
      <c r="AV232" s="19">
        <f t="shared" si="143"/>
        <v>0.99721600118742437</v>
      </c>
      <c r="AW232" s="19">
        <f t="shared" si="144"/>
        <v>0.96181875516646742</v>
      </c>
      <c r="AX232" s="19">
        <f t="shared" si="145"/>
        <v>0.78</v>
      </c>
      <c r="AY232" s="19">
        <f t="shared" si="146"/>
        <v>0.40989822553976374</v>
      </c>
      <c r="AZ232" s="19" t="str">
        <f t="shared" si="147"/>
        <v/>
      </c>
      <c r="BA232" s="19" t="str">
        <f t="shared" si="148"/>
        <v/>
      </c>
    </row>
    <row r="233" spans="1:53" x14ac:dyDescent="0.3">
      <c r="A233">
        <v>90</v>
      </c>
      <c r="B233">
        <v>2</v>
      </c>
      <c r="C233" t="s">
        <v>22</v>
      </c>
      <c r="D233" t="s">
        <v>1</v>
      </c>
      <c r="E233">
        <v>0</v>
      </c>
      <c r="F233">
        <v>2</v>
      </c>
      <c r="G233">
        <v>439</v>
      </c>
      <c r="H233">
        <v>39</v>
      </c>
      <c r="AI233" s="21">
        <f t="shared" si="139"/>
        <v>0.22100000000000017</v>
      </c>
      <c r="AJ233" s="19">
        <f t="shared" ref="AJ233:AO242" si="152">_xlfn.NORM.S.DIST((-2*AJ$2-_xlfn.NORM.S.INV($AI233)),TRUE)</f>
        <v>0.9971870171533741</v>
      </c>
      <c r="AK233" s="19">
        <f t="shared" si="152"/>
        <v>0.96153806548304321</v>
      </c>
      <c r="AL233" s="19">
        <f t="shared" si="152"/>
        <v>0.77899999999999991</v>
      </c>
      <c r="AM233" s="19">
        <f t="shared" si="152"/>
        <v>0.40858759742742434</v>
      </c>
      <c r="AN233" s="19">
        <f t="shared" si="152"/>
        <v>0.10912782980650614</v>
      </c>
      <c r="AO233" s="4">
        <f t="shared" si="152"/>
        <v>6.1640202288371906E-4</v>
      </c>
      <c r="AP233" s="19">
        <f t="shared" si="133"/>
        <v>3.5376405869161283</v>
      </c>
      <c r="AQ233" s="19">
        <f t="shared" si="134"/>
        <v>2.5376405869161225</v>
      </c>
      <c r="AR233" s="19">
        <f t="shared" si="135"/>
        <v>1.5376405869161234</v>
      </c>
      <c r="AS233" s="19">
        <f t="shared" si="136"/>
        <v>0.53764058691612315</v>
      </c>
      <c r="AT233" s="19">
        <f t="shared" si="137"/>
        <v>-0.46235941308387718</v>
      </c>
      <c r="AU233" s="19">
        <f t="shared" si="138"/>
        <v>-2.4623594130838771</v>
      </c>
      <c r="AV233" s="19">
        <f t="shared" si="143"/>
        <v>0.9971870171533741</v>
      </c>
      <c r="AW233" s="19">
        <f t="shared" si="144"/>
        <v>0.96153806548304321</v>
      </c>
      <c r="AX233" s="19">
        <f t="shared" si="145"/>
        <v>0.77899999999999991</v>
      </c>
      <c r="AY233" s="19">
        <f t="shared" si="146"/>
        <v>0.40858759742742434</v>
      </c>
      <c r="AZ233" s="19" t="str">
        <f t="shared" si="147"/>
        <v/>
      </c>
      <c r="BA233" s="19">
        <f t="shared" ref="BA233" si="153">IF(AU233&lt;=0,AO233,"")</f>
        <v>6.1640202288371906E-4</v>
      </c>
    </row>
    <row r="234" spans="1:53" x14ac:dyDescent="0.3">
      <c r="A234">
        <v>100</v>
      </c>
      <c r="B234">
        <v>2</v>
      </c>
      <c r="C234" t="s">
        <v>22</v>
      </c>
      <c r="D234" t="s">
        <v>23</v>
      </c>
      <c r="E234">
        <v>0</v>
      </c>
      <c r="F234">
        <v>0</v>
      </c>
      <c r="G234">
        <v>458</v>
      </c>
      <c r="H234">
        <v>22</v>
      </c>
      <c r="AI234" s="21">
        <f t="shared" si="139"/>
        <v>0.22200000000000017</v>
      </c>
      <c r="AJ234" s="19">
        <f t="shared" si="152"/>
        <v>0.99715783719191808</v>
      </c>
      <c r="AK234" s="19">
        <f t="shared" si="152"/>
        <v>0.96125642868826866</v>
      </c>
      <c r="AL234" s="19">
        <f t="shared" si="152"/>
        <v>0.7779999999999998</v>
      </c>
      <c r="AM234" s="19">
        <f t="shared" si="152"/>
        <v>0.4072813768093696</v>
      </c>
      <c r="AN234" s="19">
        <f t="shared" si="152"/>
        <v>0.10850014878594934</v>
      </c>
      <c r="AO234" s="4">
        <f t="shared" si="152"/>
        <v>6.0918593681352968E-4</v>
      </c>
      <c r="AP234" s="19">
        <f t="shared" si="133"/>
        <v>3.530912193381754</v>
      </c>
      <c r="AQ234" s="19">
        <f t="shared" si="134"/>
        <v>2.5309121933817549</v>
      </c>
      <c r="AR234" s="19">
        <f t="shared" si="135"/>
        <v>1.5309121933817544</v>
      </c>
      <c r="AS234" s="19">
        <f t="shared" si="136"/>
        <v>0.53091219338175433</v>
      </c>
      <c r="AT234" s="19">
        <f t="shared" si="137"/>
        <v>-0.46908780661824601</v>
      </c>
      <c r="AU234" s="19">
        <f t="shared" si="138"/>
        <v>-2.469087806618246</v>
      </c>
      <c r="AV234" s="19">
        <f t="shared" si="143"/>
        <v>0.99715783719191808</v>
      </c>
      <c r="AW234" s="19">
        <f t="shared" si="144"/>
        <v>0.96125642868826866</v>
      </c>
      <c r="AX234" s="19">
        <f t="shared" si="145"/>
        <v>0.7779999999999998</v>
      </c>
      <c r="AY234" s="19">
        <f t="shared" si="146"/>
        <v>0.4072813768093696</v>
      </c>
      <c r="AZ234" s="19" t="str">
        <f t="shared" si="147"/>
        <v/>
      </c>
      <c r="BA234" s="19" t="str">
        <f t="shared" si="148"/>
        <v/>
      </c>
    </row>
    <row r="235" spans="1:53" x14ac:dyDescent="0.3">
      <c r="A235">
        <v>107</v>
      </c>
      <c r="B235">
        <v>2</v>
      </c>
      <c r="C235" t="s">
        <v>22</v>
      </c>
      <c r="D235" t="s">
        <v>25</v>
      </c>
      <c r="E235">
        <v>0</v>
      </c>
      <c r="F235">
        <v>0</v>
      </c>
      <c r="G235">
        <v>457</v>
      </c>
      <c r="H235">
        <v>23</v>
      </c>
      <c r="AI235" s="21">
        <f t="shared" si="139"/>
        <v>0.22300000000000017</v>
      </c>
      <c r="AJ235" s="19">
        <f t="shared" si="152"/>
        <v>0.99712846048874204</v>
      </c>
      <c r="AK235" s="19">
        <f t="shared" si="152"/>
        <v>0.96097384403989672</v>
      </c>
      <c r="AL235" s="19">
        <f t="shared" si="152"/>
        <v>0.77699999999999969</v>
      </c>
      <c r="AM235" s="19">
        <f t="shared" si="152"/>
        <v>0.40597953756057481</v>
      </c>
      <c r="AN235" s="19">
        <f t="shared" si="152"/>
        <v>0.10787667148414874</v>
      </c>
      <c r="AO235" s="4">
        <f t="shared" si="152"/>
        <v>6.020661826716113E-4</v>
      </c>
      <c r="AP235" s="19">
        <f t="shared" si="133"/>
        <v>3.5242010819901304</v>
      </c>
      <c r="AQ235" s="19">
        <f t="shared" si="134"/>
        <v>2.5242010819901308</v>
      </c>
      <c r="AR235" s="19">
        <f t="shared" si="135"/>
        <v>1.5242010819901319</v>
      </c>
      <c r="AS235" s="19">
        <f t="shared" si="136"/>
        <v>0.52420108199013138</v>
      </c>
      <c r="AT235" s="19">
        <f t="shared" si="137"/>
        <v>-0.47579891800986907</v>
      </c>
      <c r="AU235" s="19">
        <f t="shared" si="138"/>
        <v>-2.4757989180098687</v>
      </c>
      <c r="AV235" s="19">
        <f t="shared" si="143"/>
        <v>0.99712846048874204</v>
      </c>
      <c r="AW235" s="19">
        <f t="shared" si="144"/>
        <v>0.96097384403989672</v>
      </c>
      <c r="AX235" s="19">
        <f t="shared" si="145"/>
        <v>0.77699999999999969</v>
      </c>
      <c r="AY235" s="19">
        <f t="shared" si="146"/>
        <v>0.40597953756057481</v>
      </c>
      <c r="AZ235" s="19" t="str">
        <f t="shared" si="147"/>
        <v/>
      </c>
      <c r="BA235" s="19" t="str">
        <f t="shared" si="148"/>
        <v/>
      </c>
    </row>
    <row r="236" spans="1:53" x14ac:dyDescent="0.3">
      <c r="A236">
        <v>113</v>
      </c>
      <c r="B236">
        <v>2</v>
      </c>
      <c r="C236" t="s">
        <v>22</v>
      </c>
      <c r="D236" t="s">
        <v>1</v>
      </c>
      <c r="E236">
        <v>1</v>
      </c>
      <c r="F236">
        <v>0</v>
      </c>
      <c r="G236">
        <v>408</v>
      </c>
      <c r="H236">
        <v>71</v>
      </c>
      <c r="AI236" s="21">
        <f t="shared" si="139"/>
        <v>0.22400000000000017</v>
      </c>
      <c r="AJ236" s="19">
        <f t="shared" si="152"/>
        <v>0.99709888622602449</v>
      </c>
      <c r="AK236" s="19">
        <f t="shared" si="152"/>
        <v>0.96069031078631306</v>
      </c>
      <c r="AL236" s="19">
        <f t="shared" si="152"/>
        <v>0.7759999999999998</v>
      </c>
      <c r="AM236" s="19">
        <f t="shared" si="152"/>
        <v>0.40468205382648437</v>
      </c>
      <c r="AN236" s="19">
        <f t="shared" si="152"/>
        <v>0.10725735909564954</v>
      </c>
      <c r="AO236" s="4">
        <f t="shared" si="152"/>
        <v>5.9504123280548966E-4</v>
      </c>
      <c r="AP236" s="19">
        <f t="shared" si="133"/>
        <v>3.5175070890087445</v>
      </c>
      <c r="AQ236" s="19">
        <f t="shared" si="134"/>
        <v>2.517507089008741</v>
      </c>
      <c r="AR236" s="19">
        <f t="shared" si="135"/>
        <v>1.5175070890087401</v>
      </c>
      <c r="AS236" s="19">
        <f t="shared" si="136"/>
        <v>0.51750708900873987</v>
      </c>
      <c r="AT236" s="19">
        <f t="shared" si="137"/>
        <v>-0.48249291099126035</v>
      </c>
      <c r="AU236" s="19">
        <f t="shared" si="138"/>
        <v>-2.4824929109912599</v>
      </c>
      <c r="AV236" s="19">
        <f t="shared" si="143"/>
        <v>0.99709888622602449</v>
      </c>
      <c r="AW236" s="19">
        <f t="shared" si="144"/>
        <v>0.96069031078631306</v>
      </c>
      <c r="AX236" s="19">
        <f t="shared" si="145"/>
        <v>0.7759999999999998</v>
      </c>
      <c r="AY236" s="19">
        <f t="shared" si="146"/>
        <v>0.40468205382648437</v>
      </c>
      <c r="AZ236" s="19" t="str">
        <f t="shared" si="147"/>
        <v/>
      </c>
      <c r="BA236" s="19" t="str">
        <f t="shared" si="148"/>
        <v/>
      </c>
    </row>
    <row r="237" spans="1:53" x14ac:dyDescent="0.3">
      <c r="A237">
        <v>121</v>
      </c>
      <c r="B237">
        <v>2</v>
      </c>
      <c r="C237" t="s">
        <v>22</v>
      </c>
      <c r="D237" t="s">
        <v>1</v>
      </c>
      <c r="E237">
        <v>2</v>
      </c>
      <c r="F237">
        <v>3</v>
      </c>
      <c r="G237">
        <v>463</v>
      </c>
      <c r="H237">
        <v>12</v>
      </c>
      <c r="AI237" s="21">
        <f t="shared" si="139"/>
        <v>0.22500000000000017</v>
      </c>
      <c r="AJ237" s="19">
        <f t="shared" si="152"/>
        <v>0.99706911358241812</v>
      </c>
      <c r="AK237" s="19">
        <f t="shared" si="152"/>
        <v>0.9604058281665776</v>
      </c>
      <c r="AL237" s="19">
        <f t="shared" si="152"/>
        <v>0.77500000000000002</v>
      </c>
      <c r="AM237" s="19">
        <f t="shared" si="152"/>
        <v>0.40338890001904654</v>
      </c>
      <c r="AN237" s="19">
        <f t="shared" si="152"/>
        <v>0.10664217331712543</v>
      </c>
      <c r="AO237" s="4">
        <f t="shared" si="152"/>
        <v>5.8810958863965901E-4</v>
      </c>
      <c r="AP237" s="19">
        <f t="shared" si="133"/>
        <v>3.510830052720936</v>
      </c>
      <c r="AQ237" s="19">
        <f t="shared" si="134"/>
        <v>2.5108300527209382</v>
      </c>
      <c r="AR237" s="19">
        <f t="shared" si="135"/>
        <v>1.5108300527209382</v>
      </c>
      <c r="AS237" s="19">
        <f t="shared" si="136"/>
        <v>0.51083005272093818</v>
      </c>
      <c r="AT237" s="19">
        <f t="shared" si="137"/>
        <v>-0.48916994727906205</v>
      </c>
      <c r="AU237" s="19">
        <f t="shared" si="138"/>
        <v>-2.4891699472790618</v>
      </c>
      <c r="AV237" s="19">
        <f t="shared" si="143"/>
        <v>0.99706911358241812</v>
      </c>
      <c r="AW237" s="19">
        <f t="shared" si="144"/>
        <v>0.9604058281665776</v>
      </c>
      <c r="AX237" s="19">
        <f t="shared" si="145"/>
        <v>0.77500000000000002</v>
      </c>
      <c r="AY237" s="19">
        <f t="shared" si="146"/>
        <v>0.40338890001904654</v>
      </c>
      <c r="AZ237" s="19" t="str">
        <f t="shared" si="147"/>
        <v/>
      </c>
      <c r="BA237" s="19" t="str">
        <f t="shared" si="148"/>
        <v/>
      </c>
    </row>
    <row r="238" spans="1:53" x14ac:dyDescent="0.3">
      <c r="A238">
        <v>136</v>
      </c>
      <c r="B238">
        <v>2</v>
      </c>
      <c r="C238" t="s">
        <v>22</v>
      </c>
      <c r="D238" t="s">
        <v>1</v>
      </c>
      <c r="E238">
        <v>0</v>
      </c>
      <c r="F238">
        <v>1</v>
      </c>
      <c r="G238">
        <v>450</v>
      </c>
      <c r="H238">
        <v>29</v>
      </c>
      <c r="AI238" s="21">
        <f t="shared" si="139"/>
        <v>0.22600000000000017</v>
      </c>
      <c r="AJ238" s="19">
        <f t="shared" si="152"/>
        <v>0.99703914173303165</v>
      </c>
      <c r="AK238" s="19">
        <f t="shared" si="152"/>
        <v>0.96012039541046645</v>
      </c>
      <c r="AL238" s="19">
        <f t="shared" si="152"/>
        <v>0.77399999999999991</v>
      </c>
      <c r="AM238" s="19">
        <f t="shared" si="152"/>
        <v>0.40210005081282296</v>
      </c>
      <c r="AN238" s="19">
        <f t="shared" si="152"/>
        <v>0.10603107633883835</v>
      </c>
      <c r="AO238" s="4">
        <f t="shared" si="152"/>
        <v>5.8126978001814093E-4</v>
      </c>
      <c r="AP238" s="19">
        <f t="shared" si="133"/>
        <v>3.5041698133909804</v>
      </c>
      <c r="AQ238" s="19">
        <f t="shared" si="134"/>
        <v>2.5041698133909813</v>
      </c>
      <c r="AR238" s="19">
        <f t="shared" si="135"/>
        <v>1.5041698133909822</v>
      </c>
      <c r="AS238" s="19">
        <f t="shared" si="136"/>
        <v>0.50416981339098188</v>
      </c>
      <c r="AT238" s="19">
        <f t="shared" si="137"/>
        <v>-0.49583018660901834</v>
      </c>
      <c r="AU238" s="19">
        <f t="shared" si="138"/>
        <v>-2.4958301866090178</v>
      </c>
      <c r="AV238" s="19">
        <f t="shared" si="143"/>
        <v>0.99703914173303165</v>
      </c>
      <c r="AW238" s="19">
        <f t="shared" si="144"/>
        <v>0.96012039541046645</v>
      </c>
      <c r="AX238" s="19">
        <f t="shared" si="145"/>
        <v>0.77399999999999991</v>
      </c>
      <c r="AY238" s="19">
        <f t="shared" si="146"/>
        <v>0.40210005081282296</v>
      </c>
      <c r="AZ238" s="19" t="str">
        <f t="shared" si="147"/>
        <v/>
      </c>
      <c r="BA238" s="19" t="str">
        <f t="shared" si="148"/>
        <v/>
      </c>
    </row>
    <row r="239" spans="1:53" x14ac:dyDescent="0.3">
      <c r="A239">
        <v>141</v>
      </c>
      <c r="B239">
        <v>2</v>
      </c>
      <c r="C239" t="s">
        <v>22</v>
      </c>
      <c r="D239" t="s">
        <v>25</v>
      </c>
      <c r="E239">
        <v>0</v>
      </c>
      <c r="F239">
        <v>2</v>
      </c>
      <c r="G239">
        <v>401</v>
      </c>
      <c r="H239">
        <v>77</v>
      </c>
      <c r="AI239" s="21">
        <f t="shared" si="139"/>
        <v>0.22700000000000017</v>
      </c>
      <c r="AJ239" s="19">
        <f t="shared" si="152"/>
        <v>0.99700896984941056</v>
      </c>
      <c r="AK239" s="19">
        <f t="shared" si="152"/>
        <v>0.95983401173851224</v>
      </c>
      <c r="AL239" s="19">
        <f t="shared" si="152"/>
        <v>0.77299999999999969</v>
      </c>
      <c r="AM239" s="19">
        <f t="shared" si="152"/>
        <v>0.4008154811411751</v>
      </c>
      <c r="AN239" s="19">
        <f t="shared" si="152"/>
        <v>0.10542403083628053</v>
      </c>
      <c r="AO239" s="4">
        <f t="shared" si="152"/>
        <v>5.7452036456442088E-4</v>
      </c>
      <c r="AP239" s="19">
        <f t="shared" si="133"/>
        <v>3.4975262132298166</v>
      </c>
      <c r="AQ239" s="19">
        <f t="shared" si="134"/>
        <v>2.4975262132298144</v>
      </c>
      <c r="AR239" s="19">
        <f t="shared" si="135"/>
        <v>1.4975262132298148</v>
      </c>
      <c r="AS239" s="19">
        <f t="shared" si="136"/>
        <v>0.49752621322981477</v>
      </c>
      <c r="AT239" s="19">
        <f t="shared" si="137"/>
        <v>-0.50247378677018451</v>
      </c>
      <c r="AU239" s="19">
        <f t="shared" si="138"/>
        <v>-2.5024737867701852</v>
      </c>
      <c r="AV239" s="19">
        <f t="shared" si="143"/>
        <v>0.99700896984941056</v>
      </c>
      <c r="AW239" s="19">
        <f t="shared" si="144"/>
        <v>0.95983401173851224</v>
      </c>
      <c r="AX239" s="19">
        <f t="shared" si="145"/>
        <v>0.77299999999999969</v>
      </c>
      <c r="AY239" s="19">
        <f t="shared" si="146"/>
        <v>0.4008154811411751</v>
      </c>
      <c r="AZ239" s="19" t="str">
        <f t="shared" si="147"/>
        <v/>
      </c>
      <c r="BA239" s="19">
        <f t="shared" ref="BA239" si="154">IF(AU239&lt;=0,AO239,"")</f>
        <v>5.7452036456442088E-4</v>
      </c>
    </row>
    <row r="240" spans="1:53" x14ac:dyDescent="0.3">
      <c r="A240">
        <v>145</v>
      </c>
      <c r="B240">
        <v>2</v>
      </c>
      <c r="C240" t="s">
        <v>22</v>
      </c>
      <c r="D240" t="s">
        <v>23</v>
      </c>
      <c r="E240">
        <v>0</v>
      </c>
      <c r="F240">
        <v>0</v>
      </c>
      <c r="G240">
        <v>407</v>
      </c>
      <c r="H240">
        <v>73</v>
      </c>
      <c r="AI240" s="21">
        <f t="shared" si="139"/>
        <v>0.22800000000000017</v>
      </c>
      <c r="AJ240" s="19">
        <f t="shared" si="152"/>
        <v>0.99697859709951842</v>
      </c>
      <c r="AK240" s="19">
        <f t="shared" si="152"/>
        <v>0.95954667636204327</v>
      </c>
      <c r="AL240" s="19">
        <f t="shared" si="152"/>
        <v>0.77199999999999991</v>
      </c>
      <c r="AM240" s="19">
        <f t="shared" si="152"/>
        <v>0.39953516619251989</v>
      </c>
      <c r="AN240" s="19">
        <f t="shared" si="152"/>
        <v>0.10482099996199168</v>
      </c>
      <c r="AO240" s="4">
        <f t="shared" si="152"/>
        <v>5.6785992705819821E-4</v>
      </c>
      <c r="AP240" s="19">
        <f t="shared" si="133"/>
        <v>3.490899096361574</v>
      </c>
      <c r="AQ240" s="19">
        <f t="shared" si="134"/>
        <v>2.4908990963615776</v>
      </c>
      <c r="AR240" s="19">
        <f t="shared" si="135"/>
        <v>1.4908990963615776</v>
      </c>
      <c r="AS240" s="19">
        <f t="shared" si="136"/>
        <v>0.4908990963615773</v>
      </c>
      <c r="AT240" s="19">
        <f t="shared" si="137"/>
        <v>-0.50910090363842297</v>
      </c>
      <c r="AU240" s="19">
        <f t="shared" si="138"/>
        <v>-2.5091009036384238</v>
      </c>
      <c r="AV240" s="19">
        <f t="shared" si="143"/>
        <v>0.99697859709951842</v>
      </c>
      <c r="AW240" s="19">
        <f t="shared" si="144"/>
        <v>0.95954667636204327</v>
      </c>
      <c r="AX240" s="19">
        <f t="shared" si="145"/>
        <v>0.77199999999999991</v>
      </c>
      <c r="AY240" s="19">
        <f t="shared" si="146"/>
        <v>0.39953516619251989</v>
      </c>
      <c r="AZ240" s="19" t="str">
        <f t="shared" si="147"/>
        <v/>
      </c>
      <c r="BA240" s="19" t="str">
        <f t="shared" si="148"/>
        <v/>
      </c>
    </row>
    <row r="241" spans="1:53" x14ac:dyDescent="0.3">
      <c r="A241">
        <v>156</v>
      </c>
      <c r="B241">
        <v>2</v>
      </c>
      <c r="C241" t="s">
        <v>22</v>
      </c>
      <c r="D241" t="s">
        <v>1</v>
      </c>
      <c r="E241">
        <v>0</v>
      </c>
      <c r="F241">
        <v>0</v>
      </c>
      <c r="G241">
        <v>417</v>
      </c>
      <c r="H241">
        <v>63</v>
      </c>
      <c r="AI241" s="21">
        <f t="shared" si="139"/>
        <v>0.22900000000000018</v>
      </c>
      <c r="AJ241" s="19">
        <f t="shared" si="152"/>
        <v>0.99694802264771787</v>
      </c>
      <c r="AK241" s="19">
        <f t="shared" si="152"/>
        <v>0.95925838848322142</v>
      </c>
      <c r="AL241" s="19">
        <f t="shared" si="152"/>
        <v>0.7709999999999998</v>
      </c>
      <c r="AM241" s="19">
        <f t="shared" si="152"/>
        <v>0.39825908140665356</v>
      </c>
      <c r="AN241" s="19">
        <f t="shared" si="152"/>
        <v>0.10422194733754653</v>
      </c>
      <c r="AO241" s="4">
        <f t="shared" si="152"/>
        <v>5.6128707882844317E-4</v>
      </c>
      <c r="AP241" s="19">
        <f t="shared" si="133"/>
        <v>3.4842883087908114</v>
      </c>
      <c r="AQ241" s="19">
        <f t="shared" si="134"/>
        <v>2.4842883087908172</v>
      </c>
      <c r="AR241" s="19">
        <f t="shared" si="135"/>
        <v>1.4842883087908172</v>
      </c>
      <c r="AS241" s="19">
        <f t="shared" si="136"/>
        <v>0.48428830879081713</v>
      </c>
      <c r="AT241" s="19">
        <f t="shared" si="137"/>
        <v>-0.51571169120918259</v>
      </c>
      <c r="AU241" s="19">
        <f t="shared" si="138"/>
        <v>-2.5157116912091828</v>
      </c>
      <c r="AV241" s="19">
        <f t="shared" si="143"/>
        <v>0.99694802264771787</v>
      </c>
      <c r="AW241" s="19">
        <f t="shared" si="144"/>
        <v>0.95925838848322142</v>
      </c>
      <c r="AX241" s="19">
        <f t="shared" si="145"/>
        <v>0.7709999999999998</v>
      </c>
      <c r="AY241" s="19">
        <f t="shared" si="146"/>
        <v>0.39825908140665356</v>
      </c>
      <c r="AZ241" s="19" t="str">
        <f t="shared" si="147"/>
        <v/>
      </c>
      <c r="BA241" s="19" t="str">
        <f t="shared" si="148"/>
        <v/>
      </c>
    </row>
    <row r="242" spans="1:53" x14ac:dyDescent="0.3">
      <c r="A242">
        <v>4</v>
      </c>
      <c r="B242">
        <v>2</v>
      </c>
      <c r="C242" t="s">
        <v>19</v>
      </c>
      <c r="D242" t="s">
        <v>23</v>
      </c>
      <c r="E242">
        <v>0</v>
      </c>
      <c r="F242">
        <v>2</v>
      </c>
      <c r="G242">
        <v>478</v>
      </c>
      <c r="H242">
        <v>0</v>
      </c>
      <c r="AI242" s="21">
        <f t="shared" si="139"/>
        <v>0.23000000000000018</v>
      </c>
      <c r="AJ242" s="19">
        <f t="shared" si="152"/>
        <v>0.99691724565475148</v>
      </c>
      <c r="AK242" s="19">
        <f t="shared" si="152"/>
        <v>0.95896914729507998</v>
      </c>
      <c r="AL242" s="19">
        <f t="shared" si="152"/>
        <v>0.7699999999999998</v>
      </c>
      <c r="AM242" s="19">
        <f t="shared" si="152"/>
        <v>0.39698720247115044</v>
      </c>
      <c r="AN242" s="19">
        <f t="shared" si="152"/>
        <v>0.10362683704571272</v>
      </c>
      <c r="AO242" s="4">
        <f t="shared" si="152"/>
        <v>5.5480045716231976E-4</v>
      </c>
      <c r="AP242" s="19">
        <f t="shared" si="133"/>
        <v>3.4776936983704241</v>
      </c>
      <c r="AQ242" s="19">
        <f t="shared" si="134"/>
        <v>2.4776936983704254</v>
      </c>
      <c r="AR242" s="19">
        <f t="shared" si="135"/>
        <v>1.4776936983704254</v>
      </c>
      <c r="AS242" s="19">
        <f t="shared" si="136"/>
        <v>0.47769369837042536</v>
      </c>
      <c r="AT242" s="19">
        <f t="shared" si="137"/>
        <v>-0.52230630162957437</v>
      </c>
      <c r="AU242" s="19">
        <f t="shared" si="138"/>
        <v>-2.522306301629575</v>
      </c>
      <c r="AV242" s="19">
        <f t="shared" si="143"/>
        <v>0.99691724565475148</v>
      </c>
      <c r="AW242" s="19">
        <f t="shared" si="144"/>
        <v>0.95896914729507998</v>
      </c>
      <c r="AX242" s="19">
        <f t="shared" si="145"/>
        <v>0.7699999999999998</v>
      </c>
      <c r="AY242" s="19">
        <f t="shared" si="146"/>
        <v>0.39698720247115044</v>
      </c>
      <c r="AZ242" s="19" t="str">
        <f t="shared" si="147"/>
        <v/>
      </c>
      <c r="BA242" s="19" t="str">
        <f t="shared" si="148"/>
        <v/>
      </c>
    </row>
    <row r="243" spans="1:53" x14ac:dyDescent="0.3">
      <c r="A243">
        <v>11</v>
      </c>
      <c r="B243">
        <v>2</v>
      </c>
      <c r="C243" t="s">
        <v>19</v>
      </c>
      <c r="D243" t="s">
        <v>23</v>
      </c>
      <c r="E243">
        <v>0</v>
      </c>
      <c r="F243">
        <v>0</v>
      </c>
      <c r="G243">
        <v>480</v>
      </c>
      <c r="H243">
        <v>0</v>
      </c>
      <c r="AI243" s="21">
        <f t="shared" si="139"/>
        <v>0.23100000000000018</v>
      </c>
      <c r="AJ243" s="19">
        <f t="shared" ref="AJ243:AO252" si="155">_xlfn.NORM.S.DIST((-2*AJ$2-_xlfn.NORM.S.INV($AI243)),TRUE)</f>
        <v>0.99688626527772217</v>
      </c>
      <c r="AK243" s="19">
        <f t="shared" si="155"/>
        <v>0.95867895198155961</v>
      </c>
      <c r="AL243" s="19">
        <f t="shared" si="155"/>
        <v>0.76899999999999991</v>
      </c>
      <c r="AM243" s="19">
        <f t="shared" si="155"/>
        <v>0.39571950531782302</v>
      </c>
      <c r="AN243" s="19">
        <f t="shared" si="155"/>
        <v>0.10303563362276977</v>
      </c>
      <c r="AO243" s="4">
        <f t="shared" si="155"/>
        <v>5.4839872472944515E-4</v>
      </c>
      <c r="AP243" s="19">
        <f t="shared" si="133"/>
        <v>3.4711151147702148</v>
      </c>
      <c r="AQ243" s="19">
        <f t="shared" si="134"/>
        <v>2.4711151147702197</v>
      </c>
      <c r="AR243" s="19">
        <f t="shared" si="135"/>
        <v>1.4711151147702204</v>
      </c>
      <c r="AS243" s="19">
        <f t="shared" si="136"/>
        <v>0.47111511477022028</v>
      </c>
      <c r="AT243" s="19">
        <f t="shared" si="137"/>
        <v>-0.52888488522977994</v>
      </c>
      <c r="AU243" s="19">
        <f t="shared" si="138"/>
        <v>-2.5288848852297803</v>
      </c>
      <c r="AV243" s="19">
        <f t="shared" si="143"/>
        <v>0.99688626527772217</v>
      </c>
      <c r="AW243" s="19">
        <f t="shared" si="144"/>
        <v>0.95867895198155961</v>
      </c>
      <c r="AX243" s="19">
        <f t="shared" si="145"/>
        <v>0.76899999999999991</v>
      </c>
      <c r="AY243" s="19">
        <f t="shared" si="146"/>
        <v>0.39571950531782302</v>
      </c>
      <c r="AZ243" s="19" t="str">
        <f t="shared" si="147"/>
        <v/>
      </c>
      <c r="BA243" s="19" t="str">
        <f t="shared" si="148"/>
        <v/>
      </c>
    </row>
    <row r="244" spans="1:53" x14ac:dyDescent="0.3">
      <c r="A244">
        <v>18</v>
      </c>
      <c r="B244">
        <v>2</v>
      </c>
      <c r="C244" t="s">
        <v>19</v>
      </c>
      <c r="D244" t="s">
        <v>1</v>
      </c>
      <c r="E244">
        <v>0</v>
      </c>
      <c r="F244">
        <v>0</v>
      </c>
      <c r="G244">
        <v>479</v>
      </c>
      <c r="H244">
        <v>1</v>
      </c>
      <c r="AI244" s="21">
        <f t="shared" si="139"/>
        <v>0.23200000000000018</v>
      </c>
      <c r="AJ244" s="19">
        <f t="shared" si="155"/>
        <v>0.99685508067007422</v>
      </c>
      <c r="AK244" s="19">
        <f t="shared" si="155"/>
        <v>0.95838780171754345</v>
      </c>
      <c r="AL244" s="19">
        <f t="shared" si="155"/>
        <v>0.76800000000000002</v>
      </c>
      <c r="AM244" s="19">
        <f t="shared" si="155"/>
        <v>0.39445596611924927</v>
      </c>
      <c r="AN244" s="19">
        <f t="shared" si="155"/>
        <v>0.10244830205098721</v>
      </c>
      <c r="AO244" s="4">
        <f t="shared" si="155"/>
        <v>5.4208056902104395E-4</v>
      </c>
      <c r="AP244" s="19">
        <f t="shared" si="133"/>
        <v>3.4645524094461937</v>
      </c>
      <c r="AQ244" s="19">
        <f t="shared" si="134"/>
        <v>2.4645524094461986</v>
      </c>
      <c r="AR244" s="19">
        <f t="shared" si="135"/>
        <v>1.464552409446199</v>
      </c>
      <c r="AS244" s="19">
        <f t="shared" si="136"/>
        <v>0.46455240944619852</v>
      </c>
      <c r="AT244" s="19">
        <f t="shared" si="137"/>
        <v>-0.5354475905538012</v>
      </c>
      <c r="AU244" s="19">
        <f t="shared" si="138"/>
        <v>-2.5354475905538019</v>
      </c>
      <c r="AV244" s="19">
        <f t="shared" si="143"/>
        <v>0.99685508067007422</v>
      </c>
      <c r="AW244" s="19">
        <f t="shared" si="144"/>
        <v>0.95838780171754345</v>
      </c>
      <c r="AX244" s="19">
        <f t="shared" si="145"/>
        <v>0.76800000000000002</v>
      </c>
      <c r="AY244" s="19">
        <f t="shared" si="146"/>
        <v>0.39445596611924927</v>
      </c>
      <c r="AZ244" s="19" t="str">
        <f t="shared" si="147"/>
        <v/>
      </c>
      <c r="BA244" s="19" t="str">
        <f t="shared" si="148"/>
        <v/>
      </c>
    </row>
    <row r="245" spans="1:53" x14ac:dyDescent="0.3">
      <c r="A245">
        <v>28</v>
      </c>
      <c r="B245">
        <v>2</v>
      </c>
      <c r="C245" t="s">
        <v>19</v>
      </c>
      <c r="D245" t="s">
        <v>23</v>
      </c>
      <c r="E245">
        <v>0</v>
      </c>
      <c r="F245">
        <v>0</v>
      </c>
      <c r="G245">
        <v>479</v>
      </c>
      <c r="H245">
        <v>1</v>
      </c>
      <c r="AI245" s="21">
        <f t="shared" si="139"/>
        <v>0.23300000000000018</v>
      </c>
      <c r="AJ245" s="19">
        <f t="shared" si="155"/>
        <v>0.99682369098157331</v>
      </c>
      <c r="AK245" s="19">
        <f t="shared" si="155"/>
        <v>0.95809569566889141</v>
      </c>
      <c r="AL245" s="19">
        <f t="shared" si="155"/>
        <v>0.76699999999999979</v>
      </c>
      <c r="AM245" s="19">
        <f t="shared" si="155"/>
        <v>0.39319656128536512</v>
      </c>
      <c r="AN245" s="19">
        <f t="shared" si="155"/>
        <v>0.101864807751259</v>
      </c>
      <c r="AO245" s="4">
        <f t="shared" si="155"/>
        <v>5.3584470180356801E-4</v>
      </c>
      <c r="AP245" s="19">
        <f t="shared" si="133"/>
        <v>3.4580054356104295</v>
      </c>
      <c r="AQ245" s="19">
        <f t="shared" si="134"/>
        <v>2.4580054356104348</v>
      </c>
      <c r="AR245" s="19">
        <f t="shared" si="135"/>
        <v>1.4580054356104353</v>
      </c>
      <c r="AS245" s="19">
        <f t="shared" si="136"/>
        <v>0.45800543561043516</v>
      </c>
      <c r="AT245" s="19">
        <f t="shared" si="137"/>
        <v>-0.54199456438956517</v>
      </c>
      <c r="AU245" s="19">
        <f t="shared" si="138"/>
        <v>-2.5419945643895652</v>
      </c>
      <c r="AV245" s="19">
        <f t="shared" si="143"/>
        <v>0.99682369098157331</v>
      </c>
      <c r="AW245" s="19">
        <f t="shared" si="144"/>
        <v>0.95809569566889141</v>
      </c>
      <c r="AX245" s="19">
        <f t="shared" si="145"/>
        <v>0.76699999999999979</v>
      </c>
      <c r="AY245" s="19">
        <f t="shared" si="146"/>
        <v>0.39319656128536512</v>
      </c>
      <c r="AZ245" s="19" t="str">
        <f t="shared" si="147"/>
        <v/>
      </c>
      <c r="BA245" s="19">
        <f t="shared" ref="BA245" si="156">IF(AU245&lt;=0,AO245,"")</f>
        <v>5.3584470180356801E-4</v>
      </c>
    </row>
    <row r="246" spans="1:53" x14ac:dyDescent="0.3">
      <c r="A246">
        <v>39</v>
      </c>
      <c r="B246">
        <v>2</v>
      </c>
      <c r="C246" t="s">
        <v>19</v>
      </c>
      <c r="D246" t="s">
        <v>23</v>
      </c>
      <c r="E246">
        <v>0</v>
      </c>
      <c r="F246">
        <v>0</v>
      </c>
      <c r="G246">
        <v>480</v>
      </c>
      <c r="H246">
        <v>0</v>
      </c>
      <c r="AI246" s="21">
        <f t="shared" si="139"/>
        <v>0.23400000000000018</v>
      </c>
      <c r="AJ246" s="19">
        <f t="shared" si="155"/>
        <v>0.99679209535828706</v>
      </c>
      <c r="AK246" s="19">
        <f t="shared" si="155"/>
        <v>0.95780263299247403</v>
      </c>
      <c r="AL246" s="19">
        <f t="shared" si="155"/>
        <v>0.76599999999999979</v>
      </c>
      <c r="AM246" s="19">
        <f t="shared" si="155"/>
        <v>0.39194126746011959</v>
      </c>
      <c r="AN246" s="19">
        <f t="shared" si="155"/>
        <v>0.10128511657588891</v>
      </c>
      <c r="AO246" s="4">
        <f t="shared" si="155"/>
        <v>5.2968985858636072E-4</v>
      </c>
      <c r="AP246" s="19">
        <f t="shared" si="133"/>
        <v>3.4514740482016086</v>
      </c>
      <c r="AQ246" s="19">
        <f t="shared" si="134"/>
        <v>2.4514740482016086</v>
      </c>
      <c r="AR246" s="19">
        <f t="shared" si="135"/>
        <v>1.4514740482016089</v>
      </c>
      <c r="AS246" s="19">
        <f t="shared" si="136"/>
        <v>0.4514740482016088</v>
      </c>
      <c r="AT246" s="19">
        <f t="shared" si="137"/>
        <v>-0.54852595179839103</v>
      </c>
      <c r="AU246" s="19">
        <f t="shared" si="138"/>
        <v>-2.5485259517983905</v>
      </c>
      <c r="AV246" s="19">
        <f t="shared" si="143"/>
        <v>0.99679209535828706</v>
      </c>
      <c r="AW246" s="19">
        <f t="shared" si="144"/>
        <v>0.95780263299247403</v>
      </c>
      <c r="AX246" s="19">
        <f t="shared" si="145"/>
        <v>0.76599999999999979</v>
      </c>
      <c r="AY246" s="19">
        <f t="shared" si="146"/>
        <v>0.39194126746011959</v>
      </c>
      <c r="AZ246" s="19" t="str">
        <f t="shared" si="147"/>
        <v/>
      </c>
      <c r="BA246" s="19" t="str">
        <f t="shared" si="148"/>
        <v/>
      </c>
    </row>
    <row r="247" spans="1:53" x14ac:dyDescent="0.3">
      <c r="A247">
        <v>48</v>
      </c>
      <c r="B247">
        <v>2</v>
      </c>
      <c r="C247" t="s">
        <v>19</v>
      </c>
      <c r="D247" t="s">
        <v>25</v>
      </c>
      <c r="E247">
        <v>0</v>
      </c>
      <c r="F247">
        <v>0</v>
      </c>
      <c r="G247">
        <v>480</v>
      </c>
      <c r="H247">
        <v>0</v>
      </c>
      <c r="AI247" s="21">
        <f t="shared" si="139"/>
        <v>0.23500000000000018</v>
      </c>
      <c r="AJ247" s="19">
        <f t="shared" si="155"/>
        <v>0.99676029294256485</v>
      </c>
      <c r="AK247" s="19">
        <f t="shared" si="155"/>
        <v>0.95750861283620425</v>
      </c>
      <c r="AL247" s="19">
        <f t="shared" si="155"/>
        <v>0.7649999999999999</v>
      </c>
      <c r="AM247" s="19">
        <f t="shared" si="155"/>
        <v>0.39069006151818808</v>
      </c>
      <c r="AN247" s="19">
        <f t="shared" si="155"/>
        <v>0.10070919480152266</v>
      </c>
      <c r="AO247" s="4">
        <f t="shared" si="155"/>
        <v>5.2361479810289903E-4</v>
      </c>
      <c r="AP247" s="19">
        <f t="shared" si="133"/>
        <v>3.4449581038561208</v>
      </c>
      <c r="AQ247" s="19">
        <f t="shared" si="134"/>
        <v>2.4449581038561243</v>
      </c>
      <c r="AR247" s="19">
        <f t="shared" si="135"/>
        <v>1.4449581038561246</v>
      </c>
      <c r="AS247" s="19">
        <f t="shared" si="136"/>
        <v>0.44495810385612383</v>
      </c>
      <c r="AT247" s="19">
        <f t="shared" si="137"/>
        <v>-0.55504189614387589</v>
      </c>
      <c r="AU247" s="19">
        <f t="shared" si="138"/>
        <v>-2.5550418961438766</v>
      </c>
      <c r="AV247" s="19">
        <f t="shared" si="143"/>
        <v>0.99676029294256485</v>
      </c>
      <c r="AW247" s="19">
        <f t="shared" si="144"/>
        <v>0.95750861283620425</v>
      </c>
      <c r="AX247" s="19">
        <f t="shared" si="145"/>
        <v>0.7649999999999999</v>
      </c>
      <c r="AY247" s="19">
        <f t="shared" si="146"/>
        <v>0.39069006151818808</v>
      </c>
      <c r="AZ247" s="19" t="str">
        <f t="shared" si="147"/>
        <v/>
      </c>
      <c r="BA247" s="19" t="str">
        <f t="shared" si="148"/>
        <v/>
      </c>
    </row>
    <row r="248" spans="1:53" x14ac:dyDescent="0.3">
      <c r="A248">
        <v>50</v>
      </c>
      <c r="B248">
        <v>2</v>
      </c>
      <c r="C248" t="s">
        <v>19</v>
      </c>
      <c r="D248" t="s">
        <v>25</v>
      </c>
      <c r="E248">
        <v>0</v>
      </c>
      <c r="F248">
        <v>0</v>
      </c>
      <c r="G248">
        <v>479</v>
      </c>
      <c r="H248">
        <v>1</v>
      </c>
      <c r="AI248" s="21">
        <f t="shared" si="139"/>
        <v>0.23600000000000018</v>
      </c>
      <c r="AJ248" s="19">
        <f t="shared" si="155"/>
        <v>0.99672828287301829</v>
      </c>
      <c r="AK248" s="19">
        <f t="shared" si="155"/>
        <v>0.95721363433906903</v>
      </c>
      <c r="AL248" s="19">
        <f t="shared" si="155"/>
        <v>0.76399999999999979</v>
      </c>
      <c r="AM248" s="19">
        <f t="shared" si="155"/>
        <v>0.38944292056174934</v>
      </c>
      <c r="AN248" s="19">
        <f t="shared" si="155"/>
        <v>0.10013700912222508</v>
      </c>
      <c r="AO248" s="4">
        <f t="shared" si="155"/>
        <v>5.1761830180529459E-4</v>
      </c>
      <c r="AP248" s="19">
        <f t="shared" si="133"/>
        <v>3.4384574608798419</v>
      </c>
      <c r="AQ248" s="19">
        <f t="shared" si="134"/>
        <v>2.4384574608798455</v>
      </c>
      <c r="AR248" s="19">
        <f t="shared" si="135"/>
        <v>1.4384574608798462</v>
      </c>
      <c r="AS248" s="19">
        <f t="shared" si="136"/>
        <v>0.43845746087984611</v>
      </c>
      <c r="AT248" s="19">
        <f t="shared" si="137"/>
        <v>-0.56154253912015417</v>
      </c>
      <c r="AU248" s="19">
        <f t="shared" si="138"/>
        <v>-2.5615425391201545</v>
      </c>
      <c r="AV248" s="19">
        <f t="shared" si="143"/>
        <v>0.99672828287301829</v>
      </c>
      <c r="AW248" s="19">
        <f t="shared" si="144"/>
        <v>0.95721363433906903</v>
      </c>
      <c r="AX248" s="19">
        <f t="shared" si="145"/>
        <v>0.76399999999999979</v>
      </c>
      <c r="AY248" s="19">
        <f t="shared" si="146"/>
        <v>0.38944292056174934</v>
      </c>
      <c r="AZ248" s="19" t="str">
        <f t="shared" si="147"/>
        <v/>
      </c>
      <c r="BA248" s="19" t="str">
        <f t="shared" si="148"/>
        <v/>
      </c>
    </row>
    <row r="249" spans="1:53" x14ac:dyDescent="0.3">
      <c r="A249">
        <v>58</v>
      </c>
      <c r="B249">
        <v>2</v>
      </c>
      <c r="C249" t="s">
        <v>19</v>
      </c>
      <c r="D249" t="s">
        <v>1</v>
      </c>
      <c r="E249">
        <v>0</v>
      </c>
      <c r="F249">
        <v>0</v>
      </c>
      <c r="G249">
        <v>480</v>
      </c>
      <c r="H249">
        <v>0</v>
      </c>
      <c r="AI249" s="21">
        <f t="shared" si="139"/>
        <v>0.23700000000000018</v>
      </c>
      <c r="AJ249" s="19">
        <f t="shared" si="155"/>
        <v>0.99669606428450075</v>
      </c>
      <c r="AK249" s="19">
        <f t="shared" si="155"/>
        <v>0.95691769663116055</v>
      </c>
      <c r="AL249" s="19">
        <f t="shared" si="155"/>
        <v>0.76299999999999968</v>
      </c>
      <c r="AM249" s="19">
        <f t="shared" si="155"/>
        <v>0.38819982191731861</v>
      </c>
      <c r="AN249" s="19">
        <f t="shared" si="155"/>
        <v>9.956852664269765E-2</v>
      </c>
      <c r="AO249" s="4">
        <f t="shared" si="155"/>
        <v>5.1169917337159541E-4</v>
      </c>
      <c r="AP249" s="19">
        <f t="shared" si="133"/>
        <v>3.4319719792204082</v>
      </c>
      <c r="AQ249" s="19">
        <f t="shared" si="134"/>
        <v>2.4319719792204082</v>
      </c>
      <c r="AR249" s="19">
        <f t="shared" si="135"/>
        <v>1.4319719792204078</v>
      </c>
      <c r="AS249" s="19">
        <f t="shared" si="136"/>
        <v>0.43197197922040786</v>
      </c>
      <c r="AT249" s="19">
        <f t="shared" si="137"/>
        <v>-0.56802802077959147</v>
      </c>
      <c r="AU249" s="19">
        <f t="shared" si="138"/>
        <v>-2.5680280207795918</v>
      </c>
      <c r="AV249" s="19">
        <f t="shared" si="143"/>
        <v>0.99669606428450075</v>
      </c>
      <c r="AW249" s="19">
        <f t="shared" si="144"/>
        <v>0.95691769663116055</v>
      </c>
      <c r="AX249" s="19">
        <f t="shared" si="145"/>
        <v>0.76299999999999968</v>
      </c>
      <c r="AY249" s="19">
        <f t="shared" si="146"/>
        <v>0.38819982191731861</v>
      </c>
      <c r="AZ249" s="19" t="str">
        <f t="shared" si="147"/>
        <v/>
      </c>
      <c r="BA249" s="19" t="str">
        <f t="shared" si="148"/>
        <v/>
      </c>
    </row>
    <row r="250" spans="1:53" x14ac:dyDescent="0.3">
      <c r="A250">
        <v>69</v>
      </c>
      <c r="B250">
        <v>2</v>
      </c>
      <c r="C250" t="s">
        <v>19</v>
      </c>
      <c r="D250" t="s">
        <v>1</v>
      </c>
      <c r="E250">
        <v>0</v>
      </c>
      <c r="F250">
        <v>0</v>
      </c>
      <c r="G250">
        <v>480</v>
      </c>
      <c r="H250">
        <v>0</v>
      </c>
      <c r="AI250" s="21">
        <f t="shared" si="139"/>
        <v>0.23800000000000018</v>
      </c>
      <c r="AJ250" s="19">
        <f t="shared" si="155"/>
        <v>0.99666363630808708</v>
      </c>
      <c r="AK250" s="19">
        <f t="shared" si="155"/>
        <v>0.9566207988337051</v>
      </c>
      <c r="AL250" s="19">
        <f t="shared" si="155"/>
        <v>0.7619999999999999</v>
      </c>
      <c r="AM250" s="19">
        <f t="shared" si="155"/>
        <v>0.38696074313263906</v>
      </c>
      <c r="AN250" s="19">
        <f t="shared" si="155"/>
        <v>9.9003714871632759E-2</v>
      </c>
      <c r="AO250" s="4">
        <f t="shared" si="155"/>
        <v>5.0585623822556672E-4</v>
      </c>
      <c r="AP250" s="19">
        <f t="shared" si="133"/>
        <v>3.4255015204400867</v>
      </c>
      <c r="AQ250" s="19">
        <f t="shared" si="134"/>
        <v>2.4255015204400854</v>
      </c>
      <c r="AR250" s="19">
        <f t="shared" si="135"/>
        <v>1.4255015204400854</v>
      </c>
      <c r="AS250" s="19">
        <f t="shared" si="136"/>
        <v>0.42550152044008505</v>
      </c>
      <c r="AT250" s="19">
        <f t="shared" si="137"/>
        <v>-0.57449847955991473</v>
      </c>
      <c r="AU250" s="19">
        <f t="shared" si="138"/>
        <v>-2.5744984795599151</v>
      </c>
      <c r="AV250" s="19">
        <f t="shared" si="143"/>
        <v>0.99666363630808708</v>
      </c>
      <c r="AW250" s="19">
        <f t="shared" si="144"/>
        <v>0.9566207988337051</v>
      </c>
      <c r="AX250" s="19">
        <f t="shared" si="145"/>
        <v>0.7619999999999999</v>
      </c>
      <c r="AY250" s="19">
        <f t="shared" si="146"/>
        <v>0.38696074313263906</v>
      </c>
      <c r="AZ250" s="19" t="str">
        <f t="shared" si="147"/>
        <v/>
      </c>
      <c r="BA250" s="19" t="str">
        <f t="shared" si="148"/>
        <v/>
      </c>
    </row>
    <row r="251" spans="1:53" x14ac:dyDescent="0.3">
      <c r="A251">
        <v>74</v>
      </c>
      <c r="B251">
        <v>2</v>
      </c>
      <c r="C251" t="s">
        <v>19</v>
      </c>
      <c r="D251" t="s">
        <v>1</v>
      </c>
      <c r="E251">
        <v>0</v>
      </c>
      <c r="F251">
        <v>0</v>
      </c>
      <c r="G251">
        <v>480</v>
      </c>
      <c r="H251">
        <v>0</v>
      </c>
      <c r="AI251" s="21">
        <f t="shared" si="139"/>
        <v>0.23900000000000018</v>
      </c>
      <c r="AJ251" s="19">
        <f t="shared" si="155"/>
        <v>0.99663099807105326</v>
      </c>
      <c r="AK251" s="19">
        <f t="shared" si="155"/>
        <v>0.95632294005909224</v>
      </c>
      <c r="AL251" s="19">
        <f t="shared" si="155"/>
        <v>0.7609999999999999</v>
      </c>
      <c r="AM251" s="19">
        <f t="shared" si="155"/>
        <v>0.38572566197362729</v>
      </c>
      <c r="AN251" s="19">
        <f t="shared" si="155"/>
        <v>9.8442541715201379E-2</v>
      </c>
      <c r="AO251" s="4">
        <f t="shared" si="155"/>
        <v>5.0008834306854155E-4</v>
      </c>
      <c r="AP251" s="19">
        <f t="shared" si="133"/>
        <v>3.4190459476892117</v>
      </c>
      <c r="AQ251" s="19">
        <f t="shared" si="134"/>
        <v>2.4190459476892157</v>
      </c>
      <c r="AR251" s="19">
        <f t="shared" si="135"/>
        <v>1.4190459476892157</v>
      </c>
      <c r="AS251" s="19">
        <f t="shared" si="136"/>
        <v>0.41904594768921555</v>
      </c>
      <c r="AT251" s="19">
        <f t="shared" si="137"/>
        <v>-0.58095405231078523</v>
      </c>
      <c r="AU251" s="19">
        <f t="shared" si="138"/>
        <v>-2.5809540523107843</v>
      </c>
      <c r="AV251" s="19">
        <f t="shared" si="143"/>
        <v>0.99663099807105326</v>
      </c>
      <c r="AW251" s="19">
        <f t="shared" si="144"/>
        <v>0.95632294005909224</v>
      </c>
      <c r="AX251" s="19">
        <f t="shared" si="145"/>
        <v>0.7609999999999999</v>
      </c>
      <c r="AY251" s="19">
        <f t="shared" si="146"/>
        <v>0.38572566197362729</v>
      </c>
      <c r="AZ251" s="19" t="str">
        <f t="shared" si="147"/>
        <v/>
      </c>
      <c r="BA251" s="19">
        <f t="shared" ref="BA251" si="157">IF(AU251&lt;=0,AO251,"")</f>
        <v>5.0008834306854155E-4</v>
      </c>
    </row>
    <row r="252" spans="1:53" x14ac:dyDescent="0.3">
      <c r="A252">
        <v>87</v>
      </c>
      <c r="B252">
        <v>2</v>
      </c>
      <c r="C252" t="s">
        <v>19</v>
      </c>
      <c r="D252" t="s">
        <v>23</v>
      </c>
      <c r="E252">
        <v>0</v>
      </c>
      <c r="F252">
        <v>1</v>
      </c>
      <c r="G252">
        <v>479</v>
      </c>
      <c r="H252">
        <v>0</v>
      </c>
      <c r="AI252" s="21">
        <f t="shared" si="139"/>
        <v>0.24000000000000019</v>
      </c>
      <c r="AJ252" s="19">
        <f t="shared" si="155"/>
        <v>0.99659814869685615</v>
      </c>
      <c r="AK252" s="19">
        <f t="shared" si="155"/>
        <v>0.95602411941090326</v>
      </c>
      <c r="AL252" s="19">
        <f t="shared" si="155"/>
        <v>0.7599999999999999</v>
      </c>
      <c r="AM252" s="19">
        <f t="shared" si="155"/>
        <v>0.38449455642137642</v>
      </c>
      <c r="AN252" s="19">
        <f t="shared" si="155"/>
        <v>9.7884975470672889E-2</v>
      </c>
      <c r="AO252" s="4">
        <f t="shared" si="155"/>
        <v>4.9439435542305286E-4</v>
      </c>
      <c r="AP252" s="19">
        <f t="shared" si="133"/>
        <v>3.4126051256801766</v>
      </c>
      <c r="AQ252" s="19">
        <f t="shared" si="134"/>
        <v>2.4126051256801735</v>
      </c>
      <c r="AR252" s="19">
        <f t="shared" si="135"/>
        <v>1.4126051256801739</v>
      </c>
      <c r="AS252" s="19">
        <f t="shared" si="136"/>
        <v>0.41260512568017382</v>
      </c>
      <c r="AT252" s="19">
        <f t="shared" si="137"/>
        <v>-0.58739487431982673</v>
      </c>
      <c r="AU252" s="19">
        <f t="shared" si="138"/>
        <v>-2.5873948743198261</v>
      </c>
      <c r="AV252" s="19">
        <f t="shared" si="143"/>
        <v>0.99659814869685615</v>
      </c>
      <c r="AW252" s="19">
        <f t="shared" si="144"/>
        <v>0.95602411941090326</v>
      </c>
      <c r="AX252" s="19">
        <f t="shared" si="145"/>
        <v>0.7599999999999999</v>
      </c>
      <c r="AY252" s="19">
        <f t="shared" si="146"/>
        <v>0.38449455642137642</v>
      </c>
      <c r="AZ252" s="19" t="str">
        <f t="shared" si="147"/>
        <v/>
      </c>
      <c r="BA252" s="19" t="str">
        <f t="shared" si="148"/>
        <v/>
      </c>
    </row>
    <row r="253" spans="1:53" x14ac:dyDescent="0.3">
      <c r="A253">
        <v>92</v>
      </c>
      <c r="B253">
        <v>2</v>
      </c>
      <c r="C253" t="s">
        <v>19</v>
      </c>
      <c r="D253" t="s">
        <v>23</v>
      </c>
      <c r="E253">
        <v>0</v>
      </c>
      <c r="F253">
        <v>0</v>
      </c>
      <c r="G253">
        <v>479</v>
      </c>
      <c r="H253">
        <v>1</v>
      </c>
      <c r="AI253" s="21">
        <f t="shared" si="139"/>
        <v>0.24100000000000019</v>
      </c>
      <c r="AJ253" s="19">
        <f t="shared" ref="AJ253:AO262" si="158">_xlfn.NORM.S.DIST((-2*AJ$2-_xlfn.NORM.S.INV($AI253)),TRUE)</f>
        <v>0.99656508730511206</v>
      </c>
      <c r="AK253" s="19">
        <f t="shared" si="158"/>
        <v>0.95572433598393769</v>
      </c>
      <c r="AL253" s="19">
        <f t="shared" si="158"/>
        <v>0.7589999999999999</v>
      </c>
      <c r="AM253" s="19">
        <f t="shared" si="158"/>
        <v>0.38326740466921044</v>
      </c>
      <c r="AN253" s="19">
        <f t="shared" si="158"/>
        <v>9.7330984820160227E-2</v>
      </c>
      <c r="AO253" s="4">
        <f t="shared" si="158"/>
        <v>4.8877316318784493E-4</v>
      </c>
      <c r="AP253" s="19">
        <f t="shared" si="133"/>
        <v>3.4061789206618611</v>
      </c>
      <c r="AQ253" s="19">
        <f t="shared" si="134"/>
        <v>2.4061789206618558</v>
      </c>
      <c r="AR253" s="19">
        <f t="shared" si="135"/>
        <v>1.4061789206618562</v>
      </c>
      <c r="AS253" s="19">
        <f t="shared" si="136"/>
        <v>0.40617892066185618</v>
      </c>
      <c r="AT253" s="19">
        <f t="shared" si="137"/>
        <v>-0.59382107933814376</v>
      </c>
      <c r="AU253" s="19">
        <f t="shared" si="138"/>
        <v>-2.5938210793381424</v>
      </c>
      <c r="AV253" s="19">
        <f t="shared" si="143"/>
        <v>0.99656508730511206</v>
      </c>
      <c r="AW253" s="19">
        <f t="shared" si="144"/>
        <v>0.95572433598393769</v>
      </c>
      <c r="AX253" s="19">
        <f t="shared" si="145"/>
        <v>0.7589999999999999</v>
      </c>
      <c r="AY253" s="19">
        <f t="shared" si="146"/>
        <v>0.38326740466921044</v>
      </c>
      <c r="AZ253" s="19" t="str">
        <f t="shared" si="147"/>
        <v/>
      </c>
      <c r="BA253" s="19" t="str">
        <f t="shared" si="148"/>
        <v/>
      </c>
    </row>
    <row r="254" spans="1:53" x14ac:dyDescent="0.3">
      <c r="A254">
        <v>102</v>
      </c>
      <c r="B254">
        <v>2</v>
      </c>
      <c r="C254" t="s">
        <v>19</v>
      </c>
      <c r="D254" t="s">
        <v>25</v>
      </c>
      <c r="E254">
        <v>1</v>
      </c>
      <c r="F254">
        <v>0</v>
      </c>
      <c r="G254">
        <v>478</v>
      </c>
      <c r="H254">
        <v>1</v>
      </c>
      <c r="AI254" s="21">
        <f t="shared" si="139"/>
        <v>0.24200000000000019</v>
      </c>
      <c r="AJ254" s="19">
        <f t="shared" si="158"/>
        <v>0.99653181301157656</v>
      </c>
      <c r="AK254" s="19">
        <f t="shared" si="158"/>
        <v>0.95542358886423984</v>
      </c>
      <c r="AL254" s="19">
        <f t="shared" si="158"/>
        <v>0.7579999999999999</v>
      </c>
      <c r="AM254" s="19">
        <f t="shared" si="158"/>
        <v>0.38204418511979099</v>
      </c>
      <c r="AN254" s="19">
        <f t="shared" si="158"/>
        <v>9.6780538824490822E-2</v>
      </c>
      <c r="AO254" s="4">
        <f t="shared" si="158"/>
        <v>4.8322367420397484E-4</v>
      </c>
      <c r="AP254" s="19">
        <f t="shared" si="133"/>
        <v>3.3997672003946868</v>
      </c>
      <c r="AQ254" s="19">
        <f t="shared" si="134"/>
        <v>2.3997672003946815</v>
      </c>
      <c r="AR254" s="19">
        <f t="shared" si="135"/>
        <v>1.3997672003946822</v>
      </c>
      <c r="AS254" s="19">
        <f t="shared" si="136"/>
        <v>0.39976720039468178</v>
      </c>
      <c r="AT254" s="19">
        <f t="shared" si="137"/>
        <v>-0.60023279960531872</v>
      </c>
      <c r="AU254" s="19">
        <f t="shared" si="138"/>
        <v>-2.6002327996053189</v>
      </c>
      <c r="AV254" s="19">
        <f t="shared" si="143"/>
        <v>0.99653181301157656</v>
      </c>
      <c r="AW254" s="19">
        <f t="shared" si="144"/>
        <v>0.95542358886423984</v>
      </c>
      <c r="AX254" s="19">
        <f t="shared" si="145"/>
        <v>0.7579999999999999</v>
      </c>
      <c r="AY254" s="19">
        <f t="shared" si="146"/>
        <v>0.38204418511979099</v>
      </c>
      <c r="AZ254" s="19" t="str">
        <f t="shared" si="147"/>
        <v/>
      </c>
      <c r="BA254" s="19" t="str">
        <f t="shared" si="148"/>
        <v/>
      </c>
    </row>
    <row r="255" spans="1:53" x14ac:dyDescent="0.3">
      <c r="A255">
        <v>108</v>
      </c>
      <c r="B255">
        <v>2</v>
      </c>
      <c r="C255" t="s">
        <v>19</v>
      </c>
      <c r="D255" t="s">
        <v>25</v>
      </c>
      <c r="E255">
        <v>0</v>
      </c>
      <c r="F255">
        <v>1</v>
      </c>
      <c r="G255">
        <v>479</v>
      </c>
      <c r="H255">
        <v>0</v>
      </c>
      <c r="AI255" s="21">
        <f t="shared" si="139"/>
        <v>0.24300000000000019</v>
      </c>
      <c r="AJ255" s="19">
        <f t="shared" si="158"/>
        <v>0.99649832492812307</v>
      </c>
      <c r="AK255" s="19">
        <f t="shared" si="158"/>
        <v>0.95512187712912444</v>
      </c>
      <c r="AL255" s="19">
        <f t="shared" si="158"/>
        <v>0.7569999999999999</v>
      </c>
      <c r="AM255" s="19">
        <f t="shared" si="158"/>
        <v>0.38082487638227669</v>
      </c>
      <c r="AN255" s="19">
        <f t="shared" si="158"/>
        <v>9.6233606917198539E-2</v>
      </c>
      <c r="AO255" s="4">
        <f t="shared" si="158"/>
        <v>4.7774481583169484E-4</v>
      </c>
      <c r="AP255" s="19">
        <f t="shared" si="133"/>
        <v>3.3933698341260943</v>
      </c>
      <c r="AQ255" s="19">
        <f t="shared" si="134"/>
        <v>2.3933698341260996</v>
      </c>
      <c r="AR255" s="19">
        <f t="shared" si="135"/>
        <v>1.3933698341261</v>
      </c>
      <c r="AS255" s="19">
        <f t="shared" si="136"/>
        <v>0.39336983412609949</v>
      </c>
      <c r="AT255" s="19">
        <f t="shared" si="137"/>
        <v>-0.60663016587390084</v>
      </c>
      <c r="AU255" s="19">
        <f t="shared" si="138"/>
        <v>-2.6066301658739004</v>
      </c>
      <c r="AV255" s="19">
        <f t="shared" si="143"/>
        <v>0.99649832492812307</v>
      </c>
      <c r="AW255" s="19">
        <f t="shared" si="144"/>
        <v>0.95512187712912444</v>
      </c>
      <c r="AX255" s="19">
        <f t="shared" si="145"/>
        <v>0.7569999999999999</v>
      </c>
      <c r="AY255" s="19">
        <f t="shared" si="146"/>
        <v>0.38082487638227669</v>
      </c>
      <c r="AZ255" s="19" t="str">
        <f t="shared" si="147"/>
        <v/>
      </c>
      <c r="BA255" s="19" t="str">
        <f t="shared" si="148"/>
        <v/>
      </c>
    </row>
    <row r="256" spans="1:53" x14ac:dyDescent="0.3">
      <c r="A256">
        <v>118</v>
      </c>
      <c r="B256">
        <v>2</v>
      </c>
      <c r="C256" t="s">
        <v>19</v>
      </c>
      <c r="D256" t="s">
        <v>1</v>
      </c>
      <c r="E256">
        <v>0</v>
      </c>
      <c r="F256">
        <v>1</v>
      </c>
      <c r="G256">
        <v>479</v>
      </c>
      <c r="H256">
        <v>0</v>
      </c>
      <c r="AI256" s="21">
        <f t="shared" si="139"/>
        <v>0.24400000000000019</v>
      </c>
      <c r="AJ256" s="19">
        <f t="shared" si="158"/>
        <v>0.99646462216272225</v>
      </c>
      <c r="AK256" s="19">
        <f t="shared" si="158"/>
        <v>0.95481919984720098</v>
      </c>
      <c r="AL256" s="19">
        <f t="shared" si="158"/>
        <v>0.75599999999999978</v>
      </c>
      <c r="AM256" s="19">
        <f t="shared" si="158"/>
        <v>0.37960945726953121</v>
      </c>
      <c r="AN256" s="19">
        <f t="shared" si="158"/>
        <v>9.5690158898634095E-2</v>
      </c>
      <c r="AO256" s="4">
        <f t="shared" si="158"/>
        <v>4.7233553453776789E-4</v>
      </c>
      <c r="AP256" s="19">
        <f t="shared" si="133"/>
        <v>3.3869866925665755</v>
      </c>
      <c r="AQ256" s="19">
        <f t="shared" si="134"/>
        <v>2.3869866925665764</v>
      </c>
      <c r="AR256" s="19">
        <f t="shared" si="135"/>
        <v>1.386986692566577</v>
      </c>
      <c r="AS256" s="19">
        <f t="shared" si="136"/>
        <v>0.38698669256657692</v>
      </c>
      <c r="AT256" s="19">
        <f t="shared" si="137"/>
        <v>-0.61301330743342353</v>
      </c>
      <c r="AU256" s="19">
        <f t="shared" si="138"/>
        <v>-2.6130133074334232</v>
      </c>
      <c r="AV256" s="19">
        <f t="shared" si="143"/>
        <v>0.99646462216272225</v>
      </c>
      <c r="AW256" s="19">
        <f t="shared" si="144"/>
        <v>0.95481919984720098</v>
      </c>
      <c r="AX256" s="19">
        <f t="shared" si="145"/>
        <v>0.75599999999999978</v>
      </c>
      <c r="AY256" s="19">
        <f t="shared" si="146"/>
        <v>0.37960945726953121</v>
      </c>
      <c r="AZ256" s="19" t="str">
        <f t="shared" si="147"/>
        <v/>
      </c>
      <c r="BA256" s="19" t="str">
        <f t="shared" si="148"/>
        <v/>
      </c>
    </row>
    <row r="257" spans="1:53" x14ac:dyDescent="0.3">
      <c r="A257">
        <v>122</v>
      </c>
      <c r="B257">
        <v>2</v>
      </c>
      <c r="C257" t="s">
        <v>19</v>
      </c>
      <c r="D257" t="s">
        <v>23</v>
      </c>
      <c r="E257">
        <v>0</v>
      </c>
      <c r="F257">
        <v>0</v>
      </c>
      <c r="G257">
        <v>455</v>
      </c>
      <c r="H257">
        <v>25</v>
      </c>
      <c r="AI257" s="21">
        <f t="shared" si="139"/>
        <v>0.24500000000000019</v>
      </c>
      <c r="AJ257" s="19">
        <f t="shared" si="158"/>
        <v>0.99643070381941989</v>
      </c>
      <c r="AK257" s="19">
        <f t="shared" si="158"/>
        <v>0.95451555607839844</v>
      </c>
      <c r="AL257" s="19">
        <f t="shared" si="158"/>
        <v>0.755</v>
      </c>
      <c r="AM257" s="19">
        <f t="shared" si="158"/>
        <v>0.37839790679538082</v>
      </c>
      <c r="AN257" s="19">
        <f t="shared" si="158"/>
        <v>9.5150164930191156E-2</v>
      </c>
      <c r="AO257" s="4">
        <f t="shared" si="158"/>
        <v>4.6699479549296749E-4</v>
      </c>
      <c r="AP257" s="19">
        <f t="shared" si="133"/>
        <v>3.380617647866067</v>
      </c>
      <c r="AQ257" s="19">
        <f t="shared" si="134"/>
        <v>2.3806176478660679</v>
      </c>
      <c r="AR257" s="19">
        <f t="shared" si="135"/>
        <v>1.3806176478660677</v>
      </c>
      <c r="AS257" s="19">
        <f t="shared" si="136"/>
        <v>0.38061764786606733</v>
      </c>
      <c r="AT257" s="19">
        <f t="shared" si="137"/>
        <v>-0.61938235213393256</v>
      </c>
      <c r="AU257" s="19">
        <f t="shared" si="138"/>
        <v>-2.619382352133933</v>
      </c>
      <c r="AV257" s="19">
        <f t="shared" si="143"/>
        <v>0.99643070381941989</v>
      </c>
      <c r="AW257" s="19">
        <f t="shared" si="144"/>
        <v>0.95451555607839844</v>
      </c>
      <c r="AX257" s="19">
        <f t="shared" si="145"/>
        <v>0.755</v>
      </c>
      <c r="AY257" s="19">
        <f t="shared" si="146"/>
        <v>0.37839790679538082</v>
      </c>
      <c r="AZ257" s="19" t="str">
        <f t="shared" si="147"/>
        <v/>
      </c>
      <c r="BA257" s="19">
        <f t="shared" ref="BA257" si="159">IF(AU257&lt;=0,AO257,"")</f>
        <v>4.6699479549296749E-4</v>
      </c>
    </row>
    <row r="258" spans="1:53" x14ac:dyDescent="0.3">
      <c r="A258">
        <v>131</v>
      </c>
      <c r="B258">
        <v>2</v>
      </c>
      <c r="C258" t="s">
        <v>19</v>
      </c>
      <c r="D258" t="s">
        <v>23</v>
      </c>
      <c r="E258">
        <v>0</v>
      </c>
      <c r="F258">
        <v>0</v>
      </c>
      <c r="G258" t="s">
        <v>23</v>
      </c>
      <c r="H258" t="s">
        <v>23</v>
      </c>
      <c r="AI258" s="21">
        <f t="shared" si="139"/>
        <v>0.24600000000000019</v>
      </c>
      <c r="AJ258" s="19">
        <f t="shared" si="158"/>
        <v>0.99639656899831608</v>
      </c>
      <c r="AK258" s="19">
        <f t="shared" si="158"/>
        <v>0.95421094487398717</v>
      </c>
      <c r="AL258" s="19">
        <f t="shared" si="158"/>
        <v>0.754</v>
      </c>
      <c r="AM258" s="19">
        <f t="shared" si="158"/>
        <v>0.37719020417191906</v>
      </c>
      <c r="AN258" s="19">
        <f t="shared" si="158"/>
        <v>9.4613595528645136E-2</v>
      </c>
      <c r="AO258" s="4">
        <f t="shared" si="158"/>
        <v>4.6172158217943699E-4</v>
      </c>
      <c r="AP258" s="19">
        <f t="shared" si="133"/>
        <v>3.3742625735909364</v>
      </c>
      <c r="AQ258" s="19">
        <f t="shared" si="134"/>
        <v>2.3742625735909386</v>
      </c>
      <c r="AR258" s="19">
        <f t="shared" si="135"/>
        <v>1.3742625735909386</v>
      </c>
      <c r="AS258" s="19">
        <f t="shared" si="136"/>
        <v>0.37426257359093812</v>
      </c>
      <c r="AT258" s="19">
        <f t="shared" si="137"/>
        <v>-0.62573742640906249</v>
      </c>
      <c r="AU258" s="19">
        <f t="shared" si="138"/>
        <v>-2.6257374264090623</v>
      </c>
      <c r="AV258" s="19">
        <f t="shared" si="143"/>
        <v>0.99639656899831608</v>
      </c>
      <c r="AW258" s="19">
        <f t="shared" si="144"/>
        <v>0.95421094487398717</v>
      </c>
      <c r="AX258" s="19">
        <f t="shared" si="145"/>
        <v>0.754</v>
      </c>
      <c r="AY258" s="19">
        <f t="shared" si="146"/>
        <v>0.37719020417191906</v>
      </c>
      <c r="AZ258" s="19" t="str">
        <f t="shared" si="147"/>
        <v/>
      </c>
      <c r="BA258" s="19" t="str">
        <f t="shared" si="148"/>
        <v/>
      </c>
    </row>
    <row r="259" spans="1:53" x14ac:dyDescent="0.3">
      <c r="A259">
        <v>143</v>
      </c>
      <c r="B259">
        <v>2</v>
      </c>
      <c r="C259" t="s">
        <v>19</v>
      </c>
      <c r="D259" t="s">
        <v>1</v>
      </c>
      <c r="E259">
        <v>1</v>
      </c>
      <c r="F259">
        <v>0</v>
      </c>
      <c r="G259">
        <v>479</v>
      </c>
      <c r="H259">
        <v>0</v>
      </c>
      <c r="AI259" s="21">
        <f t="shared" si="139"/>
        <v>0.24700000000000019</v>
      </c>
      <c r="AJ259" s="19">
        <f t="shared" si="158"/>
        <v>0.99636221679554349</v>
      </c>
      <c r="AK259" s="19">
        <f t="shared" si="158"/>
        <v>0.9539053652766023</v>
      </c>
      <c r="AL259" s="19">
        <f t="shared" si="158"/>
        <v>0.75299999999999989</v>
      </c>
      <c r="AM259" s="19">
        <f t="shared" si="158"/>
        <v>0.37598632880686039</v>
      </c>
      <c r="AN259" s="19">
        <f t="shared" si="158"/>
        <v>9.4080421560603575E-2</v>
      </c>
      <c r="AO259" s="4">
        <f t="shared" si="158"/>
        <v>4.5651489600766795E-4</v>
      </c>
      <c r="AP259" s="19">
        <f t="shared" si="133"/>
        <v>3.3679213447013634</v>
      </c>
      <c r="AQ259" s="19">
        <f t="shared" si="134"/>
        <v>2.3679213447013638</v>
      </c>
      <c r="AR259" s="19">
        <f t="shared" si="135"/>
        <v>1.3679213447013636</v>
      </c>
      <c r="AS259" s="19">
        <f t="shared" si="136"/>
        <v>0.36792134470136345</v>
      </c>
      <c r="AT259" s="19">
        <f t="shared" si="137"/>
        <v>-0.63207865529863716</v>
      </c>
      <c r="AU259" s="19">
        <f t="shared" si="138"/>
        <v>-2.6320786552986375</v>
      </c>
      <c r="AV259" s="19">
        <f t="shared" si="143"/>
        <v>0.99636221679554349</v>
      </c>
      <c r="AW259" s="19">
        <f t="shared" si="144"/>
        <v>0.9539053652766023</v>
      </c>
      <c r="AX259" s="19">
        <f t="shared" si="145"/>
        <v>0.75299999999999989</v>
      </c>
      <c r="AY259" s="19">
        <f t="shared" si="146"/>
        <v>0.37598632880686039</v>
      </c>
      <c r="AZ259" s="19" t="str">
        <f t="shared" si="147"/>
        <v/>
      </c>
      <c r="BA259" s="19" t="str">
        <f t="shared" si="148"/>
        <v/>
      </c>
    </row>
    <row r="260" spans="1:53" x14ac:dyDescent="0.3">
      <c r="A260">
        <v>152</v>
      </c>
      <c r="B260">
        <v>2</v>
      </c>
      <c r="C260" t="s">
        <v>19</v>
      </c>
      <c r="D260" t="s">
        <v>25</v>
      </c>
      <c r="E260">
        <v>0</v>
      </c>
      <c r="F260">
        <v>0</v>
      </c>
      <c r="G260">
        <v>480</v>
      </c>
      <c r="H260">
        <v>0</v>
      </c>
      <c r="AI260" s="21">
        <f t="shared" si="139"/>
        <v>0.24800000000000019</v>
      </c>
      <c r="AJ260" s="19">
        <f t="shared" si="158"/>
        <v>0.99632764630324544</v>
      </c>
      <c r="AK260" s="19">
        <f t="shared" si="158"/>
        <v>0.953598816320265</v>
      </c>
      <c r="AL260" s="19">
        <f t="shared" si="158"/>
        <v>0.75199999999999978</v>
      </c>
      <c r="AM260" s="19">
        <f t="shared" si="158"/>
        <v>0.37478626030093759</v>
      </c>
      <c r="AN260" s="19">
        <f t="shared" si="158"/>
        <v>9.3550614237062887E-2</v>
      </c>
      <c r="AO260" s="4">
        <f t="shared" si="158"/>
        <v>4.5137375594278811E-4</v>
      </c>
      <c r="AP260" s="19">
        <f t="shared" si="133"/>
        <v>3.3615938375291488</v>
      </c>
      <c r="AQ260" s="19">
        <f t="shared" si="134"/>
        <v>2.3615938375291479</v>
      </c>
      <c r="AR260" s="19">
        <f t="shared" si="135"/>
        <v>1.3615938375291483</v>
      </c>
      <c r="AS260" s="19">
        <f t="shared" si="136"/>
        <v>0.36159383752914825</v>
      </c>
      <c r="AT260" s="19">
        <f t="shared" si="137"/>
        <v>-0.63840616247085147</v>
      </c>
      <c r="AU260" s="19">
        <f t="shared" si="138"/>
        <v>-2.6384061624708517</v>
      </c>
      <c r="AV260" s="19">
        <f t="shared" si="143"/>
        <v>0.99632764630324544</v>
      </c>
      <c r="AW260" s="19">
        <f t="shared" si="144"/>
        <v>0.953598816320265</v>
      </c>
      <c r="AX260" s="19">
        <f t="shared" si="145"/>
        <v>0.75199999999999978</v>
      </c>
      <c r="AY260" s="19">
        <f t="shared" si="146"/>
        <v>0.37478626030093759</v>
      </c>
      <c r="AZ260" s="19" t="str">
        <f t="shared" si="147"/>
        <v/>
      </c>
      <c r="BA260" s="19" t="str">
        <f t="shared" si="148"/>
        <v/>
      </c>
    </row>
    <row r="261" spans="1:53" x14ac:dyDescent="0.3">
      <c r="A261">
        <v>153</v>
      </c>
      <c r="B261">
        <v>2</v>
      </c>
      <c r="C261" t="s">
        <v>19</v>
      </c>
      <c r="D261" t="s">
        <v>25</v>
      </c>
      <c r="E261">
        <v>1</v>
      </c>
      <c r="F261">
        <v>1</v>
      </c>
      <c r="G261">
        <v>478</v>
      </c>
      <c r="H261">
        <v>0</v>
      </c>
      <c r="AI261" s="21">
        <f t="shared" si="139"/>
        <v>0.24900000000000019</v>
      </c>
      <c r="AJ261" s="19">
        <f t="shared" si="158"/>
        <v>0.99629285660955424</v>
      </c>
      <c r="AK261" s="19">
        <f t="shared" si="158"/>
        <v>0.95329129703040349</v>
      </c>
      <c r="AL261" s="19">
        <f t="shared" si="158"/>
        <v>0.75099999999999989</v>
      </c>
      <c r="AM261" s="19">
        <f t="shared" si="158"/>
        <v>0.37358997844534492</v>
      </c>
      <c r="AN261" s="19">
        <f t="shared" si="158"/>
        <v>9.3024145108070957E-2</v>
      </c>
      <c r="AO261" s="4">
        <f t="shared" si="158"/>
        <v>4.4629719813992635E-4</v>
      </c>
      <c r="AP261" s="19">
        <f t="shared" si="133"/>
        <v>3.3552799297559934</v>
      </c>
      <c r="AQ261" s="19">
        <f t="shared" si="134"/>
        <v>2.3552799297559908</v>
      </c>
      <c r="AR261" s="19">
        <f t="shared" si="135"/>
        <v>1.3552799297559908</v>
      </c>
      <c r="AS261" s="19">
        <f t="shared" si="136"/>
        <v>0.35527992975599054</v>
      </c>
      <c r="AT261" s="19">
        <f t="shared" si="137"/>
        <v>-0.64472007024401001</v>
      </c>
      <c r="AU261" s="19">
        <f t="shared" si="138"/>
        <v>-2.6447200702440088</v>
      </c>
      <c r="AV261" s="19">
        <f t="shared" si="143"/>
        <v>0.99629285660955424</v>
      </c>
      <c r="AW261" s="19">
        <f t="shared" si="144"/>
        <v>0.95329129703040349</v>
      </c>
      <c r="AX261" s="19">
        <f t="shared" si="145"/>
        <v>0.75099999999999989</v>
      </c>
      <c r="AY261" s="19">
        <f t="shared" si="146"/>
        <v>0.37358997844534492</v>
      </c>
      <c r="AZ261" s="19" t="str">
        <f t="shared" si="147"/>
        <v/>
      </c>
      <c r="BA261" s="19" t="str">
        <f t="shared" si="148"/>
        <v/>
      </c>
    </row>
    <row r="262" spans="1:53" x14ac:dyDescent="0.3">
      <c r="A262">
        <v>5</v>
      </c>
      <c r="B262">
        <v>2</v>
      </c>
      <c r="C262" t="s">
        <v>3</v>
      </c>
      <c r="D262" t="s">
        <v>1</v>
      </c>
      <c r="E262">
        <v>1</v>
      </c>
      <c r="F262">
        <v>0</v>
      </c>
      <c r="G262">
        <v>479</v>
      </c>
      <c r="H262">
        <v>0</v>
      </c>
      <c r="AI262" s="21">
        <f t="shared" si="139"/>
        <v>0.25000000000000017</v>
      </c>
      <c r="AJ262" s="19">
        <f t="shared" si="158"/>
        <v>0.99625784679856888</v>
      </c>
      <c r="AK262" s="19">
        <f t="shared" si="158"/>
        <v>0.95298280642387245</v>
      </c>
      <c r="AL262" s="19">
        <f t="shared" si="158"/>
        <v>0.74999999999999989</v>
      </c>
      <c r="AM262" s="19">
        <f t="shared" si="158"/>
        <v>0.3723974632192249</v>
      </c>
      <c r="AN262" s="19">
        <f t="shared" si="158"/>
        <v>9.2500986057492546E-2</v>
      </c>
      <c r="AO262" s="4">
        <f t="shared" si="158"/>
        <v>4.4128427558839364E-4</v>
      </c>
      <c r="AP262" s="19">
        <f t="shared" si="133"/>
        <v>3.3489795003921627</v>
      </c>
      <c r="AQ262" s="19">
        <f t="shared" si="134"/>
        <v>2.3489795003921623</v>
      </c>
      <c r="AR262" s="19">
        <f t="shared" si="135"/>
        <v>1.3489795003921627</v>
      </c>
      <c r="AS262" s="19">
        <f t="shared" si="136"/>
        <v>0.34897950039216247</v>
      </c>
      <c r="AT262" s="19">
        <f t="shared" si="137"/>
        <v>-0.65102049960783759</v>
      </c>
      <c r="AU262" s="19">
        <f t="shared" si="138"/>
        <v>-2.6510204996078386</v>
      </c>
      <c r="AV262" s="19">
        <f t="shared" si="143"/>
        <v>0.99625784679856888</v>
      </c>
      <c r="AW262" s="19">
        <f t="shared" si="144"/>
        <v>0.95298280642387245</v>
      </c>
      <c r="AX262" s="19">
        <f t="shared" si="145"/>
        <v>0.74999999999999989</v>
      </c>
      <c r="AY262" s="19">
        <f t="shared" si="146"/>
        <v>0.3723974632192249</v>
      </c>
      <c r="AZ262" s="19" t="str">
        <f t="shared" si="147"/>
        <v/>
      </c>
      <c r="BA262" s="19" t="str">
        <f t="shared" si="148"/>
        <v/>
      </c>
    </row>
    <row r="263" spans="1:53" x14ac:dyDescent="0.3">
      <c r="A263">
        <v>14</v>
      </c>
      <c r="B263">
        <v>2</v>
      </c>
      <c r="C263" t="s">
        <v>3</v>
      </c>
      <c r="D263" t="s">
        <v>25</v>
      </c>
      <c r="E263">
        <v>0</v>
      </c>
      <c r="F263">
        <v>0</v>
      </c>
      <c r="G263">
        <v>480</v>
      </c>
      <c r="H263">
        <v>0</v>
      </c>
      <c r="AI263" s="21">
        <f t="shared" si="139"/>
        <v>0.25100000000000017</v>
      </c>
      <c r="AJ263" s="19">
        <f t="shared" ref="AJ263:AO272" si="160">_xlfn.NORM.S.DIST((-2*AJ$2-_xlfn.NORM.S.INV($AI263)),TRUE)</f>
        <v>0.99622261595033312</v>
      </c>
      <c r="AK263" s="19">
        <f t="shared" si="160"/>
        <v>0.95267334350897359</v>
      </c>
      <c r="AL263" s="19">
        <f t="shared" si="160"/>
        <v>0.74899999999999989</v>
      </c>
      <c r="AM263" s="19">
        <f t="shared" si="160"/>
        <v>0.37120869478719909</v>
      </c>
      <c r="AN263" s="19">
        <f t="shared" si="160"/>
        <v>9.1981109297875632E-2</v>
      </c>
      <c r="AO263" s="4">
        <f t="shared" si="160"/>
        <v>4.3633405776444625E-4</v>
      </c>
      <c r="AP263" s="19">
        <f t="shared" si="133"/>
        <v>3.3426924297556093</v>
      </c>
      <c r="AQ263" s="19">
        <f t="shared" si="134"/>
        <v>2.3426924297556084</v>
      </c>
      <c r="AR263" s="19">
        <f t="shared" si="135"/>
        <v>1.3426924297556098</v>
      </c>
      <c r="AS263" s="19">
        <f t="shared" si="136"/>
        <v>0.34269242975560915</v>
      </c>
      <c r="AT263" s="19">
        <f t="shared" si="137"/>
        <v>-0.65730757024439157</v>
      </c>
      <c r="AU263" s="19">
        <f t="shared" si="138"/>
        <v>-2.6573075702443911</v>
      </c>
      <c r="AV263" s="19">
        <f t="shared" si="143"/>
        <v>0.99622261595033312</v>
      </c>
      <c r="AW263" s="19">
        <f t="shared" si="144"/>
        <v>0.95267334350897359</v>
      </c>
      <c r="AX263" s="19">
        <f t="shared" si="145"/>
        <v>0.74899999999999989</v>
      </c>
      <c r="AY263" s="19">
        <f t="shared" si="146"/>
        <v>0.37120869478719909</v>
      </c>
      <c r="AZ263" s="19" t="str">
        <f t="shared" si="147"/>
        <v/>
      </c>
      <c r="BA263" s="19">
        <f t="shared" ref="BA263" si="161">IF(AU263&lt;=0,AO263,"")</f>
        <v>4.3633405776444625E-4</v>
      </c>
    </row>
    <row r="264" spans="1:53" x14ac:dyDescent="0.3">
      <c r="A264">
        <v>19</v>
      </c>
      <c r="B264">
        <v>2</v>
      </c>
      <c r="C264" t="s">
        <v>3</v>
      </c>
      <c r="D264" t="s">
        <v>23</v>
      </c>
      <c r="E264">
        <v>0</v>
      </c>
      <c r="F264">
        <v>0</v>
      </c>
      <c r="G264">
        <v>480</v>
      </c>
      <c r="H264">
        <v>0</v>
      </c>
      <c r="AI264" s="21">
        <f t="shared" si="139"/>
        <v>0.25200000000000017</v>
      </c>
      <c r="AJ264" s="19">
        <f t="shared" si="160"/>
        <v>0.9961871631408129</v>
      </c>
      <c r="AK264" s="19">
        <f t="shared" si="160"/>
        <v>0.95236290728547357</v>
      </c>
      <c r="AL264" s="19">
        <f t="shared" si="160"/>
        <v>0.748</v>
      </c>
      <c r="AM264" s="19">
        <f t="shared" si="160"/>
        <v>0.37002365349693994</v>
      </c>
      <c r="AN264" s="19">
        <f t="shared" si="160"/>
        <v>9.146448736541482E-2</v>
      </c>
      <c r="AO264" s="4">
        <f t="shared" si="160"/>
        <v>4.3144563029236444E-4</v>
      </c>
      <c r="AP264" s="19">
        <f t="shared" si="133"/>
        <v>3.3364185994514486</v>
      </c>
      <c r="AQ264" s="19">
        <f t="shared" si="134"/>
        <v>2.3364185994514459</v>
      </c>
      <c r="AR264" s="19">
        <f t="shared" si="135"/>
        <v>1.3364185994514464</v>
      </c>
      <c r="AS264" s="19">
        <f t="shared" si="136"/>
        <v>0.33641859945144581</v>
      </c>
      <c r="AT264" s="19">
        <f t="shared" si="137"/>
        <v>-0.66358140054855519</v>
      </c>
      <c r="AU264" s="19">
        <f t="shared" si="138"/>
        <v>-2.6635814005485536</v>
      </c>
      <c r="AV264" s="19">
        <f t="shared" si="143"/>
        <v>0.9961871631408129</v>
      </c>
      <c r="AW264" s="19">
        <f t="shared" si="144"/>
        <v>0.95236290728547357</v>
      </c>
      <c r="AX264" s="19">
        <f t="shared" si="145"/>
        <v>0.748</v>
      </c>
      <c r="AY264" s="19">
        <f t="shared" si="146"/>
        <v>0.37002365349693994</v>
      </c>
      <c r="AZ264" s="19" t="str">
        <f t="shared" si="147"/>
        <v/>
      </c>
      <c r="BA264" s="19" t="str">
        <f t="shared" si="148"/>
        <v/>
      </c>
    </row>
    <row r="265" spans="1:53" x14ac:dyDescent="0.3">
      <c r="A265">
        <v>30</v>
      </c>
      <c r="B265">
        <v>2</v>
      </c>
      <c r="C265" t="s">
        <v>3</v>
      </c>
      <c r="D265" t="s">
        <v>25</v>
      </c>
      <c r="E265">
        <v>2</v>
      </c>
      <c r="F265">
        <v>0</v>
      </c>
      <c r="G265">
        <v>475</v>
      </c>
      <c r="H265">
        <v>3</v>
      </c>
      <c r="AI265" s="21">
        <f t="shared" si="139"/>
        <v>0.25300000000000017</v>
      </c>
      <c r="AJ265" s="19">
        <f t="shared" si="160"/>
        <v>0.99615148744187376</v>
      </c>
      <c r="AK265" s="19">
        <f t="shared" si="160"/>
        <v>0.95205149674462186</v>
      </c>
      <c r="AL265" s="19">
        <f t="shared" si="160"/>
        <v>0.74699999999999989</v>
      </c>
      <c r="AM265" s="19">
        <f t="shared" si="160"/>
        <v>0.36884231987678373</v>
      </c>
      <c r="AN265" s="19">
        <f t="shared" si="160"/>
        <v>9.095109311501158E-2</v>
      </c>
      <c r="AO265" s="4">
        <f t="shared" si="160"/>
        <v>4.266180946136545E-4</v>
      </c>
      <c r="AP265" s="19">
        <f t="shared" si="133"/>
        <v>3.3301578923518451</v>
      </c>
      <c r="AQ265" s="19">
        <f t="shared" si="134"/>
        <v>2.3301578923518456</v>
      </c>
      <c r="AR265" s="19">
        <f t="shared" si="135"/>
        <v>1.330157892351846</v>
      </c>
      <c r="AS265" s="19">
        <f t="shared" si="136"/>
        <v>0.33015789235184562</v>
      </c>
      <c r="AT265" s="19">
        <f t="shared" si="137"/>
        <v>-0.66984210764815455</v>
      </c>
      <c r="AU265" s="19">
        <f t="shared" si="138"/>
        <v>-2.6698421076481544</v>
      </c>
      <c r="AV265" s="19">
        <f t="shared" si="143"/>
        <v>0.99615148744187376</v>
      </c>
      <c r="AW265" s="19">
        <f t="shared" si="144"/>
        <v>0.95205149674462186</v>
      </c>
      <c r="AX265" s="19">
        <f t="shared" si="145"/>
        <v>0.74699999999999989</v>
      </c>
      <c r="AY265" s="19">
        <f t="shared" si="146"/>
        <v>0.36884231987678373</v>
      </c>
      <c r="AZ265" s="19" t="str">
        <f t="shared" si="147"/>
        <v/>
      </c>
      <c r="BA265" s="19" t="str">
        <f t="shared" si="148"/>
        <v/>
      </c>
    </row>
    <row r="266" spans="1:53" x14ac:dyDescent="0.3">
      <c r="A266">
        <v>37</v>
      </c>
      <c r="B266">
        <v>2</v>
      </c>
      <c r="C266" t="s">
        <v>3</v>
      </c>
      <c r="D266" t="s">
        <v>23</v>
      </c>
      <c r="E266">
        <v>1</v>
      </c>
      <c r="F266">
        <v>0</v>
      </c>
      <c r="G266">
        <v>478</v>
      </c>
      <c r="H266">
        <v>1</v>
      </c>
      <c r="AI266" s="21">
        <f t="shared" si="139"/>
        <v>0.25400000000000017</v>
      </c>
      <c r="AJ266" s="19">
        <f t="shared" si="160"/>
        <v>0.99611558792125843</v>
      </c>
      <c r="AK266" s="19">
        <f t="shared" si="160"/>
        <v>0.95173911086916874</v>
      </c>
      <c r="AL266" s="19">
        <f t="shared" si="160"/>
        <v>0.74599999999999989</v>
      </c>
      <c r="AM266" s="19">
        <f t="shared" si="160"/>
        <v>0.3676646746333857</v>
      </c>
      <c r="AN266" s="19">
        <f t="shared" si="160"/>
        <v>9.0440899715428139E-2</v>
      </c>
      <c r="AO266" s="4">
        <f t="shared" si="160"/>
        <v>4.2185056766413459E-4</v>
      </c>
      <c r="AP266" s="19">
        <f t="shared" si="133"/>
        <v>3.3239101925763173</v>
      </c>
      <c r="AQ266" s="19">
        <f t="shared" si="134"/>
        <v>2.3239101925763217</v>
      </c>
      <c r="AR266" s="19">
        <f t="shared" si="135"/>
        <v>1.3239101925763226</v>
      </c>
      <c r="AS266" s="19">
        <f t="shared" si="136"/>
        <v>0.32391019257632203</v>
      </c>
      <c r="AT266" s="19">
        <f t="shared" si="137"/>
        <v>-0.6760898074236783</v>
      </c>
      <c r="AU266" s="19">
        <f t="shared" si="138"/>
        <v>-2.6760898074236774</v>
      </c>
      <c r="AV266" s="19">
        <f t="shared" si="143"/>
        <v>0.99611558792125843</v>
      </c>
      <c r="AW266" s="19">
        <f t="shared" si="144"/>
        <v>0.95173911086916874</v>
      </c>
      <c r="AX266" s="19">
        <f t="shared" si="145"/>
        <v>0.74599999999999989</v>
      </c>
      <c r="AY266" s="19">
        <f t="shared" si="146"/>
        <v>0.3676646746333857</v>
      </c>
      <c r="AZ266" s="19" t="str">
        <f t="shared" si="147"/>
        <v/>
      </c>
      <c r="BA266" s="19" t="str">
        <f t="shared" si="148"/>
        <v/>
      </c>
    </row>
    <row r="267" spans="1:53" x14ac:dyDescent="0.3">
      <c r="A267">
        <v>44</v>
      </c>
      <c r="B267">
        <v>2</v>
      </c>
      <c r="C267" t="s">
        <v>3</v>
      </c>
      <c r="D267" t="s">
        <v>1</v>
      </c>
      <c r="E267">
        <v>0</v>
      </c>
      <c r="F267">
        <v>0</v>
      </c>
      <c r="G267">
        <v>480</v>
      </c>
      <c r="H267">
        <v>0</v>
      </c>
      <c r="AI267" s="21">
        <f t="shared" si="139"/>
        <v>0.25500000000000017</v>
      </c>
      <c r="AJ267" s="19">
        <f t="shared" si="160"/>
        <v>0.99607946364256394</v>
      </c>
      <c r="AK267" s="19">
        <f t="shared" si="160"/>
        <v>0.95142574863338125</v>
      </c>
      <c r="AL267" s="19">
        <f t="shared" si="160"/>
        <v>0.74499999999999988</v>
      </c>
      <c r="AM267" s="19">
        <f t="shared" si="160"/>
        <v>0.36649069864941253</v>
      </c>
      <c r="AN267" s="19">
        <f t="shared" si="160"/>
        <v>8.9933880644532616E-2</v>
      </c>
      <c r="AO267" s="4">
        <f t="shared" si="160"/>
        <v>4.171421815586814E-4</v>
      </c>
      <c r="AP267" s="19">
        <f t="shared" si="133"/>
        <v>3.3176753854723762</v>
      </c>
      <c r="AQ267" s="19">
        <f t="shared" si="134"/>
        <v>2.3176753854723744</v>
      </c>
      <c r="AR267" s="19">
        <f t="shared" si="135"/>
        <v>1.3176753854723746</v>
      </c>
      <c r="AS267" s="19">
        <f t="shared" si="136"/>
        <v>0.31767538547237473</v>
      </c>
      <c r="AT267" s="19">
        <f t="shared" si="137"/>
        <v>-0.68232461452762383</v>
      </c>
      <c r="AU267" s="19">
        <f t="shared" si="138"/>
        <v>-2.6823246145276256</v>
      </c>
      <c r="AV267" s="19">
        <f t="shared" si="143"/>
        <v>0.99607946364256394</v>
      </c>
      <c r="AW267" s="19">
        <f t="shared" si="144"/>
        <v>0.95142574863338125</v>
      </c>
      <c r="AX267" s="19">
        <f t="shared" si="145"/>
        <v>0.74499999999999988</v>
      </c>
      <c r="AY267" s="19">
        <f t="shared" si="146"/>
        <v>0.36649069864941253</v>
      </c>
      <c r="AZ267" s="19" t="str">
        <f t="shared" si="147"/>
        <v/>
      </c>
      <c r="BA267" s="19" t="str">
        <f t="shared" si="148"/>
        <v/>
      </c>
    </row>
    <row r="268" spans="1:53" x14ac:dyDescent="0.3">
      <c r="A268">
        <v>55</v>
      </c>
      <c r="B268">
        <v>2</v>
      </c>
      <c r="C268" t="s">
        <v>3</v>
      </c>
      <c r="D268" t="s">
        <v>23</v>
      </c>
      <c r="E268">
        <v>0</v>
      </c>
      <c r="F268">
        <v>0</v>
      </c>
      <c r="G268">
        <v>479</v>
      </c>
      <c r="H268">
        <v>1</v>
      </c>
      <c r="AI268" s="21">
        <f t="shared" si="139"/>
        <v>0.25600000000000017</v>
      </c>
      <c r="AJ268" s="19">
        <f t="shared" si="160"/>
        <v>0.99604311366521814</v>
      </c>
      <c r="AK268" s="19">
        <f t="shared" si="160"/>
        <v>0.95111140900305946</v>
      </c>
      <c r="AL268" s="19">
        <f t="shared" si="160"/>
        <v>0.74399999999999988</v>
      </c>
      <c r="AM268" s="19">
        <f t="shared" si="160"/>
        <v>0.36532037298127434</v>
      </c>
      <c r="AN268" s="19">
        <f t="shared" si="160"/>
        <v>8.9430009684633452E-2</v>
      </c>
      <c r="AO268" s="4">
        <f t="shared" si="160"/>
        <v>4.1249208328344327E-4</v>
      </c>
      <c r="AP268" s="19">
        <f t="shared" si="133"/>
        <v>3.3114533575965028</v>
      </c>
      <c r="AQ268" s="19">
        <f t="shared" si="134"/>
        <v>2.3114533575965059</v>
      </c>
      <c r="AR268" s="19">
        <f t="shared" si="135"/>
        <v>1.3114533575965059</v>
      </c>
      <c r="AS268" s="19">
        <f t="shared" si="136"/>
        <v>0.31145335759650589</v>
      </c>
      <c r="AT268" s="19">
        <f t="shared" si="137"/>
        <v>-0.68854664240349406</v>
      </c>
      <c r="AU268" s="19">
        <f t="shared" si="138"/>
        <v>-2.6885466424034936</v>
      </c>
      <c r="AV268" s="19">
        <f t="shared" si="143"/>
        <v>0.99604311366521814</v>
      </c>
      <c r="AW268" s="19">
        <f t="shared" si="144"/>
        <v>0.95111140900305946</v>
      </c>
      <c r="AX268" s="19">
        <f t="shared" si="145"/>
        <v>0.74399999999999988</v>
      </c>
      <c r="AY268" s="19">
        <f t="shared" si="146"/>
        <v>0.36532037298127434</v>
      </c>
      <c r="AZ268" s="19" t="str">
        <f t="shared" si="147"/>
        <v/>
      </c>
      <c r="BA268" s="19" t="str">
        <f t="shared" si="148"/>
        <v/>
      </c>
    </row>
    <row r="269" spans="1:53" x14ac:dyDescent="0.3">
      <c r="A269">
        <v>57</v>
      </c>
      <c r="B269">
        <v>2</v>
      </c>
      <c r="C269" t="s">
        <v>3</v>
      </c>
      <c r="D269" t="s">
        <v>1</v>
      </c>
      <c r="E269">
        <v>0</v>
      </c>
      <c r="F269">
        <v>0</v>
      </c>
      <c r="G269">
        <v>480</v>
      </c>
      <c r="H269">
        <v>0</v>
      </c>
      <c r="AI269" s="21">
        <f t="shared" si="139"/>
        <v>0.25700000000000017</v>
      </c>
      <c r="AJ269" s="19">
        <f t="shared" si="160"/>
        <v>0.9960065370444573</v>
      </c>
      <c r="AK269" s="19">
        <f t="shared" si="160"/>
        <v>0.95079609093555162</v>
      </c>
      <c r="AL269" s="19">
        <f t="shared" si="160"/>
        <v>0.74299999999999988</v>
      </c>
      <c r="AM269" s="19">
        <f t="shared" si="160"/>
        <v>0.36415367885689565</v>
      </c>
      <c r="AN269" s="19">
        <f t="shared" si="160"/>
        <v>8.8929260917902445E-2</v>
      </c>
      <c r="AO269" s="4">
        <f t="shared" si="160"/>
        <v>4.0789943439531223E-4</v>
      </c>
      <c r="AP269" s="19">
        <f t="shared" ref="AP269:AP332" si="162">_xlfn.NORM.S.INV(AJ269)-_xlfn.NORM.S.INV($AI269)</f>
        <v>3.3052439966955975</v>
      </c>
      <c r="AQ269" s="19">
        <f t="shared" ref="AQ269:AQ332" si="163">_xlfn.NORM.S.INV(AK269)-_xlfn.NORM.S.INV($AI269)</f>
        <v>2.3052439966956007</v>
      </c>
      <c r="AR269" s="19">
        <f t="shared" ref="AR269:AR332" si="164">_xlfn.NORM.S.INV(AL269)-_xlfn.NORM.S.INV($AI269)</f>
        <v>1.3052439966956011</v>
      </c>
      <c r="AS269" s="19">
        <f t="shared" ref="AS269:AS332" si="165">_xlfn.NORM.S.INV(AM269)-_xlfn.NORM.S.INV($AI269)</f>
        <v>0.30524399669560071</v>
      </c>
      <c r="AT269" s="19">
        <f t="shared" ref="AT269:AT332" si="166">_xlfn.NORM.S.INV(AN269)-_xlfn.NORM.S.INV($AI269)</f>
        <v>-0.69475600330439991</v>
      </c>
      <c r="AU269" s="19">
        <f t="shared" ref="AU269:AU332" si="167">_xlfn.NORM.S.INV(AO269)-_xlfn.NORM.S.INV($AI269)</f>
        <v>-2.6947560033043998</v>
      </c>
      <c r="AV269" s="19">
        <f t="shared" si="143"/>
        <v>0.9960065370444573</v>
      </c>
      <c r="AW269" s="19">
        <f t="shared" si="144"/>
        <v>0.95079609093555162</v>
      </c>
      <c r="AX269" s="19">
        <f t="shared" si="145"/>
        <v>0.74299999999999988</v>
      </c>
      <c r="AY269" s="19">
        <f t="shared" si="146"/>
        <v>0.36415367885689565</v>
      </c>
      <c r="AZ269" s="19" t="str">
        <f t="shared" si="147"/>
        <v/>
      </c>
      <c r="BA269" s="19">
        <f t="shared" ref="BA269" si="168">IF(AU269&lt;=0,AO269,"")</f>
        <v>4.0789943439531223E-4</v>
      </c>
    </row>
    <row r="270" spans="1:53" x14ac:dyDescent="0.3">
      <c r="A270">
        <v>68</v>
      </c>
      <c r="B270">
        <v>2</v>
      </c>
      <c r="C270" t="s">
        <v>3</v>
      </c>
      <c r="D270" t="s">
        <v>25</v>
      </c>
      <c r="E270">
        <v>0</v>
      </c>
      <c r="F270">
        <v>0</v>
      </c>
      <c r="G270">
        <v>479</v>
      </c>
      <c r="H270">
        <v>1</v>
      </c>
      <c r="AI270" s="21">
        <f t="shared" ref="AI270:AI333" si="169">AI269+0.001</f>
        <v>0.25800000000000017</v>
      </c>
      <c r="AJ270" s="19">
        <f t="shared" si="160"/>
        <v>0.9959697328313023</v>
      </c>
      <c r="AK270" s="19">
        <f t="shared" si="160"/>
        <v>0.95047979337976896</v>
      </c>
      <c r="AL270" s="19">
        <f t="shared" si="160"/>
        <v>0.74199999999999977</v>
      </c>
      <c r="AM270" s="19">
        <f t="shared" si="160"/>
        <v>0.36299059767352204</v>
      </c>
      <c r="AN270" s="19">
        <f t="shared" si="160"/>
        <v>8.8431608721882021E-2</v>
      </c>
      <c r="AO270" s="4">
        <f t="shared" si="160"/>
        <v>4.0336341072845912E-4</v>
      </c>
      <c r="AP270" s="19">
        <f t="shared" si="162"/>
        <v>3.2990471916886523</v>
      </c>
      <c r="AQ270" s="19">
        <f t="shared" si="163"/>
        <v>2.2990471916886492</v>
      </c>
      <c r="AR270" s="19">
        <f t="shared" si="164"/>
        <v>1.299047191688649</v>
      </c>
      <c r="AS270" s="19">
        <f t="shared" si="165"/>
        <v>0.29904719168864896</v>
      </c>
      <c r="AT270" s="19">
        <f t="shared" si="166"/>
        <v>-0.70095280831135109</v>
      </c>
      <c r="AU270" s="19">
        <f t="shared" si="167"/>
        <v>-2.7009528083113512</v>
      </c>
      <c r="AV270" s="19">
        <f t="shared" si="143"/>
        <v>0.9959697328313023</v>
      </c>
      <c r="AW270" s="19">
        <f t="shared" si="144"/>
        <v>0.95047979337976896</v>
      </c>
      <c r="AX270" s="19">
        <f t="shared" si="145"/>
        <v>0.74199999999999977</v>
      </c>
      <c r="AY270" s="19">
        <f t="shared" si="146"/>
        <v>0.36299059767352204</v>
      </c>
      <c r="AZ270" s="19" t="str">
        <f t="shared" si="147"/>
        <v/>
      </c>
      <c r="BA270" s="19" t="str">
        <f t="shared" si="148"/>
        <v/>
      </c>
    </row>
    <row r="271" spans="1:53" x14ac:dyDescent="0.3">
      <c r="A271">
        <v>77</v>
      </c>
      <c r="B271">
        <v>2</v>
      </c>
      <c r="C271" t="s">
        <v>3</v>
      </c>
      <c r="D271" t="s">
        <v>1</v>
      </c>
      <c r="E271">
        <v>0</v>
      </c>
      <c r="F271">
        <v>1</v>
      </c>
      <c r="G271">
        <v>479</v>
      </c>
      <c r="H271">
        <v>0</v>
      </c>
      <c r="AI271" s="21">
        <f t="shared" si="169"/>
        <v>0.25900000000000017</v>
      </c>
      <c r="AJ271" s="19">
        <f t="shared" si="160"/>
        <v>0.99593270007253498</v>
      </c>
      <c r="AK271" s="19">
        <f t="shared" si="160"/>
        <v>0.95016251527619922</v>
      </c>
      <c r="AL271" s="19">
        <f t="shared" si="160"/>
        <v>0.74099999999999988</v>
      </c>
      <c r="AM271" s="19">
        <f t="shared" si="160"/>
        <v>0.36183111099556386</v>
      </c>
      <c r="AN271" s="19">
        <f t="shared" si="160"/>
        <v>8.7937027765077072E-2</v>
      </c>
      <c r="AO271" s="4">
        <f t="shared" si="160"/>
        <v>3.9888320210773489E-4</v>
      </c>
      <c r="AP271" s="19">
        <f t="shared" si="162"/>
        <v>3.2928628326488099</v>
      </c>
      <c r="AQ271" s="19">
        <f t="shared" si="163"/>
        <v>2.2928628326488143</v>
      </c>
      <c r="AR271" s="19">
        <f t="shared" si="164"/>
        <v>1.2928628326488143</v>
      </c>
      <c r="AS271" s="19">
        <f t="shared" si="165"/>
        <v>0.29286283264881363</v>
      </c>
      <c r="AT271" s="19">
        <f t="shared" si="166"/>
        <v>-0.70713716735118703</v>
      </c>
      <c r="AU271" s="19">
        <f t="shared" si="167"/>
        <v>-2.7071371673511866</v>
      </c>
      <c r="AV271" s="19">
        <f t="shared" si="143"/>
        <v>0.99593270007253498</v>
      </c>
      <c r="AW271" s="19">
        <f t="shared" si="144"/>
        <v>0.95016251527619922</v>
      </c>
      <c r="AX271" s="19">
        <f t="shared" si="145"/>
        <v>0.74099999999999988</v>
      </c>
      <c r="AY271" s="19">
        <f t="shared" si="146"/>
        <v>0.36183111099556386</v>
      </c>
      <c r="AZ271" s="19" t="str">
        <f t="shared" si="147"/>
        <v/>
      </c>
      <c r="BA271" s="19" t="str">
        <f t="shared" si="148"/>
        <v/>
      </c>
    </row>
    <row r="272" spans="1:53" x14ac:dyDescent="0.3">
      <c r="A272">
        <v>81</v>
      </c>
      <c r="B272">
        <v>2</v>
      </c>
      <c r="C272" t="s">
        <v>3</v>
      </c>
      <c r="D272" t="s">
        <v>1</v>
      </c>
      <c r="E272" t="s">
        <v>23</v>
      </c>
      <c r="F272" t="s">
        <v>23</v>
      </c>
      <c r="G272" t="s">
        <v>23</v>
      </c>
      <c r="H272" t="s">
        <v>23</v>
      </c>
      <c r="AI272" s="21">
        <f t="shared" si="169"/>
        <v>0.26000000000000018</v>
      </c>
      <c r="AJ272" s="19">
        <f t="shared" si="160"/>
        <v>0.99589543781067524</v>
      </c>
      <c r="AK272" s="19">
        <f t="shared" si="160"/>
        <v>0.94984425555692042</v>
      </c>
      <c r="AL272" s="19">
        <f t="shared" si="160"/>
        <v>0.74</v>
      </c>
      <c r="AM272" s="19">
        <f t="shared" si="160"/>
        <v>0.36067520055247587</v>
      </c>
      <c r="AN272" s="19">
        <f t="shared" si="160"/>
        <v>8.7445493002627953E-2</v>
      </c>
      <c r="AO272" s="4">
        <f t="shared" si="160"/>
        <v>3.9445801206876942E-4</v>
      </c>
      <c r="AP272" s="19">
        <f t="shared" si="162"/>
        <v>3.2866908107858306</v>
      </c>
      <c r="AQ272" s="19">
        <f t="shared" si="163"/>
        <v>2.2866908107858328</v>
      </c>
      <c r="AR272" s="19">
        <f t="shared" si="164"/>
        <v>1.2866908107858337</v>
      </c>
      <c r="AS272" s="19">
        <f t="shared" si="165"/>
        <v>0.28669081078583331</v>
      </c>
      <c r="AT272" s="19">
        <f t="shared" si="166"/>
        <v>-0.71330918921416731</v>
      </c>
      <c r="AU272" s="19">
        <f t="shared" si="167"/>
        <v>-2.7133091892141672</v>
      </c>
      <c r="AV272" s="19">
        <f t="shared" si="143"/>
        <v>0.99589543781067524</v>
      </c>
      <c r="AW272" s="19">
        <f t="shared" si="144"/>
        <v>0.94984425555692042</v>
      </c>
      <c r="AX272" s="19">
        <f t="shared" si="145"/>
        <v>0.74</v>
      </c>
      <c r="AY272" s="19">
        <f t="shared" si="146"/>
        <v>0.36067520055247587</v>
      </c>
      <c r="AZ272" s="19" t="str">
        <f t="shared" si="147"/>
        <v/>
      </c>
      <c r="BA272" s="19" t="str">
        <f t="shared" si="148"/>
        <v/>
      </c>
    </row>
    <row r="273" spans="1:53" x14ac:dyDescent="0.3">
      <c r="A273">
        <v>93</v>
      </c>
      <c r="B273">
        <v>2</v>
      </c>
      <c r="C273" t="s">
        <v>3</v>
      </c>
      <c r="D273" t="s">
        <v>23</v>
      </c>
      <c r="E273">
        <v>0</v>
      </c>
      <c r="F273">
        <v>3</v>
      </c>
      <c r="G273">
        <v>477</v>
      </c>
      <c r="H273">
        <v>0</v>
      </c>
      <c r="AI273" s="21">
        <f t="shared" si="169"/>
        <v>0.26100000000000018</v>
      </c>
      <c r="AJ273" s="19">
        <f t="shared" ref="AJ273:AO282" si="170">_xlfn.NORM.S.DIST((-2*AJ$2-_xlfn.NORM.S.INV($AI273)),TRUE)</f>
        <v>0.99585794508395642</v>
      </c>
      <c r="AK273" s="19">
        <f t="shared" si="170"/>
        <v>0.94952501314561355</v>
      </c>
      <c r="AL273" s="19">
        <f t="shared" si="170"/>
        <v>0.73899999999999999</v>
      </c>
      <c r="AM273" s="19">
        <f t="shared" si="170"/>
        <v>0.35952284823667069</v>
      </c>
      <c r="AN273" s="19">
        <f t="shared" si="170"/>
        <v>8.6956979672063839E-2</v>
      </c>
      <c r="AO273" s="4">
        <f t="shared" si="170"/>
        <v>3.9008705758457313E-4</v>
      </c>
      <c r="AP273" s="19">
        <f t="shared" si="162"/>
        <v>3.2805310184287477</v>
      </c>
      <c r="AQ273" s="19">
        <f t="shared" si="163"/>
        <v>2.2805310184287473</v>
      </c>
      <c r="AR273" s="19">
        <f t="shared" si="164"/>
        <v>1.2805310184287477</v>
      </c>
      <c r="AS273" s="19">
        <f t="shared" si="165"/>
        <v>0.28053101842874723</v>
      </c>
      <c r="AT273" s="19">
        <f t="shared" si="166"/>
        <v>-0.71946898157125283</v>
      </c>
      <c r="AU273" s="19">
        <f t="shared" si="167"/>
        <v>-2.7194689815712527</v>
      </c>
      <c r="AV273" s="19">
        <f t="shared" si="143"/>
        <v>0.99585794508395642</v>
      </c>
      <c r="AW273" s="19">
        <f t="shared" si="144"/>
        <v>0.94952501314561355</v>
      </c>
      <c r="AX273" s="19">
        <f t="shared" si="145"/>
        <v>0.73899999999999999</v>
      </c>
      <c r="AY273" s="19">
        <f t="shared" si="146"/>
        <v>0.35952284823667069</v>
      </c>
      <c r="AZ273" s="19" t="str">
        <f t="shared" si="147"/>
        <v/>
      </c>
      <c r="BA273" s="19" t="str">
        <f t="shared" si="148"/>
        <v/>
      </c>
    </row>
    <row r="274" spans="1:53" x14ac:dyDescent="0.3">
      <c r="A274">
        <v>98</v>
      </c>
      <c r="B274">
        <v>2</v>
      </c>
      <c r="C274" t="s">
        <v>3</v>
      </c>
      <c r="D274" t="s">
        <v>1</v>
      </c>
      <c r="E274">
        <v>0</v>
      </c>
      <c r="F274">
        <v>1</v>
      </c>
      <c r="G274">
        <v>479</v>
      </c>
      <c r="H274">
        <v>0</v>
      </c>
      <c r="AI274" s="21">
        <f t="shared" si="169"/>
        <v>0.26200000000000018</v>
      </c>
      <c r="AJ274" s="19">
        <f t="shared" si="170"/>
        <v>0.99582022092630162</v>
      </c>
      <c r="AK274" s="19">
        <f t="shared" si="170"/>
        <v>0.94920478695757415</v>
      </c>
      <c r="AL274" s="19">
        <f t="shared" si="170"/>
        <v>0.73799999999999988</v>
      </c>
      <c r="AM274" s="19">
        <f t="shared" si="170"/>
        <v>0.3583740361014684</v>
      </c>
      <c r="AN274" s="19">
        <f t="shared" si="170"/>
        <v>8.6471463289134159E-2</v>
      </c>
      <c r="AO274" s="4">
        <f t="shared" si="170"/>
        <v>3.857695687984794E-4</v>
      </c>
      <c r="AP274" s="19">
        <f t="shared" si="162"/>
        <v>3.2743833490089505</v>
      </c>
      <c r="AQ274" s="19">
        <f t="shared" si="163"/>
        <v>2.2743833490089478</v>
      </c>
      <c r="AR274" s="19">
        <f t="shared" si="164"/>
        <v>1.2743833490089487</v>
      </c>
      <c r="AS274" s="19">
        <f t="shared" si="165"/>
        <v>0.2743833490089484</v>
      </c>
      <c r="AT274" s="19">
        <f t="shared" si="166"/>
        <v>-0.72561665099105255</v>
      </c>
      <c r="AU274" s="19">
        <f t="shared" si="167"/>
        <v>-2.7256166509910518</v>
      </c>
      <c r="AV274" s="19">
        <f t="shared" si="143"/>
        <v>0.99582022092630162</v>
      </c>
      <c r="AW274" s="19">
        <f t="shared" si="144"/>
        <v>0.94920478695757415</v>
      </c>
      <c r="AX274" s="19">
        <f t="shared" si="145"/>
        <v>0.73799999999999988</v>
      </c>
      <c r="AY274" s="19">
        <f t="shared" si="146"/>
        <v>0.3583740361014684</v>
      </c>
      <c r="AZ274" s="19" t="str">
        <f t="shared" si="147"/>
        <v/>
      </c>
      <c r="BA274" s="19" t="str">
        <f t="shared" si="148"/>
        <v/>
      </c>
    </row>
    <row r="275" spans="1:53" x14ac:dyDescent="0.3">
      <c r="A275">
        <v>112</v>
      </c>
      <c r="B275">
        <v>2</v>
      </c>
      <c r="C275" t="s">
        <v>3</v>
      </c>
      <c r="D275" t="s">
        <v>1</v>
      </c>
      <c r="E275">
        <v>0</v>
      </c>
      <c r="F275">
        <v>0</v>
      </c>
      <c r="G275">
        <v>480</v>
      </c>
      <c r="H275">
        <v>0</v>
      </c>
      <c r="AI275" s="21">
        <f t="shared" si="169"/>
        <v>0.26300000000000018</v>
      </c>
      <c r="AJ275" s="19">
        <f t="shared" si="170"/>
        <v>0.99578226436729966</v>
      </c>
      <c r="AK275" s="19">
        <f t="shared" si="170"/>
        <v>0.94888357589972427</v>
      </c>
      <c r="AL275" s="19">
        <f t="shared" si="170"/>
        <v>0.73699999999999988</v>
      </c>
      <c r="AM275" s="19">
        <f t="shared" si="170"/>
        <v>0.35722874635907764</v>
      </c>
      <c r="AN275" s="19">
        <f t="shared" si="170"/>
        <v>8.5988919643716244E-2</v>
      </c>
      <c r="AO275" s="4">
        <f t="shared" si="170"/>
        <v>3.8150478876325064E-4</v>
      </c>
      <c r="AP275" s="19">
        <f t="shared" si="162"/>
        <v>3.2682476970435417</v>
      </c>
      <c r="AQ275" s="19">
        <f t="shared" si="163"/>
        <v>2.2682476970435381</v>
      </c>
      <c r="AR275" s="19">
        <f t="shared" si="164"/>
        <v>1.268247697043539</v>
      </c>
      <c r="AS275" s="19">
        <f t="shared" si="165"/>
        <v>0.26824769704353857</v>
      </c>
      <c r="AT275" s="19">
        <f t="shared" si="166"/>
        <v>-0.73175230295646188</v>
      </c>
      <c r="AU275" s="19">
        <f t="shared" si="167"/>
        <v>-2.731752302956461</v>
      </c>
      <c r="AV275" s="19">
        <f t="shared" si="143"/>
        <v>0.99578226436729966</v>
      </c>
      <c r="AW275" s="19">
        <f t="shared" si="144"/>
        <v>0.94888357589972427</v>
      </c>
      <c r="AX275" s="19">
        <f t="shared" si="145"/>
        <v>0.73699999999999988</v>
      </c>
      <c r="AY275" s="19">
        <f t="shared" si="146"/>
        <v>0.35722874635907764</v>
      </c>
      <c r="AZ275" s="19" t="str">
        <f t="shared" si="147"/>
        <v/>
      </c>
      <c r="BA275" s="19">
        <f t="shared" ref="BA275" si="171">IF(AU275&lt;=0,AO275,"")</f>
        <v>3.8150478876325064E-4</v>
      </c>
    </row>
    <row r="276" spans="1:53" x14ac:dyDescent="0.3">
      <c r="A276">
        <v>119</v>
      </c>
      <c r="B276">
        <v>2</v>
      </c>
      <c r="C276" t="s">
        <v>3</v>
      </c>
      <c r="D276" t="s">
        <v>23</v>
      </c>
      <c r="E276">
        <v>0</v>
      </c>
      <c r="F276">
        <v>0</v>
      </c>
      <c r="G276">
        <v>480</v>
      </c>
      <c r="H276">
        <v>0</v>
      </c>
      <c r="AI276" s="21">
        <f t="shared" si="169"/>
        <v>0.26400000000000018</v>
      </c>
      <c r="AJ276" s="19">
        <f t="shared" si="170"/>
        <v>0.9957440744321806</v>
      </c>
      <c r="AK276" s="19">
        <f t="shared" si="170"/>
        <v>0.9485613788706232</v>
      </c>
      <c r="AL276" s="19">
        <f t="shared" si="170"/>
        <v>0.73599999999999999</v>
      </c>
      <c r="AM276" s="19">
        <f t="shared" si="170"/>
        <v>0.35608696137861129</v>
      </c>
      <c r="AN276" s="19">
        <f t="shared" si="170"/>
        <v>8.5509324795798258E-2</v>
      </c>
      <c r="AO276" s="4">
        <f t="shared" si="170"/>
        <v>3.7729197318619605E-4</v>
      </c>
      <c r="AP276" s="19">
        <f t="shared" si="162"/>
        <v>3.2621239581190005</v>
      </c>
      <c r="AQ276" s="19">
        <f t="shared" si="163"/>
        <v>2.2621239581189965</v>
      </c>
      <c r="AR276" s="19">
        <f t="shared" si="164"/>
        <v>1.2621239581189974</v>
      </c>
      <c r="AS276" s="19">
        <f t="shared" si="165"/>
        <v>0.26212395811899675</v>
      </c>
      <c r="AT276" s="19">
        <f t="shared" si="166"/>
        <v>-0.73787604188100453</v>
      </c>
      <c r="AU276" s="19">
        <f t="shared" si="167"/>
        <v>-2.7378760418810035</v>
      </c>
      <c r="AV276" s="19">
        <f t="shared" si="143"/>
        <v>0.9957440744321806</v>
      </c>
      <c r="AW276" s="19">
        <f t="shared" si="144"/>
        <v>0.9485613788706232</v>
      </c>
      <c r="AX276" s="19">
        <f t="shared" si="145"/>
        <v>0.73599999999999999</v>
      </c>
      <c r="AY276" s="19">
        <f t="shared" si="146"/>
        <v>0.35608696137861129</v>
      </c>
      <c r="AZ276" s="19" t="str">
        <f t="shared" si="147"/>
        <v/>
      </c>
      <c r="BA276" s="19" t="str">
        <f t="shared" si="148"/>
        <v/>
      </c>
    </row>
    <row r="277" spans="1:53" x14ac:dyDescent="0.3">
      <c r="A277">
        <v>127</v>
      </c>
      <c r="B277">
        <v>2</v>
      </c>
      <c r="C277" t="s">
        <v>3</v>
      </c>
      <c r="D277" t="s">
        <v>1</v>
      </c>
      <c r="E277">
        <v>0</v>
      </c>
      <c r="F277">
        <v>0</v>
      </c>
      <c r="G277" t="s">
        <v>23</v>
      </c>
      <c r="H277" t="s">
        <v>23</v>
      </c>
      <c r="AI277" s="21">
        <f t="shared" si="169"/>
        <v>0.26500000000000018</v>
      </c>
      <c r="AJ277" s="19">
        <f t="shared" si="170"/>
        <v>0.99570565014179135</v>
      </c>
      <c r="AK277" s="19">
        <f t="shared" si="170"/>
        <v>0.94823819476047744</v>
      </c>
      <c r="AL277" s="19">
        <f t="shared" si="170"/>
        <v>0.73499999999999988</v>
      </c>
      <c r="AM277" s="19">
        <f t="shared" si="170"/>
        <v>0.35494866368413241</v>
      </c>
      <c r="AN277" s="19">
        <f t="shared" si="170"/>
        <v>8.5032655071534652E-2</v>
      </c>
      <c r="AO277" s="4">
        <f t="shared" si="170"/>
        <v>3.7313039018012687E-4</v>
      </c>
      <c r="AP277" s="19">
        <f t="shared" si="162"/>
        <v>3.256012028875142</v>
      </c>
      <c r="AQ277" s="19">
        <f t="shared" si="163"/>
        <v>2.256012028875138</v>
      </c>
      <c r="AR277" s="19">
        <f t="shared" si="164"/>
        <v>1.2560120288751384</v>
      </c>
      <c r="AS277" s="19">
        <f t="shared" si="165"/>
        <v>0.25601202887513791</v>
      </c>
      <c r="AT277" s="19">
        <f t="shared" si="166"/>
        <v>-0.74398797112486204</v>
      </c>
      <c r="AU277" s="19">
        <f t="shared" si="167"/>
        <v>-2.7439879711248625</v>
      </c>
      <c r="AV277" s="19">
        <f t="shared" si="143"/>
        <v>0.99570565014179135</v>
      </c>
      <c r="AW277" s="19">
        <f t="shared" si="144"/>
        <v>0.94823819476047744</v>
      </c>
      <c r="AX277" s="19">
        <f t="shared" si="145"/>
        <v>0.73499999999999988</v>
      </c>
      <c r="AY277" s="19">
        <f t="shared" si="146"/>
        <v>0.35494866368413241</v>
      </c>
      <c r="AZ277" s="19" t="str">
        <f t="shared" si="147"/>
        <v/>
      </c>
      <c r="BA277" s="19" t="str">
        <f t="shared" si="148"/>
        <v/>
      </c>
    </row>
    <row r="278" spans="1:53" x14ac:dyDescent="0.3">
      <c r="A278">
        <v>133</v>
      </c>
      <c r="B278">
        <v>2</v>
      </c>
      <c r="C278" t="s">
        <v>3</v>
      </c>
      <c r="D278" t="s">
        <v>23</v>
      </c>
      <c r="E278">
        <v>0</v>
      </c>
      <c r="F278">
        <v>2</v>
      </c>
      <c r="G278">
        <v>478</v>
      </c>
      <c r="H278">
        <v>0</v>
      </c>
      <c r="AI278" s="21">
        <f t="shared" si="169"/>
        <v>0.26600000000000018</v>
      </c>
      <c r="AJ278" s="19">
        <f t="shared" si="170"/>
        <v>0.9956669905125709</v>
      </c>
      <c r="AK278" s="19">
        <f t="shared" si="170"/>
        <v>0.94791402245115064</v>
      </c>
      <c r="AL278" s="19">
        <f t="shared" si="170"/>
        <v>0.73399999999999987</v>
      </c>
      <c r="AM278" s="19">
        <f t="shared" si="170"/>
        <v>0.35381383595273441</v>
      </c>
      <c r="AN278" s="19">
        <f t="shared" si="170"/>
        <v>8.4558887059373741E-2</v>
      </c>
      <c r="AO278" s="4">
        <f t="shared" si="170"/>
        <v>3.6901932002001391E-4</v>
      </c>
      <c r="AP278" s="19">
        <f t="shared" si="162"/>
        <v>3.2499118069893775</v>
      </c>
      <c r="AQ278" s="19">
        <f t="shared" si="163"/>
        <v>2.2499118069893731</v>
      </c>
      <c r="AR278" s="19">
        <f t="shared" si="164"/>
        <v>1.249911806989374</v>
      </c>
      <c r="AS278" s="19">
        <f t="shared" si="165"/>
        <v>0.24991180698937387</v>
      </c>
      <c r="AT278" s="19">
        <f t="shared" si="166"/>
        <v>-0.75008819301062624</v>
      </c>
      <c r="AU278" s="19">
        <f t="shared" si="167"/>
        <v>-2.7500881930106256</v>
      </c>
      <c r="AV278" s="19">
        <f t="shared" si="143"/>
        <v>0.9956669905125709</v>
      </c>
      <c r="AW278" s="19">
        <f t="shared" si="144"/>
        <v>0.94791402245115064</v>
      </c>
      <c r="AX278" s="19">
        <f t="shared" si="145"/>
        <v>0.73399999999999987</v>
      </c>
      <c r="AY278" s="19">
        <f t="shared" si="146"/>
        <v>0.35381383595273441</v>
      </c>
      <c r="AZ278" s="19" t="str">
        <f t="shared" si="147"/>
        <v/>
      </c>
      <c r="BA278" s="19" t="str">
        <f t="shared" si="148"/>
        <v/>
      </c>
    </row>
    <row r="279" spans="1:53" x14ac:dyDescent="0.3">
      <c r="A279">
        <v>138</v>
      </c>
      <c r="B279">
        <v>2</v>
      </c>
      <c r="C279" t="s">
        <v>3</v>
      </c>
      <c r="D279" t="s">
        <v>23</v>
      </c>
      <c r="E279">
        <v>0</v>
      </c>
      <c r="F279">
        <v>0</v>
      </c>
      <c r="G279">
        <v>479</v>
      </c>
      <c r="H279">
        <v>1</v>
      </c>
      <c r="AI279" s="21">
        <f t="shared" si="169"/>
        <v>0.26700000000000018</v>
      </c>
      <c r="AJ279" s="19">
        <f t="shared" si="170"/>
        <v>0.99562809455652546</v>
      </c>
      <c r="AK279" s="19">
        <f t="shared" si="170"/>
        <v>0.94758886081617277</v>
      </c>
      <c r="AL279" s="19">
        <f t="shared" si="170"/>
        <v>0.73299999999999987</v>
      </c>
      <c r="AM279" s="19">
        <f t="shared" si="170"/>
        <v>0.35268246101264922</v>
      </c>
      <c r="AN279" s="19">
        <f t="shared" si="170"/>
        <v>8.4087997606254808E-2</v>
      </c>
      <c r="AO279" s="4">
        <f t="shared" si="170"/>
        <v>3.649580549051847E-4</v>
      </c>
      <c r="AP279" s="19">
        <f t="shared" si="162"/>
        <v>3.2438231911612436</v>
      </c>
      <c r="AQ279" s="19">
        <f t="shared" si="163"/>
        <v>2.2438231911612476</v>
      </c>
      <c r="AR279" s="19">
        <f t="shared" si="164"/>
        <v>1.2438231911612481</v>
      </c>
      <c r="AS279" s="19">
        <f t="shared" si="165"/>
        <v>0.24382319116124729</v>
      </c>
      <c r="AT279" s="19">
        <f t="shared" si="166"/>
        <v>-0.7561768088387526</v>
      </c>
      <c r="AU279" s="19">
        <f t="shared" si="167"/>
        <v>-2.7561768088387524</v>
      </c>
      <c r="AV279" s="19">
        <f t="shared" si="143"/>
        <v>0.99562809455652546</v>
      </c>
      <c r="AW279" s="19">
        <f t="shared" si="144"/>
        <v>0.94758886081617277</v>
      </c>
      <c r="AX279" s="19">
        <f t="shared" si="145"/>
        <v>0.73299999999999987</v>
      </c>
      <c r="AY279" s="19">
        <f t="shared" si="146"/>
        <v>0.35268246101264922</v>
      </c>
      <c r="AZ279" s="19" t="str">
        <f t="shared" si="147"/>
        <v/>
      </c>
      <c r="BA279" s="19" t="str">
        <f t="shared" si="148"/>
        <v/>
      </c>
    </row>
    <row r="280" spans="1:53" x14ac:dyDescent="0.3">
      <c r="A280">
        <v>148</v>
      </c>
      <c r="B280">
        <v>2</v>
      </c>
      <c r="C280" t="s">
        <v>3</v>
      </c>
      <c r="D280" t="s">
        <v>1</v>
      </c>
      <c r="E280">
        <v>3</v>
      </c>
      <c r="F280">
        <v>1</v>
      </c>
      <c r="G280">
        <v>476</v>
      </c>
      <c r="H280">
        <v>0</v>
      </c>
      <c r="AI280" s="21">
        <f t="shared" si="169"/>
        <v>0.26800000000000018</v>
      </c>
      <c r="AJ280" s="19">
        <f t="shared" si="170"/>
        <v>0.99558896128120378</v>
      </c>
      <c r="AK280" s="19">
        <f t="shared" si="170"/>
        <v>0.94726270872074803</v>
      </c>
      <c r="AL280" s="19">
        <f t="shared" si="170"/>
        <v>0.73199999999999987</v>
      </c>
      <c r="AM280" s="19">
        <f t="shared" si="170"/>
        <v>0.35155452184138836</v>
      </c>
      <c r="AN280" s="19">
        <f t="shared" si="170"/>
        <v>8.3619963813874154E-2</v>
      </c>
      <c r="AO280" s="4">
        <f t="shared" si="170"/>
        <v>3.6094589872692463E-4</v>
      </c>
      <c r="AP280" s="19">
        <f t="shared" si="162"/>
        <v>3.2377460810972538</v>
      </c>
      <c r="AQ280" s="19">
        <f t="shared" si="163"/>
        <v>2.2377460810972565</v>
      </c>
      <c r="AR280" s="19">
        <f t="shared" si="164"/>
        <v>1.2377460810972567</v>
      </c>
      <c r="AS280" s="19">
        <f t="shared" si="165"/>
        <v>0.23774608109725631</v>
      </c>
      <c r="AT280" s="19">
        <f t="shared" si="166"/>
        <v>-0.76225391890274352</v>
      </c>
      <c r="AU280" s="19">
        <f t="shared" si="167"/>
        <v>-2.7622539189027435</v>
      </c>
      <c r="AV280" s="19">
        <f t="shared" si="143"/>
        <v>0.99558896128120378</v>
      </c>
      <c r="AW280" s="19">
        <f t="shared" si="144"/>
        <v>0.94726270872074803</v>
      </c>
      <c r="AX280" s="19">
        <f t="shared" si="145"/>
        <v>0.73199999999999987</v>
      </c>
      <c r="AY280" s="19">
        <f t="shared" si="146"/>
        <v>0.35155452184138836</v>
      </c>
      <c r="AZ280" s="19" t="str">
        <f t="shared" si="147"/>
        <v/>
      </c>
      <c r="BA280" s="19" t="str">
        <f t="shared" si="148"/>
        <v/>
      </c>
    </row>
    <row r="281" spans="1:53" x14ac:dyDescent="0.3">
      <c r="A281">
        <v>157</v>
      </c>
      <c r="B281">
        <v>2</v>
      </c>
      <c r="C281" t="s">
        <v>3</v>
      </c>
      <c r="D281" t="s">
        <v>1</v>
      </c>
      <c r="E281">
        <v>0</v>
      </c>
      <c r="F281">
        <v>0</v>
      </c>
      <c r="G281">
        <v>478</v>
      </c>
      <c r="H281">
        <v>2</v>
      </c>
      <c r="AI281" s="21">
        <f t="shared" si="169"/>
        <v>0.26900000000000018</v>
      </c>
      <c r="AJ281" s="19">
        <f t="shared" si="170"/>
        <v>0.99554958968967144</v>
      </c>
      <c r="AK281" s="19">
        <f t="shared" si="170"/>
        <v>0.94693556502176346</v>
      </c>
      <c r="AL281" s="19">
        <f t="shared" si="170"/>
        <v>0.73099999999999987</v>
      </c>
      <c r="AM281" s="19">
        <f t="shared" si="170"/>
        <v>0.35043000156391185</v>
      </c>
      <c r="AN281" s="19">
        <f t="shared" si="170"/>
        <v>8.3154763035017801E-2</v>
      </c>
      <c r="AO281" s="4">
        <f t="shared" si="170"/>
        <v>3.5698216684133132E-4</v>
      </c>
      <c r="AP281" s="19">
        <f t="shared" si="162"/>
        <v>3.2316803774959459</v>
      </c>
      <c r="AQ281" s="19">
        <f t="shared" si="163"/>
        <v>2.2316803774959428</v>
      </c>
      <c r="AR281" s="19">
        <f t="shared" si="164"/>
        <v>1.2316803774959431</v>
      </c>
      <c r="AS281" s="19">
        <f t="shared" si="165"/>
        <v>0.23168037749594267</v>
      </c>
      <c r="AT281" s="19">
        <f t="shared" si="166"/>
        <v>-0.76831962250405827</v>
      </c>
      <c r="AU281" s="19">
        <f t="shared" si="167"/>
        <v>-2.7683196225040576</v>
      </c>
      <c r="AV281" s="19">
        <f t="shared" si="143"/>
        <v>0.99554958968967144</v>
      </c>
      <c r="AW281" s="19">
        <f t="shared" si="144"/>
        <v>0.94693556502176346</v>
      </c>
      <c r="AX281" s="19">
        <f t="shared" si="145"/>
        <v>0.73099999999999987</v>
      </c>
      <c r="AY281" s="19">
        <f t="shared" si="146"/>
        <v>0.35043000156391185</v>
      </c>
      <c r="AZ281" s="19" t="str">
        <f t="shared" si="147"/>
        <v/>
      </c>
      <c r="BA281" s="19">
        <f t="shared" ref="BA281" si="172">IF(AU281&lt;=0,AO281,"")</f>
        <v>3.5698216684133132E-4</v>
      </c>
    </row>
    <row r="282" spans="1:53" x14ac:dyDescent="0.3">
      <c r="A282">
        <v>2</v>
      </c>
      <c r="B282">
        <v>2</v>
      </c>
      <c r="C282" t="s">
        <v>18</v>
      </c>
      <c r="D282" t="s">
        <v>1</v>
      </c>
      <c r="E282">
        <v>0</v>
      </c>
      <c r="F282">
        <v>0</v>
      </c>
      <c r="G282">
        <v>480</v>
      </c>
      <c r="H282">
        <v>0</v>
      </c>
      <c r="AI282" s="21">
        <f t="shared" si="169"/>
        <v>0.27000000000000018</v>
      </c>
      <c r="AJ282" s="19">
        <f t="shared" si="170"/>
        <v>0.99550997878048564</v>
      </c>
      <c r="AK282" s="19">
        <f t="shared" si="170"/>
        <v>0.94660742856779578</v>
      </c>
      <c r="AL282" s="19">
        <f t="shared" si="170"/>
        <v>0.72999999999999976</v>
      </c>
      <c r="AM282" s="19">
        <f t="shared" si="170"/>
        <v>0.34930888345082745</v>
      </c>
      <c r="AN282" s="19">
        <f t="shared" si="170"/>
        <v>8.269237286995984E-2</v>
      </c>
      <c r="AO282" s="4">
        <f t="shared" si="170"/>
        <v>3.5306618584730079E-4</v>
      </c>
      <c r="AP282" s="19">
        <f t="shared" si="162"/>
        <v>3.2256259820332525</v>
      </c>
      <c r="AQ282" s="19">
        <f t="shared" si="163"/>
        <v>2.2256259820332533</v>
      </c>
      <c r="AR282" s="19">
        <f t="shared" si="164"/>
        <v>1.2256259820332533</v>
      </c>
      <c r="AS282" s="19">
        <f t="shared" si="165"/>
        <v>0.22562598203325307</v>
      </c>
      <c r="AT282" s="19">
        <f t="shared" si="166"/>
        <v>-0.77437401796674699</v>
      </c>
      <c r="AU282" s="19">
        <f t="shared" si="167"/>
        <v>-2.7743740179667475</v>
      </c>
      <c r="AV282" s="19">
        <f t="shared" si="143"/>
        <v>0.99550997878048564</v>
      </c>
      <c r="AW282" s="19">
        <f t="shared" si="144"/>
        <v>0.94660742856779578</v>
      </c>
      <c r="AX282" s="19">
        <f t="shared" si="145"/>
        <v>0.72999999999999976</v>
      </c>
      <c r="AY282" s="19">
        <f t="shared" si="146"/>
        <v>0.34930888345082745</v>
      </c>
      <c r="AZ282" s="19" t="str">
        <f t="shared" si="147"/>
        <v/>
      </c>
      <c r="BA282" s="19" t="str">
        <f t="shared" si="148"/>
        <v/>
      </c>
    </row>
    <row r="283" spans="1:53" x14ac:dyDescent="0.3">
      <c r="A283">
        <v>15</v>
      </c>
      <c r="B283">
        <v>2</v>
      </c>
      <c r="C283" t="s">
        <v>18</v>
      </c>
      <c r="D283" t="s">
        <v>1</v>
      </c>
      <c r="E283">
        <v>0</v>
      </c>
      <c r="F283">
        <v>1</v>
      </c>
      <c r="G283">
        <v>479</v>
      </c>
      <c r="H283">
        <v>0</v>
      </c>
      <c r="AI283" s="21">
        <f t="shared" si="169"/>
        <v>0.27100000000000019</v>
      </c>
      <c r="AJ283" s="19">
        <f t="shared" ref="AJ283:AO292" si="173">_xlfn.NORM.S.DIST((-2*AJ$2-_xlfn.NORM.S.INV($AI283)),TRUE)</f>
        <v>0.99547012754767006</v>
      </c>
      <c r="AK283" s="19">
        <f t="shared" si="173"/>
        <v>0.94627829819911857</v>
      </c>
      <c r="AL283" s="19">
        <f t="shared" si="173"/>
        <v>0.72899999999999987</v>
      </c>
      <c r="AM283" s="19">
        <f t="shared" si="173"/>
        <v>0.34819115091661812</v>
      </c>
      <c r="AN283" s="19">
        <f t="shared" si="173"/>
        <v>8.2232771162925211E-2</v>
      </c>
      <c r="AO283" s="4">
        <f t="shared" si="173"/>
        <v>3.4919729336949584E-4</v>
      </c>
      <c r="AP283" s="19">
        <f t="shared" si="162"/>
        <v>3.2195827973481599</v>
      </c>
      <c r="AQ283" s="19">
        <f t="shared" si="163"/>
        <v>2.219582797348159</v>
      </c>
      <c r="AR283" s="19">
        <f t="shared" si="164"/>
        <v>1.219582797348159</v>
      </c>
      <c r="AS283" s="19">
        <f t="shared" si="165"/>
        <v>0.21958279734815905</v>
      </c>
      <c r="AT283" s="19">
        <f t="shared" si="166"/>
        <v>-0.78041720265184278</v>
      </c>
      <c r="AU283" s="19">
        <f t="shared" si="167"/>
        <v>-2.7804172026518419</v>
      </c>
      <c r="AV283" s="19">
        <f t="shared" ref="AV283:AV346" si="174">IF(AP283&gt;=0,AJ283,"")</f>
        <v>0.99547012754767006</v>
      </c>
      <c r="AW283" s="19">
        <f t="shared" ref="AW283:AW346" si="175">IF(AQ283&gt;=0,AK283,"")</f>
        <v>0.94627829819911857</v>
      </c>
      <c r="AX283" s="19">
        <f t="shared" ref="AX283:AX346" si="176">IF(AR283&gt;=0,AL283,"")</f>
        <v>0.72899999999999987</v>
      </c>
      <c r="AY283" s="19">
        <f t="shared" ref="AY283:AY346" si="177">IF(AS283&gt;=0,AM283,"")</f>
        <v>0.34819115091661812</v>
      </c>
      <c r="AZ283" s="19" t="str">
        <f t="shared" ref="AZ283:AZ346" si="178">IF(AT283&gt;=0,AN283,"")</f>
        <v/>
      </c>
      <c r="BA283" s="19" t="str">
        <f t="shared" si="148"/>
        <v/>
      </c>
    </row>
    <row r="284" spans="1:53" x14ac:dyDescent="0.3">
      <c r="A284">
        <v>22</v>
      </c>
      <c r="B284">
        <v>2</v>
      </c>
      <c r="C284" t="s">
        <v>18</v>
      </c>
      <c r="D284" t="s">
        <v>23</v>
      </c>
      <c r="E284">
        <v>1</v>
      </c>
      <c r="F284">
        <v>2</v>
      </c>
      <c r="G284">
        <v>477</v>
      </c>
      <c r="H284">
        <v>0</v>
      </c>
      <c r="AI284" s="21">
        <f t="shared" si="169"/>
        <v>0.27200000000000019</v>
      </c>
      <c r="AJ284" s="19">
        <f t="shared" si="173"/>
        <v>0.99543003498068849</v>
      </c>
      <c r="AK284" s="19">
        <f t="shared" si="173"/>
        <v>0.94594817274770782</v>
      </c>
      <c r="AL284" s="19">
        <f t="shared" si="173"/>
        <v>0.72799999999999976</v>
      </c>
      <c r="AM284" s="19">
        <f t="shared" si="173"/>
        <v>0.34707678751789683</v>
      </c>
      <c r="AN284" s="19">
        <f t="shared" si="173"/>
        <v>8.1775935998614602E-2</v>
      </c>
      <c r="AO284" s="4">
        <f t="shared" si="173"/>
        <v>3.4537483784618595E-4</v>
      </c>
      <c r="AP284" s="19">
        <f t="shared" si="162"/>
        <v>3.2135507270285295</v>
      </c>
      <c r="AQ284" s="19">
        <f t="shared" si="163"/>
        <v>2.2135507270285282</v>
      </c>
      <c r="AR284" s="19">
        <f t="shared" si="164"/>
        <v>1.2135507270285286</v>
      </c>
      <c r="AS284" s="19">
        <f t="shared" si="165"/>
        <v>0.2135507270285284</v>
      </c>
      <c r="AT284" s="19">
        <f t="shared" si="166"/>
        <v>-0.78644927297147205</v>
      </c>
      <c r="AU284" s="19">
        <f t="shared" si="167"/>
        <v>-2.7864492729714714</v>
      </c>
      <c r="AV284" s="19">
        <f t="shared" si="174"/>
        <v>0.99543003498068849</v>
      </c>
      <c r="AW284" s="19">
        <f t="shared" si="175"/>
        <v>0.94594817274770782</v>
      </c>
      <c r="AX284" s="19">
        <f t="shared" si="176"/>
        <v>0.72799999999999976</v>
      </c>
      <c r="AY284" s="19">
        <f t="shared" si="177"/>
        <v>0.34707678751789683</v>
      </c>
      <c r="AZ284" s="19" t="str">
        <f t="shared" si="178"/>
        <v/>
      </c>
      <c r="BA284" s="19" t="str">
        <f t="shared" ref="BA284:BA346" si="179">IF(AU284&gt;=0,AO284,"")</f>
        <v/>
      </c>
    </row>
    <row r="285" spans="1:53" x14ac:dyDescent="0.3">
      <c r="A285">
        <v>27</v>
      </c>
      <c r="B285">
        <v>2</v>
      </c>
      <c r="C285" t="s">
        <v>18</v>
      </c>
      <c r="D285" t="s">
        <v>23</v>
      </c>
      <c r="E285">
        <v>1</v>
      </c>
      <c r="F285">
        <v>0</v>
      </c>
      <c r="G285">
        <v>479</v>
      </c>
      <c r="H285">
        <v>0</v>
      </c>
      <c r="AI285" s="21">
        <f t="shared" si="169"/>
        <v>0.27300000000000019</v>
      </c>
      <c r="AJ285" s="19">
        <f t="shared" si="173"/>
        <v>0.9953897000644194</v>
      </c>
      <c r="AK285" s="19">
        <f t="shared" si="173"/>
        <v>0.94561705103724858</v>
      </c>
      <c r="AL285" s="19">
        <f t="shared" si="173"/>
        <v>0.72699999999999987</v>
      </c>
      <c r="AM285" s="19">
        <f t="shared" si="173"/>
        <v>0.34596577695169073</v>
      </c>
      <c r="AN285" s="19">
        <f t="shared" si="173"/>
        <v>8.1321845698791861E-2</v>
      </c>
      <c r="AO285" s="4">
        <f t="shared" si="173"/>
        <v>3.4159817832181893E-4</v>
      </c>
      <c r="AP285" s="19">
        <f t="shared" si="162"/>
        <v>3.207529675597256</v>
      </c>
      <c r="AQ285" s="19">
        <f t="shared" si="163"/>
        <v>2.2075296755972578</v>
      </c>
      <c r="AR285" s="19">
        <f t="shared" si="164"/>
        <v>1.2075296755972587</v>
      </c>
      <c r="AS285" s="19">
        <f t="shared" si="165"/>
        <v>0.20752967559725838</v>
      </c>
      <c r="AT285" s="19">
        <f t="shared" si="166"/>
        <v>-0.79247032440274146</v>
      </c>
      <c r="AU285" s="19">
        <f t="shared" si="167"/>
        <v>-2.7924703244027422</v>
      </c>
      <c r="AV285" s="19">
        <f t="shared" si="174"/>
        <v>0.9953897000644194</v>
      </c>
      <c r="AW285" s="19">
        <f t="shared" si="175"/>
        <v>0.94561705103724858</v>
      </c>
      <c r="AX285" s="19">
        <f t="shared" si="176"/>
        <v>0.72699999999999987</v>
      </c>
      <c r="AY285" s="19">
        <f t="shared" si="177"/>
        <v>0.34596577695169073</v>
      </c>
      <c r="AZ285" s="19" t="str">
        <f t="shared" si="178"/>
        <v/>
      </c>
      <c r="BA285" s="19" t="str">
        <f t="shared" si="179"/>
        <v/>
      </c>
    </row>
    <row r="286" spans="1:53" x14ac:dyDescent="0.3">
      <c r="A286">
        <v>38</v>
      </c>
      <c r="B286">
        <v>2</v>
      </c>
      <c r="C286" t="s">
        <v>18</v>
      </c>
      <c r="D286" t="s">
        <v>23</v>
      </c>
      <c r="E286">
        <v>0</v>
      </c>
      <c r="F286">
        <v>0</v>
      </c>
      <c r="G286">
        <v>480</v>
      </c>
      <c r="H286">
        <v>0</v>
      </c>
      <c r="AI286" s="21">
        <f t="shared" si="169"/>
        <v>0.27400000000000019</v>
      </c>
      <c r="AJ286" s="19">
        <f t="shared" si="173"/>
        <v>0.99534912177912971</v>
      </c>
      <c r="AK286" s="19">
        <f t="shared" si="173"/>
        <v>0.94528493188313933</v>
      </c>
      <c r="AL286" s="19">
        <f t="shared" si="173"/>
        <v>0.72599999999999987</v>
      </c>
      <c r="AM286" s="19">
        <f t="shared" si="173"/>
        <v>0.34485810305374953</v>
      </c>
      <c r="AN286" s="19">
        <f t="shared" si="173"/>
        <v>8.08704788189306E-2</v>
      </c>
      <c r="AO286" s="4">
        <f t="shared" si="173"/>
        <v>3.3786668424421314E-4</v>
      </c>
      <c r="AP286" s="19">
        <f t="shared" si="162"/>
        <v>3.2015195484986347</v>
      </c>
      <c r="AQ286" s="19">
        <f t="shared" si="163"/>
        <v>2.201519548498637</v>
      </c>
      <c r="AR286" s="19">
        <f t="shared" si="164"/>
        <v>1.201519548498637</v>
      </c>
      <c r="AS286" s="19">
        <f t="shared" si="165"/>
        <v>0.20151954849863679</v>
      </c>
      <c r="AT286" s="19">
        <f t="shared" si="166"/>
        <v>-0.79848045150136171</v>
      </c>
      <c r="AU286" s="19">
        <f t="shared" si="167"/>
        <v>-2.7984804515013644</v>
      </c>
      <c r="AV286" s="19">
        <f t="shared" si="174"/>
        <v>0.99534912177912971</v>
      </c>
      <c r="AW286" s="19">
        <f t="shared" si="175"/>
        <v>0.94528493188313933</v>
      </c>
      <c r="AX286" s="19">
        <f t="shared" si="176"/>
        <v>0.72599999999999987</v>
      </c>
      <c r="AY286" s="19">
        <f t="shared" si="177"/>
        <v>0.34485810305374953</v>
      </c>
      <c r="AZ286" s="19" t="str">
        <f t="shared" si="178"/>
        <v/>
      </c>
      <c r="BA286" s="19" t="str">
        <f t="shared" si="179"/>
        <v/>
      </c>
    </row>
    <row r="287" spans="1:53" x14ac:dyDescent="0.3">
      <c r="A287">
        <v>46</v>
      </c>
      <c r="B287">
        <v>2</v>
      </c>
      <c r="C287" t="s">
        <v>18</v>
      </c>
      <c r="D287" t="s">
        <v>1</v>
      </c>
      <c r="E287">
        <v>0</v>
      </c>
      <c r="F287">
        <v>0</v>
      </c>
      <c r="G287">
        <v>479</v>
      </c>
      <c r="H287">
        <v>1</v>
      </c>
      <c r="AI287" s="21">
        <f t="shared" si="169"/>
        <v>0.27500000000000019</v>
      </c>
      <c r="AJ287" s="19">
        <f t="shared" si="173"/>
        <v>0.99530829910044838</v>
      </c>
      <c r="AK287" s="19">
        <f t="shared" si="173"/>
        <v>0.94495181409249684</v>
      </c>
      <c r="AL287" s="19">
        <f t="shared" si="173"/>
        <v>0.72499999999999987</v>
      </c>
      <c r="AM287" s="19">
        <f t="shared" si="173"/>
        <v>0.34375374979688283</v>
      </c>
      <c r="AN287" s="19">
        <f t="shared" si="173"/>
        <v>8.0421814144919973E-2</v>
      </c>
      <c r="AO287" s="4">
        <f t="shared" si="173"/>
        <v>3.3417973526624908E-4</v>
      </c>
      <c r="AP287" s="19">
        <f t="shared" si="162"/>
        <v>3.1955202520849548</v>
      </c>
      <c r="AQ287" s="19">
        <f t="shared" si="163"/>
        <v>2.1955202520849557</v>
      </c>
      <c r="AR287" s="19">
        <f t="shared" si="164"/>
        <v>1.1955202520849562</v>
      </c>
      <c r="AS287" s="19">
        <f t="shared" si="165"/>
        <v>0.19552025208495605</v>
      </c>
      <c r="AT287" s="19">
        <f t="shared" si="166"/>
        <v>-0.80447974791504451</v>
      </c>
      <c r="AU287" s="19">
        <f t="shared" si="167"/>
        <v>-2.8044797479150443</v>
      </c>
      <c r="AV287" s="19">
        <f t="shared" si="174"/>
        <v>0.99530829910044838</v>
      </c>
      <c r="AW287" s="19">
        <f t="shared" si="175"/>
        <v>0.94495181409249684</v>
      </c>
      <c r="AX287" s="19">
        <f t="shared" si="176"/>
        <v>0.72499999999999987</v>
      </c>
      <c r="AY287" s="19">
        <f t="shared" si="177"/>
        <v>0.34375374979688283</v>
      </c>
      <c r="AZ287" s="19" t="str">
        <f t="shared" si="178"/>
        <v/>
      </c>
      <c r="BA287" s="19">
        <f t="shared" ref="BA287" si="180">IF(AU287&lt;=0,AO287,"")</f>
        <v>3.3417973526624908E-4</v>
      </c>
    </row>
    <row r="288" spans="1:53" x14ac:dyDescent="0.3">
      <c r="A288">
        <v>53</v>
      </c>
      <c r="B288">
        <v>2</v>
      </c>
      <c r="C288" t="s">
        <v>18</v>
      </c>
      <c r="D288" t="s">
        <v>25</v>
      </c>
      <c r="E288">
        <v>0</v>
      </c>
      <c r="F288">
        <v>1</v>
      </c>
      <c r="G288">
        <v>479</v>
      </c>
      <c r="H288">
        <v>0</v>
      </c>
      <c r="AI288" s="21">
        <f t="shared" si="169"/>
        <v>0.27600000000000019</v>
      </c>
      <c r="AJ288" s="19">
        <f t="shared" si="173"/>
        <v>0.99526723099934011</v>
      </c>
      <c r="AK288" s="19">
        <f t="shared" si="173"/>
        <v>0.94461769646416027</v>
      </c>
      <c r="AL288" s="19">
        <f t="shared" si="173"/>
        <v>0.72399999999999987</v>
      </c>
      <c r="AM288" s="19">
        <f t="shared" si="173"/>
        <v>0.34265270128932213</v>
      </c>
      <c r="AN288" s="19">
        <f t="shared" si="173"/>
        <v>7.9975830689828636E-2</v>
      </c>
      <c r="AO288" s="4">
        <f t="shared" si="173"/>
        <v>3.3053672105194779E-4</v>
      </c>
      <c r="AP288" s="19">
        <f t="shared" si="162"/>
        <v>3.1895316936033593</v>
      </c>
      <c r="AQ288" s="19">
        <f t="shared" si="163"/>
        <v>2.1895316936033553</v>
      </c>
      <c r="AR288" s="19">
        <f t="shared" si="164"/>
        <v>1.1895316936033553</v>
      </c>
      <c r="AS288" s="19">
        <f t="shared" si="165"/>
        <v>0.18953169360335503</v>
      </c>
      <c r="AT288" s="19">
        <f t="shared" si="166"/>
        <v>-0.81046830639664569</v>
      </c>
      <c r="AU288" s="19">
        <f t="shared" si="167"/>
        <v>-2.8104683063966456</v>
      </c>
      <c r="AV288" s="19">
        <f t="shared" si="174"/>
        <v>0.99526723099934011</v>
      </c>
      <c r="AW288" s="19">
        <f t="shared" si="175"/>
        <v>0.94461769646416027</v>
      </c>
      <c r="AX288" s="19">
        <f t="shared" si="176"/>
        <v>0.72399999999999987</v>
      </c>
      <c r="AY288" s="19">
        <f t="shared" si="177"/>
        <v>0.34265270128932213</v>
      </c>
      <c r="AZ288" s="19" t="str">
        <f t="shared" si="178"/>
        <v/>
      </c>
      <c r="BA288" s="19" t="str">
        <f t="shared" si="179"/>
        <v/>
      </c>
    </row>
    <row r="289" spans="1:53" x14ac:dyDescent="0.3">
      <c r="A289">
        <v>63</v>
      </c>
      <c r="B289">
        <v>2</v>
      </c>
      <c r="C289" t="s">
        <v>18</v>
      </c>
      <c r="D289" t="s">
        <v>1</v>
      </c>
      <c r="E289">
        <v>0</v>
      </c>
      <c r="F289">
        <v>0</v>
      </c>
      <c r="G289">
        <v>480</v>
      </c>
      <c r="H289">
        <v>0</v>
      </c>
      <c r="AI289" s="21">
        <f t="shared" si="169"/>
        <v>0.27700000000000019</v>
      </c>
      <c r="AJ289" s="19">
        <f t="shared" si="173"/>
        <v>0.99522591644207836</v>
      </c>
      <c r="AK289" s="19">
        <f t="shared" si="173"/>
        <v>0.94428257778869462</v>
      </c>
      <c r="AL289" s="19">
        <f t="shared" si="173"/>
        <v>0.72299999999999986</v>
      </c>
      <c r="AM289" s="19">
        <f t="shared" si="173"/>
        <v>0.34155494177310858</v>
      </c>
      <c r="AN289" s="19">
        <f t="shared" si="173"/>
        <v>7.953250769072466E-2</v>
      </c>
      <c r="AO289" s="4">
        <f t="shared" si="173"/>
        <v>3.2693704108681837E-4</v>
      </c>
      <c r="AP289" s="19">
        <f t="shared" si="162"/>
        <v>3.1835537811828889</v>
      </c>
      <c r="AQ289" s="19">
        <f t="shared" si="163"/>
        <v>2.183553781182892</v>
      </c>
      <c r="AR289" s="19">
        <f t="shared" si="164"/>
        <v>1.183553781182892</v>
      </c>
      <c r="AS289" s="19">
        <f t="shared" si="165"/>
        <v>0.18355378118289223</v>
      </c>
      <c r="AT289" s="19">
        <f t="shared" si="166"/>
        <v>-0.81644621881710699</v>
      </c>
      <c r="AU289" s="19">
        <f t="shared" si="167"/>
        <v>-2.816446218817108</v>
      </c>
      <c r="AV289" s="19">
        <f t="shared" si="174"/>
        <v>0.99522591644207836</v>
      </c>
      <c r="AW289" s="19">
        <f t="shared" si="175"/>
        <v>0.94428257778869462</v>
      </c>
      <c r="AX289" s="19">
        <f t="shared" si="176"/>
        <v>0.72299999999999986</v>
      </c>
      <c r="AY289" s="19">
        <f t="shared" si="177"/>
        <v>0.34155494177310858</v>
      </c>
      <c r="AZ289" s="19" t="str">
        <f t="shared" si="178"/>
        <v/>
      </c>
      <c r="BA289" s="19" t="str">
        <f t="shared" si="179"/>
        <v/>
      </c>
    </row>
    <row r="290" spans="1:53" x14ac:dyDescent="0.3">
      <c r="A290">
        <v>67</v>
      </c>
      <c r="B290">
        <v>2</v>
      </c>
      <c r="C290" t="s">
        <v>18</v>
      </c>
      <c r="D290" t="s">
        <v>23</v>
      </c>
      <c r="E290">
        <v>0</v>
      </c>
      <c r="F290">
        <v>0</v>
      </c>
      <c r="G290">
        <v>479</v>
      </c>
      <c r="H290">
        <v>1</v>
      </c>
      <c r="AI290" s="21">
        <f t="shared" si="169"/>
        <v>0.27800000000000019</v>
      </c>
      <c r="AJ290" s="19">
        <f t="shared" si="173"/>
        <v>0.99518435439021935</v>
      </c>
      <c r="AK290" s="19">
        <f t="shared" si="173"/>
        <v>0.94394645684839384</v>
      </c>
      <c r="AL290" s="19">
        <f t="shared" si="173"/>
        <v>0.72199999999999986</v>
      </c>
      <c r="AM290" s="19">
        <f t="shared" si="173"/>
        <v>0.34046045562250493</v>
      </c>
      <c r="AN290" s="19">
        <f t="shared" si="173"/>
        <v>7.9091824605550254E-2</v>
      </c>
      <c r="AO290" s="4">
        <f t="shared" si="173"/>
        <v>3.2338010449237857E-4</v>
      </c>
      <c r="AP290" s="19">
        <f t="shared" si="162"/>
        <v>3.1775864238218414</v>
      </c>
      <c r="AQ290" s="19">
        <f t="shared" si="163"/>
        <v>2.1775864238218379</v>
      </c>
      <c r="AR290" s="19">
        <f t="shared" si="164"/>
        <v>1.1775864238218383</v>
      </c>
      <c r="AS290" s="19">
        <f t="shared" si="165"/>
        <v>0.17758642382183809</v>
      </c>
      <c r="AT290" s="19">
        <f t="shared" si="166"/>
        <v>-0.82241357617816213</v>
      </c>
      <c r="AU290" s="19">
        <f t="shared" si="167"/>
        <v>-2.8224135761781621</v>
      </c>
      <c r="AV290" s="19">
        <f t="shared" si="174"/>
        <v>0.99518435439021935</v>
      </c>
      <c r="AW290" s="19">
        <f t="shared" si="175"/>
        <v>0.94394645684839384</v>
      </c>
      <c r="AX290" s="19">
        <f t="shared" si="176"/>
        <v>0.72199999999999986</v>
      </c>
      <c r="AY290" s="19">
        <f t="shared" si="177"/>
        <v>0.34046045562250493</v>
      </c>
      <c r="AZ290" s="19" t="str">
        <f t="shared" si="178"/>
        <v/>
      </c>
      <c r="BA290" s="19" t="str">
        <f t="shared" si="179"/>
        <v/>
      </c>
    </row>
    <row r="291" spans="1:53" x14ac:dyDescent="0.3">
      <c r="A291">
        <v>76</v>
      </c>
      <c r="B291">
        <v>2</v>
      </c>
      <c r="C291" t="s">
        <v>18</v>
      </c>
      <c r="D291" t="s">
        <v>23</v>
      </c>
      <c r="E291">
        <v>0</v>
      </c>
      <c r="F291">
        <v>0</v>
      </c>
      <c r="G291">
        <v>480</v>
      </c>
      <c r="H291">
        <v>0</v>
      </c>
      <c r="AI291" s="21">
        <f t="shared" si="169"/>
        <v>0.27900000000000019</v>
      </c>
      <c r="AJ291" s="19">
        <f t="shared" si="173"/>
        <v>0.99514254380057376</v>
      </c>
      <c r="AK291" s="19">
        <f t="shared" si="173"/>
        <v>0.94360933241728351</v>
      </c>
      <c r="AL291" s="19">
        <f t="shared" si="173"/>
        <v>0.72099999999999986</v>
      </c>
      <c r="AM291" s="19">
        <f t="shared" si="173"/>
        <v>0.3393692273424338</v>
      </c>
      <c r="AN291" s="19">
        <f t="shared" si="173"/>
        <v>7.8653761110051845E-2</v>
      </c>
      <c r="AO291" s="4">
        <f t="shared" si="173"/>
        <v>3.1986532984473894E-4</v>
      </c>
      <c r="AP291" s="19">
        <f t="shared" si="162"/>
        <v>3.171629531375197</v>
      </c>
      <c r="AQ291" s="19">
        <f t="shared" si="163"/>
        <v>2.1716295313751974</v>
      </c>
      <c r="AR291" s="19">
        <f t="shared" si="164"/>
        <v>1.1716295313751972</v>
      </c>
      <c r="AS291" s="19">
        <f t="shared" si="165"/>
        <v>0.1716295313751971</v>
      </c>
      <c r="AT291" s="19">
        <f t="shared" si="166"/>
        <v>-0.82837046862480268</v>
      </c>
      <c r="AU291" s="19">
        <f t="shared" si="167"/>
        <v>-2.8283704686248026</v>
      </c>
      <c r="AV291" s="19">
        <f t="shared" si="174"/>
        <v>0.99514254380057376</v>
      </c>
      <c r="AW291" s="19">
        <f t="shared" si="175"/>
        <v>0.94360933241728351</v>
      </c>
      <c r="AX291" s="19">
        <f t="shared" si="176"/>
        <v>0.72099999999999986</v>
      </c>
      <c r="AY291" s="19">
        <f t="shared" si="177"/>
        <v>0.3393692273424338</v>
      </c>
      <c r="AZ291" s="19" t="str">
        <f t="shared" si="178"/>
        <v/>
      </c>
      <c r="BA291" s="19" t="str">
        <f t="shared" si="179"/>
        <v/>
      </c>
    </row>
    <row r="292" spans="1:53" x14ac:dyDescent="0.3">
      <c r="A292">
        <v>84</v>
      </c>
      <c r="B292">
        <v>2</v>
      </c>
      <c r="C292" t="s">
        <v>18</v>
      </c>
      <c r="D292" t="s">
        <v>1</v>
      </c>
      <c r="E292" t="s">
        <v>23</v>
      </c>
      <c r="F292" t="s">
        <v>23</v>
      </c>
      <c r="G292" t="s">
        <v>23</v>
      </c>
      <c r="H292" t="s">
        <v>23</v>
      </c>
      <c r="AI292" s="21">
        <f t="shared" si="169"/>
        <v>0.28000000000000019</v>
      </c>
      <c r="AJ292" s="19">
        <f t="shared" si="173"/>
        <v>0.99510048362518067</v>
      </c>
      <c r="AK292" s="19">
        <f t="shared" si="173"/>
        <v>0.94327120326112213</v>
      </c>
      <c r="AL292" s="19">
        <f t="shared" si="173"/>
        <v>0.71999999999999986</v>
      </c>
      <c r="AM292" s="19">
        <f t="shared" si="173"/>
        <v>0.33828124156693751</v>
      </c>
      <c r="AN292" s="19">
        <f t="shared" si="173"/>
        <v>7.821829709476194E-2</v>
      </c>
      <c r="AO292" s="4">
        <f t="shared" si="173"/>
        <v>3.163921449971338E-4</v>
      </c>
      <c r="AP292" s="19">
        <f t="shared" si="162"/>
        <v>3.1656830145424326</v>
      </c>
      <c r="AQ292" s="19">
        <f t="shared" si="163"/>
        <v>2.1656830145424317</v>
      </c>
      <c r="AR292" s="19">
        <f t="shared" si="164"/>
        <v>1.1656830145424317</v>
      </c>
      <c r="AS292" s="19">
        <f t="shared" si="165"/>
        <v>0.16568301454243123</v>
      </c>
      <c r="AT292" s="19">
        <f t="shared" si="166"/>
        <v>-0.83431698545756827</v>
      </c>
      <c r="AU292" s="19">
        <f t="shared" si="167"/>
        <v>-2.8343169854575692</v>
      </c>
      <c r="AV292" s="19">
        <f t="shared" si="174"/>
        <v>0.99510048362518067</v>
      </c>
      <c r="AW292" s="19">
        <f t="shared" si="175"/>
        <v>0.94327120326112213</v>
      </c>
      <c r="AX292" s="19">
        <f t="shared" si="176"/>
        <v>0.71999999999999986</v>
      </c>
      <c r="AY292" s="19">
        <f t="shared" si="177"/>
        <v>0.33828124156693751</v>
      </c>
      <c r="AZ292" s="19" t="str">
        <f t="shared" si="178"/>
        <v/>
      </c>
      <c r="BA292" s="19" t="str">
        <f t="shared" si="179"/>
        <v/>
      </c>
    </row>
    <row r="293" spans="1:53" x14ac:dyDescent="0.3">
      <c r="A293">
        <v>96</v>
      </c>
      <c r="B293">
        <v>2</v>
      </c>
      <c r="C293" t="s">
        <v>18</v>
      </c>
      <c r="D293" t="s">
        <v>25</v>
      </c>
      <c r="E293">
        <v>0</v>
      </c>
      <c r="F293">
        <v>0</v>
      </c>
      <c r="G293">
        <v>480</v>
      </c>
      <c r="H293">
        <v>0</v>
      </c>
      <c r="AI293" s="21">
        <f t="shared" si="169"/>
        <v>0.28100000000000019</v>
      </c>
      <c r="AJ293" s="19">
        <f t="shared" ref="AJ293:AO302" si="181">_xlfn.NORM.S.DIST((-2*AJ$2-_xlfn.NORM.S.INV($AI293)),TRUE)</f>
        <v>0.9950581728112794</v>
      </c>
      <c r="AK293" s="19">
        <f t="shared" si="181"/>
        <v>0.9429320681374036</v>
      </c>
      <c r="AL293" s="19">
        <f t="shared" si="181"/>
        <v>0.71899999999999986</v>
      </c>
      <c r="AM293" s="19">
        <f t="shared" si="181"/>
        <v>0.33719648305766386</v>
      </c>
      <c r="AN293" s="19">
        <f t="shared" si="181"/>
        <v>7.7785412662033995E-2</v>
      </c>
      <c r="AO293" s="4">
        <f t="shared" si="181"/>
        <v>3.1295998690633988E-4</v>
      </c>
      <c r="AP293" s="19">
        <f t="shared" si="162"/>
        <v>3.1597467848554088</v>
      </c>
      <c r="AQ293" s="19">
        <f t="shared" si="163"/>
        <v>2.1597467848554084</v>
      </c>
      <c r="AR293" s="19">
        <f t="shared" si="164"/>
        <v>1.1597467848554084</v>
      </c>
      <c r="AS293" s="19">
        <f t="shared" si="165"/>
        <v>0.15974678485540811</v>
      </c>
      <c r="AT293" s="19">
        <f t="shared" si="166"/>
        <v>-0.84025321514459306</v>
      </c>
      <c r="AU293" s="19">
        <f t="shared" si="167"/>
        <v>-2.8402532151445907</v>
      </c>
      <c r="AV293" s="19">
        <f t="shared" si="174"/>
        <v>0.9950581728112794</v>
      </c>
      <c r="AW293" s="19">
        <f t="shared" si="175"/>
        <v>0.9429320681374036</v>
      </c>
      <c r="AX293" s="19">
        <f t="shared" si="176"/>
        <v>0.71899999999999986</v>
      </c>
      <c r="AY293" s="19">
        <f t="shared" si="177"/>
        <v>0.33719648305766386</v>
      </c>
      <c r="AZ293" s="19" t="str">
        <f t="shared" si="178"/>
        <v/>
      </c>
      <c r="BA293" s="19">
        <f t="shared" ref="BA293" si="182">IF(AU293&lt;=0,AO293,"")</f>
        <v>3.1295998690633988E-4</v>
      </c>
    </row>
    <row r="294" spans="1:53" x14ac:dyDescent="0.3">
      <c r="A294">
        <v>101</v>
      </c>
      <c r="B294">
        <v>2</v>
      </c>
      <c r="C294" t="s">
        <v>18</v>
      </c>
      <c r="D294" t="s">
        <v>1</v>
      </c>
      <c r="E294">
        <v>0</v>
      </c>
      <c r="F294">
        <v>1</v>
      </c>
      <c r="G294">
        <v>478</v>
      </c>
      <c r="H294">
        <v>1</v>
      </c>
      <c r="AI294" s="21">
        <f t="shared" si="169"/>
        <v>0.28200000000000019</v>
      </c>
      <c r="AJ294" s="19">
        <f t="shared" si="181"/>
        <v>0.99501561030128227</v>
      </c>
      <c r="AK294" s="19">
        <f t="shared" si="181"/>
        <v>0.94259192579535755</v>
      </c>
      <c r="AL294" s="19">
        <f t="shared" si="181"/>
        <v>0.71799999999999986</v>
      </c>
      <c r="AM294" s="19">
        <f t="shared" si="181"/>
        <v>0.33611493670237313</v>
      </c>
      <c r="AN294" s="19">
        <f t="shared" si="181"/>
        <v>7.7355088123126803E-2</v>
      </c>
      <c r="AO294" s="4">
        <f t="shared" si="181"/>
        <v>3.0956830146282787E-4</v>
      </c>
      <c r="AP294" s="19">
        <f t="shared" si="162"/>
        <v>3.1538207546665409</v>
      </c>
      <c r="AQ294" s="19">
        <f t="shared" si="163"/>
        <v>2.1538207546665418</v>
      </c>
      <c r="AR294" s="19">
        <f t="shared" si="164"/>
        <v>1.1538207546665422</v>
      </c>
      <c r="AS294" s="19">
        <f t="shared" si="165"/>
        <v>0.15382075466654188</v>
      </c>
      <c r="AT294" s="19">
        <f t="shared" si="166"/>
        <v>-0.84617924533345701</v>
      </c>
      <c r="AU294" s="19">
        <f t="shared" si="167"/>
        <v>-2.8461792453334582</v>
      </c>
      <c r="AV294" s="19">
        <f t="shared" si="174"/>
        <v>0.99501561030128227</v>
      </c>
      <c r="AW294" s="19">
        <f t="shared" si="175"/>
        <v>0.94259192579535755</v>
      </c>
      <c r="AX294" s="19">
        <f t="shared" si="176"/>
        <v>0.71799999999999986</v>
      </c>
      <c r="AY294" s="19">
        <f t="shared" si="177"/>
        <v>0.33611493670237313</v>
      </c>
      <c r="AZ294" s="19" t="str">
        <f t="shared" si="178"/>
        <v/>
      </c>
      <c r="BA294" s="19" t="str">
        <f t="shared" si="179"/>
        <v/>
      </c>
    </row>
    <row r="295" spans="1:53" x14ac:dyDescent="0.3">
      <c r="A295">
        <v>106</v>
      </c>
      <c r="B295">
        <v>2</v>
      </c>
      <c r="C295" t="s">
        <v>18</v>
      </c>
      <c r="D295" t="s">
        <v>23</v>
      </c>
      <c r="E295">
        <v>0</v>
      </c>
      <c r="F295">
        <v>4</v>
      </c>
      <c r="G295">
        <v>476</v>
      </c>
      <c r="H295">
        <v>0</v>
      </c>
      <c r="AI295" s="21">
        <f t="shared" si="169"/>
        <v>0.2830000000000002</v>
      </c>
      <c r="AJ295" s="19">
        <f t="shared" si="181"/>
        <v>0.99497279503274672</v>
      </c>
      <c r="AK295" s="19">
        <f t="shared" si="181"/>
        <v>0.94225077497595011</v>
      </c>
      <c r="AL295" s="19">
        <f t="shared" si="181"/>
        <v>0.71699999999999986</v>
      </c>
      <c r="AM295" s="19">
        <f t="shared" si="181"/>
        <v>0.33503658751346882</v>
      </c>
      <c r="AN295" s="19">
        <f t="shared" si="181"/>
        <v>7.6927303995339966E-2</v>
      </c>
      <c r="AO295" s="4">
        <f t="shared" si="181"/>
        <v>3.0621654332461728E-4</v>
      </c>
      <c r="AP295" s="19">
        <f t="shared" si="162"/>
        <v>3.1479048371371467</v>
      </c>
      <c r="AQ295" s="19">
        <f t="shared" si="163"/>
        <v>2.147904837137145</v>
      </c>
      <c r="AR295" s="19">
        <f t="shared" si="164"/>
        <v>1.1479048371371454</v>
      </c>
      <c r="AS295" s="19">
        <f t="shared" si="165"/>
        <v>0.14790483713714525</v>
      </c>
      <c r="AT295" s="19">
        <f t="shared" si="166"/>
        <v>-0.85209516286285525</v>
      </c>
      <c r="AU295" s="19">
        <f t="shared" si="167"/>
        <v>-2.852095162862855</v>
      </c>
      <c r="AV295" s="19">
        <f t="shared" si="174"/>
        <v>0.99497279503274672</v>
      </c>
      <c r="AW295" s="19">
        <f t="shared" si="175"/>
        <v>0.94225077497595011</v>
      </c>
      <c r="AX295" s="19">
        <f t="shared" si="176"/>
        <v>0.71699999999999986</v>
      </c>
      <c r="AY295" s="19">
        <f t="shared" si="177"/>
        <v>0.33503658751346882</v>
      </c>
      <c r="AZ295" s="19" t="str">
        <f t="shared" si="178"/>
        <v/>
      </c>
      <c r="BA295" s="19" t="str">
        <f t="shared" si="179"/>
        <v/>
      </c>
    </row>
    <row r="296" spans="1:53" x14ac:dyDescent="0.3">
      <c r="A296">
        <v>117</v>
      </c>
      <c r="B296">
        <v>2</v>
      </c>
      <c r="C296" t="s">
        <v>18</v>
      </c>
      <c r="D296" t="s">
        <v>25</v>
      </c>
      <c r="E296">
        <v>0</v>
      </c>
      <c r="F296">
        <v>0</v>
      </c>
      <c r="G296">
        <v>480</v>
      </c>
      <c r="H296">
        <v>0</v>
      </c>
      <c r="AI296" s="21">
        <f t="shared" si="169"/>
        <v>0.2840000000000002</v>
      </c>
      <c r="AJ296" s="19">
        <f t="shared" si="181"/>
        <v>0.99492972593834705</v>
      </c>
      <c r="AK296" s="19">
        <f t="shared" si="181"/>
        <v>0.94190861441188356</v>
      </c>
      <c r="AL296" s="19">
        <f t="shared" si="181"/>
        <v>0.71599999999999986</v>
      </c>
      <c r="AM296" s="19">
        <f t="shared" si="181"/>
        <v>0.33396142062655043</v>
      </c>
      <c r="AN296" s="19">
        <f t="shared" si="181"/>
        <v>7.6502040999197676E-2</v>
      </c>
      <c r="AO296" s="4">
        <f t="shared" si="181"/>
        <v>3.0290417575469053E-4</v>
      </c>
      <c r="AP296" s="19">
        <f t="shared" si="162"/>
        <v>3.141998946225975</v>
      </c>
      <c r="AQ296" s="19">
        <f t="shared" si="163"/>
        <v>2.1419989462259732</v>
      </c>
      <c r="AR296" s="19">
        <f t="shared" si="164"/>
        <v>1.1419989462259736</v>
      </c>
      <c r="AS296" s="19">
        <f t="shared" si="165"/>
        <v>0.14199894622597359</v>
      </c>
      <c r="AT296" s="19">
        <f t="shared" si="166"/>
        <v>-0.85800105377402436</v>
      </c>
      <c r="AU296" s="19">
        <f t="shared" si="167"/>
        <v>-2.8580010537740259</v>
      </c>
      <c r="AV296" s="19">
        <f t="shared" si="174"/>
        <v>0.99492972593834705</v>
      </c>
      <c r="AW296" s="19">
        <f t="shared" si="175"/>
        <v>0.94190861441188356</v>
      </c>
      <c r="AX296" s="19">
        <f t="shared" si="176"/>
        <v>0.71599999999999986</v>
      </c>
      <c r="AY296" s="19">
        <f t="shared" si="177"/>
        <v>0.33396142062655043</v>
      </c>
      <c r="AZ296" s="19" t="str">
        <f t="shared" si="178"/>
        <v/>
      </c>
      <c r="BA296" s="19" t="str">
        <f t="shared" si="179"/>
        <v/>
      </c>
    </row>
    <row r="297" spans="1:53" x14ac:dyDescent="0.3">
      <c r="A297">
        <v>123</v>
      </c>
      <c r="B297">
        <v>2</v>
      </c>
      <c r="C297" t="s">
        <v>18</v>
      </c>
      <c r="D297" t="s">
        <v>23</v>
      </c>
      <c r="E297">
        <v>0</v>
      </c>
      <c r="F297">
        <v>1</v>
      </c>
      <c r="G297">
        <v>478</v>
      </c>
      <c r="H297">
        <v>1</v>
      </c>
      <c r="AI297" s="21">
        <f t="shared" si="169"/>
        <v>0.2850000000000002</v>
      </c>
      <c r="AJ297" s="19">
        <f t="shared" si="181"/>
        <v>0.99488640194584654</v>
      </c>
      <c r="AK297" s="19">
        <f t="shared" si="181"/>
        <v>0.94156544282759636</v>
      </c>
      <c r="AL297" s="19">
        <f t="shared" si="181"/>
        <v>0.71499999999999986</v>
      </c>
      <c r="AM297" s="19">
        <f t="shared" si="181"/>
        <v>0.3328894212989878</v>
      </c>
      <c r="AN297" s="19">
        <f t="shared" si="181"/>
        <v>7.6079280055679516E-2</v>
      </c>
      <c r="AO297" s="4">
        <f t="shared" si="181"/>
        <v>2.9963067046191152E-4</v>
      </c>
      <c r="AP297" s="19">
        <f t="shared" si="162"/>
        <v>3.1361029966779621</v>
      </c>
      <c r="AQ297" s="19">
        <f t="shared" si="163"/>
        <v>2.1361029966779639</v>
      </c>
      <c r="AR297" s="19">
        <f t="shared" si="164"/>
        <v>1.1361029966779645</v>
      </c>
      <c r="AS297" s="19">
        <f t="shared" si="165"/>
        <v>0.13610299667796444</v>
      </c>
      <c r="AT297" s="19">
        <f t="shared" si="166"/>
        <v>-0.86389700332203423</v>
      </c>
      <c r="AU297" s="19">
        <f t="shared" si="167"/>
        <v>-2.8638970033220366</v>
      </c>
      <c r="AV297" s="19">
        <f t="shared" si="174"/>
        <v>0.99488640194584654</v>
      </c>
      <c r="AW297" s="19">
        <f t="shared" si="175"/>
        <v>0.94156544282759636</v>
      </c>
      <c r="AX297" s="19">
        <f t="shared" si="176"/>
        <v>0.71499999999999986</v>
      </c>
      <c r="AY297" s="19">
        <f t="shared" si="177"/>
        <v>0.3328894212989878</v>
      </c>
      <c r="AZ297" s="19" t="str">
        <f t="shared" si="178"/>
        <v/>
      </c>
      <c r="BA297" s="19" t="str">
        <f t="shared" si="179"/>
        <v/>
      </c>
    </row>
    <row r="298" spans="1:53" x14ac:dyDescent="0.3">
      <c r="A298">
        <v>134</v>
      </c>
      <c r="B298">
        <v>2</v>
      </c>
      <c r="C298" t="s">
        <v>18</v>
      </c>
      <c r="D298" t="s">
        <v>1</v>
      </c>
      <c r="E298">
        <v>0</v>
      </c>
      <c r="F298">
        <v>1</v>
      </c>
      <c r="G298">
        <v>479</v>
      </c>
      <c r="H298">
        <v>0</v>
      </c>
      <c r="AI298" s="21">
        <f t="shared" si="169"/>
        <v>0.2860000000000002</v>
      </c>
      <c r="AJ298" s="19">
        <f t="shared" si="181"/>
        <v>0.99484282197806906</v>
      </c>
      <c r="AK298" s="19">
        <f t="shared" si="181"/>
        <v>0.9412212589392619</v>
      </c>
      <c r="AL298" s="19">
        <f t="shared" si="181"/>
        <v>0.71399999999999986</v>
      </c>
      <c r="AM298" s="19">
        <f t="shared" si="181"/>
        <v>0.33182057490851735</v>
      </c>
      <c r="AN298" s="19">
        <f t="shared" si="181"/>
        <v>7.5659002283499616E-2</v>
      </c>
      <c r="AO298" s="4">
        <f t="shared" si="181"/>
        <v>2.9639550744535139E-4</v>
      </c>
      <c r="AP298" s="19">
        <f t="shared" si="162"/>
        <v>3.1302169040131664</v>
      </c>
      <c r="AQ298" s="19">
        <f t="shared" si="163"/>
        <v>2.130216904013166</v>
      </c>
      <c r="AR298" s="19">
        <f t="shared" si="164"/>
        <v>1.1302169040131664</v>
      </c>
      <c r="AS298" s="19">
        <f t="shared" si="165"/>
        <v>0.1302169040131661</v>
      </c>
      <c r="AT298" s="19">
        <f t="shared" si="166"/>
        <v>-0.86978309598683123</v>
      </c>
      <c r="AU298" s="19">
        <f t="shared" si="167"/>
        <v>-2.8697830959868331</v>
      </c>
      <c r="AV298" s="19">
        <f t="shared" si="174"/>
        <v>0.99484282197806906</v>
      </c>
      <c r="AW298" s="19">
        <f t="shared" si="175"/>
        <v>0.9412212589392619</v>
      </c>
      <c r="AX298" s="19">
        <f t="shared" si="176"/>
        <v>0.71399999999999986</v>
      </c>
      <c r="AY298" s="19">
        <f t="shared" si="177"/>
        <v>0.33182057490851735</v>
      </c>
      <c r="AZ298" s="19" t="str">
        <f t="shared" si="178"/>
        <v/>
      </c>
      <c r="BA298" s="19" t="str">
        <f t="shared" si="179"/>
        <v/>
      </c>
    </row>
    <row r="299" spans="1:53" x14ac:dyDescent="0.3">
      <c r="A299">
        <v>144</v>
      </c>
      <c r="B299">
        <v>2</v>
      </c>
      <c r="C299" t="s">
        <v>18</v>
      </c>
      <c r="D299" t="s">
        <v>23</v>
      </c>
      <c r="E299">
        <v>0</v>
      </c>
      <c r="F299">
        <v>0</v>
      </c>
      <c r="G299">
        <v>480</v>
      </c>
      <c r="H299">
        <v>0</v>
      </c>
      <c r="AI299" s="21">
        <f t="shared" si="169"/>
        <v>0.2870000000000002</v>
      </c>
      <c r="AJ299" s="19">
        <f t="shared" si="181"/>
        <v>0.99479898495287</v>
      </c>
      <c r="AK299" s="19">
        <f t="shared" si="181"/>
        <v>0.94087606145478697</v>
      </c>
      <c r="AL299" s="19">
        <f t="shared" si="181"/>
        <v>0.71299999999999986</v>
      </c>
      <c r="AM299" s="19">
        <f t="shared" si="181"/>
        <v>0.33075486695185907</v>
      </c>
      <c r="AN299" s="19">
        <f t="shared" si="181"/>
        <v>7.5241188996430106E-2</v>
      </c>
      <c r="AO299" s="4">
        <f t="shared" si="181"/>
        <v>2.9319817484192907E-4</v>
      </c>
      <c r="AP299" s="19">
        <f t="shared" si="162"/>
        <v>3.1243405845158492</v>
      </c>
      <c r="AQ299" s="19">
        <f t="shared" si="163"/>
        <v>2.1243405845158509</v>
      </c>
      <c r="AR299" s="19">
        <f t="shared" si="164"/>
        <v>1.1243405845158518</v>
      </c>
      <c r="AS299" s="19">
        <f t="shared" si="165"/>
        <v>0.12434058451585128</v>
      </c>
      <c r="AT299" s="19">
        <f t="shared" si="166"/>
        <v>-0.87565941548414905</v>
      </c>
      <c r="AU299" s="19">
        <f t="shared" si="167"/>
        <v>-2.8756594154841491</v>
      </c>
      <c r="AV299" s="19">
        <f t="shared" si="174"/>
        <v>0.99479898495287</v>
      </c>
      <c r="AW299" s="19">
        <f t="shared" si="175"/>
        <v>0.94087606145478697</v>
      </c>
      <c r="AX299" s="19">
        <f t="shared" si="176"/>
        <v>0.71299999999999986</v>
      </c>
      <c r="AY299" s="19">
        <f t="shared" si="177"/>
        <v>0.33075486695185907</v>
      </c>
      <c r="AZ299" s="19" t="str">
        <f t="shared" si="178"/>
        <v/>
      </c>
      <c r="BA299" s="19">
        <f t="shared" ref="BA299" si="183">IF(AU299&lt;=0,AO299,"")</f>
        <v>2.9319817484192907E-4</v>
      </c>
    </row>
    <row r="300" spans="1:53" x14ac:dyDescent="0.3">
      <c r="A300">
        <v>150</v>
      </c>
      <c r="B300">
        <v>2</v>
      </c>
      <c r="C300" t="s">
        <v>18</v>
      </c>
      <c r="D300" t="s">
        <v>25</v>
      </c>
      <c r="E300">
        <v>0</v>
      </c>
      <c r="F300">
        <v>2</v>
      </c>
      <c r="G300">
        <v>478</v>
      </c>
      <c r="H300">
        <v>0</v>
      </c>
      <c r="AI300" s="21">
        <f t="shared" si="169"/>
        <v>0.2880000000000002</v>
      </c>
      <c r="AJ300" s="19">
        <f t="shared" si="181"/>
        <v>0.99475488978310811</v>
      </c>
      <c r="AK300" s="19">
        <f t="shared" si="181"/>
        <v>0.9405298490738101</v>
      </c>
      <c r="AL300" s="19">
        <f t="shared" si="181"/>
        <v>0.71199999999999986</v>
      </c>
      <c r="AM300" s="19">
        <f t="shared" si="181"/>
        <v>0.3296922830433543</v>
      </c>
      <c r="AN300" s="19">
        <f t="shared" si="181"/>
        <v>7.4825821700670897E-2</v>
      </c>
      <c r="AO300" s="4">
        <f t="shared" si="181"/>
        <v>2.9003816877731228E-4</v>
      </c>
      <c r="AP300" s="19">
        <f t="shared" si="162"/>
        <v>3.1184739552238145</v>
      </c>
      <c r="AQ300" s="19">
        <f t="shared" si="163"/>
        <v>2.1184739552238137</v>
      </c>
      <c r="AR300" s="19">
        <f t="shared" si="164"/>
        <v>1.1184739552238132</v>
      </c>
      <c r="AS300" s="19">
        <f t="shared" si="165"/>
        <v>0.11847395522381315</v>
      </c>
      <c r="AT300" s="19">
        <f t="shared" si="166"/>
        <v>-0.88152604477618679</v>
      </c>
      <c r="AU300" s="19">
        <f t="shared" si="167"/>
        <v>-2.8815260447761863</v>
      </c>
      <c r="AV300" s="19">
        <f t="shared" si="174"/>
        <v>0.99475488978310811</v>
      </c>
      <c r="AW300" s="19">
        <f t="shared" si="175"/>
        <v>0.9405298490738101</v>
      </c>
      <c r="AX300" s="19">
        <f t="shared" si="176"/>
        <v>0.71199999999999986</v>
      </c>
      <c r="AY300" s="19">
        <f t="shared" si="177"/>
        <v>0.3296922830433543</v>
      </c>
      <c r="AZ300" s="19" t="str">
        <f t="shared" si="178"/>
        <v/>
      </c>
      <c r="BA300" s="19" t="str">
        <f t="shared" si="179"/>
        <v/>
      </c>
    </row>
    <row r="301" spans="1:53" x14ac:dyDescent="0.3">
      <c r="A301">
        <v>155</v>
      </c>
      <c r="B301">
        <v>2</v>
      </c>
      <c r="C301" t="s">
        <v>18</v>
      </c>
      <c r="D301" t="s">
        <v>1</v>
      </c>
      <c r="E301">
        <v>2</v>
      </c>
      <c r="F301">
        <v>1</v>
      </c>
      <c r="G301">
        <v>476</v>
      </c>
      <c r="H301">
        <v>1</v>
      </c>
      <c r="AI301" s="21">
        <f t="shared" si="169"/>
        <v>0.2890000000000002</v>
      </c>
      <c r="AJ301" s="19">
        <f t="shared" si="181"/>
        <v>0.9947105353766158</v>
      </c>
      <c r="AK301" s="19">
        <f t="shared" si="181"/>
        <v>0.94018262048769885</v>
      </c>
      <c r="AL301" s="19">
        <f t="shared" si="181"/>
        <v>0.71099999999999985</v>
      </c>
      <c r="AM301" s="19">
        <f t="shared" si="181"/>
        <v>0.32863280891362312</v>
      </c>
      <c r="AN301" s="19">
        <f t="shared" si="181"/>
        <v>7.4412882092262114E-2</v>
      </c>
      <c r="AO301" s="4">
        <f t="shared" si="181"/>
        <v>2.8691499321996248E-4</v>
      </c>
      <c r="AP301" s="19">
        <f t="shared" si="162"/>
        <v>3.1126169339178387</v>
      </c>
      <c r="AQ301" s="19">
        <f t="shared" si="163"/>
        <v>2.1126169339178356</v>
      </c>
      <c r="AR301" s="19">
        <f t="shared" si="164"/>
        <v>1.1126169339178356</v>
      </c>
      <c r="AS301" s="19">
        <f t="shared" si="165"/>
        <v>0.11261693391783517</v>
      </c>
      <c r="AT301" s="19">
        <f t="shared" si="166"/>
        <v>-0.88738306608216455</v>
      </c>
      <c r="AU301" s="19">
        <f t="shared" si="167"/>
        <v>-2.887383066082164</v>
      </c>
      <c r="AV301" s="19">
        <f t="shared" si="174"/>
        <v>0.9947105353766158</v>
      </c>
      <c r="AW301" s="19">
        <f t="shared" si="175"/>
        <v>0.94018262048769885</v>
      </c>
      <c r="AX301" s="19">
        <f t="shared" si="176"/>
        <v>0.71099999999999985</v>
      </c>
      <c r="AY301" s="19">
        <f t="shared" si="177"/>
        <v>0.32863280891362312</v>
      </c>
      <c r="AZ301" s="19" t="str">
        <f t="shared" si="178"/>
        <v/>
      </c>
      <c r="BA301" s="19" t="str">
        <f t="shared" si="179"/>
        <v/>
      </c>
    </row>
    <row r="302" spans="1:53" x14ac:dyDescent="0.3">
      <c r="A302">
        <v>6</v>
      </c>
      <c r="B302">
        <v>2</v>
      </c>
      <c r="C302" t="s">
        <v>20</v>
      </c>
      <c r="D302" t="s">
        <v>1</v>
      </c>
      <c r="E302">
        <v>0</v>
      </c>
      <c r="F302">
        <v>0</v>
      </c>
      <c r="G302">
        <v>478</v>
      </c>
      <c r="H302">
        <v>2</v>
      </c>
      <c r="AI302" s="21">
        <f t="shared" si="169"/>
        <v>0.2900000000000002</v>
      </c>
      <c r="AJ302" s="19">
        <f t="shared" si="181"/>
        <v>0.99466592063617043</v>
      </c>
      <c r="AK302" s="19">
        <f t="shared" si="181"/>
        <v>0.93983437437954731</v>
      </c>
      <c r="AL302" s="19">
        <f t="shared" si="181"/>
        <v>0.70999999999999985</v>
      </c>
      <c r="AM302" s="19">
        <f t="shared" si="181"/>
        <v>0.32757643040824358</v>
      </c>
      <c r="AN302" s="19">
        <f t="shared" si="181"/>
        <v>7.4002352054540976E-2</v>
      </c>
      <c r="AO302" s="4">
        <f t="shared" si="181"/>
        <v>2.8382815983828401E-4</v>
      </c>
      <c r="AP302" s="19">
        <f t="shared" si="162"/>
        <v>3.1067694391113467</v>
      </c>
      <c r="AQ302" s="19">
        <f t="shared" si="163"/>
        <v>2.1067694391113445</v>
      </c>
      <c r="AR302" s="19">
        <f t="shared" si="164"/>
        <v>1.1067694391113447</v>
      </c>
      <c r="AS302" s="19">
        <f t="shared" si="165"/>
        <v>0.10676943911134451</v>
      </c>
      <c r="AT302" s="19">
        <f t="shared" si="166"/>
        <v>-0.89323056088865527</v>
      </c>
      <c r="AU302" s="19">
        <f t="shared" si="167"/>
        <v>-2.8932305608886555</v>
      </c>
      <c r="AV302" s="19">
        <f t="shared" si="174"/>
        <v>0.99466592063617043</v>
      </c>
      <c r="AW302" s="19">
        <f t="shared" si="175"/>
        <v>0.93983437437954731</v>
      </c>
      <c r="AX302" s="19">
        <f t="shared" si="176"/>
        <v>0.70999999999999985</v>
      </c>
      <c r="AY302" s="19">
        <f t="shared" si="177"/>
        <v>0.32757643040824358</v>
      </c>
      <c r="AZ302" s="19" t="str">
        <f t="shared" si="178"/>
        <v/>
      </c>
      <c r="BA302" s="19" t="str">
        <f t="shared" si="179"/>
        <v/>
      </c>
    </row>
    <row r="303" spans="1:53" x14ac:dyDescent="0.3">
      <c r="A303">
        <v>10</v>
      </c>
      <c r="B303">
        <v>2</v>
      </c>
      <c r="C303" t="s">
        <v>20</v>
      </c>
      <c r="D303" t="s">
        <v>23</v>
      </c>
      <c r="E303">
        <v>0</v>
      </c>
      <c r="F303">
        <v>0</v>
      </c>
      <c r="G303">
        <v>479</v>
      </c>
      <c r="H303">
        <v>1</v>
      </c>
      <c r="AI303" s="21">
        <f t="shared" si="169"/>
        <v>0.2910000000000002</v>
      </c>
      <c r="AJ303" s="19">
        <f t="shared" ref="AJ303:AO312" si="184">_xlfn.NORM.S.DIST((-2*AJ$2-_xlfn.NORM.S.INV($AI303)),TRUE)</f>
        <v>0.99462104445946464</v>
      </c>
      <c r="AK303" s="19">
        <f t="shared" si="184"/>
        <v>0.93948510942417252</v>
      </c>
      <c r="AL303" s="19">
        <f t="shared" si="184"/>
        <v>0.70899999999999985</v>
      </c>
      <c r="AM303" s="19">
        <f t="shared" si="184"/>
        <v>0.32652313348644768</v>
      </c>
      <c r="AN303" s="19">
        <f t="shared" si="184"/>
        <v>7.3594213655640298E-2</v>
      </c>
      <c r="AO303" s="4">
        <f t="shared" si="184"/>
        <v>2.8077718786077659E-4</v>
      </c>
      <c r="AP303" s="19">
        <f t="shared" si="162"/>
        <v>3.1009313900402273</v>
      </c>
      <c r="AQ303" s="19">
        <f t="shared" si="163"/>
        <v>2.1009313900402238</v>
      </c>
      <c r="AR303" s="19">
        <f t="shared" si="164"/>
        <v>1.1009313900402244</v>
      </c>
      <c r="AS303" s="19">
        <f t="shared" si="165"/>
        <v>0.10093139004022433</v>
      </c>
      <c r="AT303" s="19">
        <f t="shared" si="166"/>
        <v>-0.89906860995977544</v>
      </c>
      <c r="AU303" s="19">
        <f t="shared" si="167"/>
        <v>-2.8990686099597767</v>
      </c>
      <c r="AV303" s="19">
        <f t="shared" si="174"/>
        <v>0.99462104445946464</v>
      </c>
      <c r="AW303" s="19">
        <f t="shared" si="175"/>
        <v>0.93948510942417252</v>
      </c>
      <c r="AX303" s="19">
        <f t="shared" si="176"/>
        <v>0.70899999999999985</v>
      </c>
      <c r="AY303" s="19">
        <f t="shared" si="177"/>
        <v>0.32652313348644768</v>
      </c>
      <c r="AZ303" s="19" t="str">
        <f t="shared" si="178"/>
        <v/>
      </c>
      <c r="BA303" s="19" t="str">
        <f t="shared" si="179"/>
        <v/>
      </c>
    </row>
    <row r="304" spans="1:53" x14ac:dyDescent="0.3">
      <c r="A304">
        <v>20</v>
      </c>
      <c r="B304">
        <v>2</v>
      </c>
      <c r="C304" t="s">
        <v>20</v>
      </c>
      <c r="D304" t="s">
        <v>23</v>
      </c>
      <c r="E304">
        <v>1</v>
      </c>
      <c r="F304">
        <v>1</v>
      </c>
      <c r="G304">
        <v>475</v>
      </c>
      <c r="H304">
        <v>3</v>
      </c>
      <c r="AI304" s="21">
        <f t="shared" si="169"/>
        <v>0.2920000000000002</v>
      </c>
      <c r="AJ304" s="19">
        <f t="shared" si="184"/>
        <v>0.99457590573907673</v>
      </c>
      <c r="AK304" s="19">
        <f t="shared" si="184"/>
        <v>0.93913482428811101</v>
      </c>
      <c r="AL304" s="19">
        <f t="shared" si="184"/>
        <v>0.70799999999999974</v>
      </c>
      <c r="AM304" s="19">
        <f t="shared" si="184"/>
        <v>0.32547290421983888</v>
      </c>
      <c r="AN304" s="19">
        <f t="shared" si="184"/>
        <v>7.3188449146028164E-2</v>
      </c>
      <c r="AO304" s="4">
        <f t="shared" si="184"/>
        <v>2.7776160393913081E-4</v>
      </c>
      <c r="AP304" s="19">
        <f t="shared" si="162"/>
        <v>3.0951027066528027</v>
      </c>
      <c r="AQ304" s="19">
        <f t="shared" si="163"/>
        <v>2.0951027066528023</v>
      </c>
      <c r="AR304" s="19">
        <f t="shared" si="164"/>
        <v>1.0951027066528016</v>
      </c>
      <c r="AS304" s="19">
        <f t="shared" si="165"/>
        <v>9.5102706652801461E-2</v>
      </c>
      <c r="AT304" s="19">
        <f t="shared" si="166"/>
        <v>-0.90489729334719782</v>
      </c>
      <c r="AU304" s="19">
        <f t="shared" si="167"/>
        <v>-2.904897293347199</v>
      </c>
      <c r="AV304" s="19">
        <f t="shared" si="174"/>
        <v>0.99457590573907673</v>
      </c>
      <c r="AW304" s="19">
        <f t="shared" si="175"/>
        <v>0.93913482428811101</v>
      </c>
      <c r="AX304" s="19">
        <f t="shared" si="176"/>
        <v>0.70799999999999974</v>
      </c>
      <c r="AY304" s="19">
        <f t="shared" si="177"/>
        <v>0.32547290421983888</v>
      </c>
      <c r="AZ304" s="19" t="str">
        <f t="shared" si="178"/>
        <v/>
      </c>
      <c r="BA304" s="19" t="str">
        <f t="shared" si="179"/>
        <v/>
      </c>
    </row>
    <row r="305" spans="1:53" x14ac:dyDescent="0.3">
      <c r="A305">
        <v>32</v>
      </c>
      <c r="B305">
        <v>2</v>
      </c>
      <c r="C305" t="s">
        <v>20</v>
      </c>
      <c r="D305" t="s">
        <v>23</v>
      </c>
      <c r="E305">
        <v>1</v>
      </c>
      <c r="F305">
        <v>0</v>
      </c>
      <c r="G305">
        <v>479</v>
      </c>
      <c r="H305">
        <v>0</v>
      </c>
      <c r="AI305" s="21">
        <f t="shared" si="169"/>
        <v>0.2930000000000002</v>
      </c>
      <c r="AJ305" s="19">
        <f t="shared" si="184"/>
        <v>0.99453050336244087</v>
      </c>
      <c r="AK305" s="19">
        <f t="shared" si="184"/>
        <v>0.93878351762961365</v>
      </c>
      <c r="AL305" s="19">
        <f t="shared" si="184"/>
        <v>0.70699999999999985</v>
      </c>
      <c r="AM305" s="19">
        <f t="shared" si="184"/>
        <v>0.32442572879112752</v>
      </c>
      <c r="AN305" s="19">
        <f t="shared" si="184"/>
        <v>7.2785040956089078E-2</v>
      </c>
      <c r="AO305" s="4">
        <f t="shared" si="184"/>
        <v>2.747809420141947E-4</v>
      </c>
      <c r="AP305" s="19">
        <f t="shared" si="162"/>
        <v>3.0892833095999994</v>
      </c>
      <c r="AQ305" s="19">
        <f t="shared" si="163"/>
        <v>2.0892833095999959</v>
      </c>
      <c r="AR305" s="19">
        <f t="shared" si="164"/>
        <v>1.0892833095999968</v>
      </c>
      <c r="AS305" s="19">
        <f t="shared" si="165"/>
        <v>8.9283309599996197E-2</v>
      </c>
      <c r="AT305" s="19">
        <f t="shared" si="166"/>
        <v>-0.91071669040000314</v>
      </c>
      <c r="AU305" s="19">
        <f t="shared" si="167"/>
        <v>-2.9107166904000046</v>
      </c>
      <c r="AV305" s="19">
        <f t="shared" si="174"/>
        <v>0.99453050336244087</v>
      </c>
      <c r="AW305" s="19">
        <f t="shared" si="175"/>
        <v>0.93878351762961365</v>
      </c>
      <c r="AX305" s="19">
        <f t="shared" si="176"/>
        <v>0.70699999999999985</v>
      </c>
      <c r="AY305" s="19">
        <f t="shared" si="177"/>
        <v>0.32442572879112752</v>
      </c>
      <c r="AZ305" s="19" t="str">
        <f t="shared" si="178"/>
        <v/>
      </c>
      <c r="BA305" s="19">
        <f t="shared" ref="BA305" si="185">IF(AU305&lt;=0,AO305,"")</f>
        <v>2.747809420141947E-4</v>
      </c>
    </row>
    <row r="306" spans="1:53" x14ac:dyDescent="0.3">
      <c r="A306">
        <v>33</v>
      </c>
      <c r="B306">
        <v>2</v>
      </c>
      <c r="C306" t="s">
        <v>20</v>
      </c>
      <c r="D306" t="s">
        <v>25</v>
      </c>
      <c r="E306">
        <v>2</v>
      </c>
      <c r="F306">
        <v>0</v>
      </c>
      <c r="G306">
        <v>465</v>
      </c>
      <c r="H306">
        <v>13</v>
      </c>
      <c r="AI306" s="21">
        <f t="shared" si="169"/>
        <v>0.29400000000000021</v>
      </c>
      <c r="AJ306" s="19">
        <f t="shared" si="184"/>
        <v>0.99448483621181671</v>
      </c>
      <c r="AK306" s="19">
        <f t="shared" si="184"/>
        <v>0.93843118809864268</v>
      </c>
      <c r="AL306" s="19">
        <f t="shared" si="184"/>
        <v>0.70599999999999985</v>
      </c>
      <c r="AM306" s="19">
        <f t="shared" si="184"/>
        <v>0.32338159349288481</v>
      </c>
      <c r="AN306" s="19">
        <f t="shared" si="184"/>
        <v>7.2383971693744442E-2</v>
      </c>
      <c r="AO306" s="4">
        <f t="shared" si="184"/>
        <v>2.7183474318474127E-4</v>
      </c>
      <c r="AP306" s="19">
        <f t="shared" si="162"/>
        <v>3.08347312022563</v>
      </c>
      <c r="AQ306" s="19">
        <f t="shared" si="163"/>
        <v>2.0834731202256327</v>
      </c>
      <c r="AR306" s="19">
        <f t="shared" si="164"/>
        <v>1.0834731202256325</v>
      </c>
      <c r="AS306" s="19">
        <f t="shared" si="165"/>
        <v>8.347312022563208E-2</v>
      </c>
      <c r="AT306" s="19">
        <f t="shared" si="166"/>
        <v>-0.91652687977436731</v>
      </c>
      <c r="AU306" s="19">
        <f t="shared" si="167"/>
        <v>-2.91652687977437</v>
      </c>
      <c r="AV306" s="19">
        <f t="shared" si="174"/>
        <v>0.99448483621181671</v>
      </c>
      <c r="AW306" s="19">
        <f t="shared" si="175"/>
        <v>0.93843118809864268</v>
      </c>
      <c r="AX306" s="19">
        <f t="shared" si="176"/>
        <v>0.70599999999999985</v>
      </c>
      <c r="AY306" s="19">
        <f t="shared" si="177"/>
        <v>0.32338159349288481</v>
      </c>
      <c r="AZ306" s="19" t="str">
        <f t="shared" si="178"/>
        <v/>
      </c>
      <c r="BA306" s="19" t="str">
        <f t="shared" si="179"/>
        <v/>
      </c>
    </row>
    <row r="307" spans="1:53" x14ac:dyDescent="0.3">
      <c r="A307">
        <v>47</v>
      </c>
      <c r="B307">
        <v>2</v>
      </c>
      <c r="C307" t="s">
        <v>20</v>
      </c>
      <c r="D307" t="s">
        <v>25</v>
      </c>
      <c r="E307">
        <v>0</v>
      </c>
      <c r="F307">
        <v>0</v>
      </c>
      <c r="G307">
        <v>480</v>
      </c>
      <c r="H307">
        <v>0</v>
      </c>
      <c r="AI307" s="21">
        <f t="shared" si="169"/>
        <v>0.29500000000000021</v>
      </c>
      <c r="AJ307" s="19">
        <f t="shared" si="184"/>
        <v>0.99443890316425976</v>
      </c>
      <c r="AK307" s="19">
        <f t="shared" si="184"/>
        <v>0.93807783433686442</v>
      </c>
      <c r="AL307" s="19">
        <f t="shared" si="184"/>
        <v>0.70499999999999985</v>
      </c>
      <c r="AM307" s="19">
        <f t="shared" si="184"/>
        <v>0.32234048472631449</v>
      </c>
      <c r="AN307" s="19">
        <f t="shared" si="184"/>
        <v>7.1985224142111823E-2</v>
      </c>
      <c r="AO307" s="4">
        <f t="shared" si="184"/>
        <v>2.6892255557896646E-4</v>
      </c>
      <c r="AP307" s="19">
        <f t="shared" si="162"/>
        <v>3.0776720605568988</v>
      </c>
      <c r="AQ307" s="19">
        <f t="shared" si="163"/>
        <v>2.0776720605568988</v>
      </c>
      <c r="AR307" s="19">
        <f t="shared" si="164"/>
        <v>1.0776720605568995</v>
      </c>
      <c r="AS307" s="19">
        <f t="shared" si="165"/>
        <v>7.7672060556899014E-2</v>
      </c>
      <c r="AT307" s="19">
        <f t="shared" si="166"/>
        <v>-0.92232793944310054</v>
      </c>
      <c r="AU307" s="19">
        <f t="shared" si="167"/>
        <v>-2.9223279394431012</v>
      </c>
      <c r="AV307" s="19">
        <f t="shared" si="174"/>
        <v>0.99443890316425976</v>
      </c>
      <c r="AW307" s="19">
        <f t="shared" si="175"/>
        <v>0.93807783433686442</v>
      </c>
      <c r="AX307" s="19">
        <f t="shared" si="176"/>
        <v>0.70499999999999985</v>
      </c>
      <c r="AY307" s="19">
        <f t="shared" si="177"/>
        <v>0.32234048472631449</v>
      </c>
      <c r="AZ307" s="19" t="str">
        <f t="shared" si="178"/>
        <v/>
      </c>
      <c r="BA307" s="19" t="str">
        <f t="shared" si="179"/>
        <v/>
      </c>
    </row>
    <row r="308" spans="1:53" x14ac:dyDescent="0.3">
      <c r="A308">
        <v>51</v>
      </c>
      <c r="B308">
        <v>2</v>
      </c>
      <c r="C308" t="s">
        <v>20</v>
      </c>
      <c r="D308" t="s">
        <v>1</v>
      </c>
      <c r="E308">
        <v>0</v>
      </c>
      <c r="F308">
        <v>0</v>
      </c>
      <c r="G308">
        <v>480</v>
      </c>
      <c r="H308">
        <v>0</v>
      </c>
      <c r="AI308" s="21">
        <f t="shared" si="169"/>
        <v>0.29600000000000021</v>
      </c>
      <c r="AJ308" s="19">
        <f t="shared" si="184"/>
        <v>0.99439270309159</v>
      </c>
      <c r="AK308" s="19">
        <f t="shared" si="184"/>
        <v>0.93772345497764575</v>
      </c>
      <c r="AL308" s="19">
        <f t="shared" si="184"/>
        <v>0.70399999999999974</v>
      </c>
      <c r="AM308" s="19">
        <f t="shared" si="184"/>
        <v>0.32130238900004371</v>
      </c>
      <c r="AN308" s="19">
        <f t="shared" si="184"/>
        <v>7.1588781257203027E-2</v>
      </c>
      <c r="AO308" s="4">
        <f t="shared" si="184"/>
        <v>2.6604393422865878E-4</v>
      </c>
      <c r="AP308" s="19">
        <f t="shared" si="162"/>
        <v>3.0718800532949793</v>
      </c>
      <c r="AQ308" s="19">
        <f t="shared" si="163"/>
        <v>2.0718800532949793</v>
      </c>
      <c r="AR308" s="19">
        <f t="shared" si="164"/>
        <v>1.0718800532949793</v>
      </c>
      <c r="AS308" s="19">
        <f t="shared" si="165"/>
        <v>7.1880053294979152E-2</v>
      </c>
      <c r="AT308" s="19">
        <f t="shared" si="166"/>
        <v>-0.92811994670502052</v>
      </c>
      <c r="AU308" s="19">
        <f t="shared" si="167"/>
        <v>-2.9281199467050212</v>
      </c>
      <c r="AV308" s="19">
        <f t="shared" si="174"/>
        <v>0.99439270309159</v>
      </c>
      <c r="AW308" s="19">
        <f t="shared" si="175"/>
        <v>0.93772345497764575</v>
      </c>
      <c r="AX308" s="19">
        <f t="shared" si="176"/>
        <v>0.70399999999999974</v>
      </c>
      <c r="AY308" s="19">
        <f t="shared" si="177"/>
        <v>0.32130238900004371</v>
      </c>
      <c r="AZ308" s="19" t="str">
        <f t="shared" si="178"/>
        <v/>
      </c>
      <c r="BA308" s="19" t="str">
        <f t="shared" si="179"/>
        <v/>
      </c>
    </row>
    <row r="309" spans="1:53" x14ac:dyDescent="0.3">
      <c r="A309">
        <v>64</v>
      </c>
      <c r="B309">
        <v>2</v>
      </c>
      <c r="C309" t="s">
        <v>20</v>
      </c>
      <c r="D309" t="s">
        <v>23</v>
      </c>
      <c r="E309">
        <v>0</v>
      </c>
      <c r="F309">
        <v>2</v>
      </c>
      <c r="G309">
        <v>477</v>
      </c>
      <c r="H309">
        <v>1</v>
      </c>
      <c r="AI309" s="21">
        <f t="shared" si="169"/>
        <v>0.29700000000000021</v>
      </c>
      <c r="AJ309" s="19">
        <f t="shared" si="184"/>
        <v>0.99434623486036178</v>
      </c>
      <c r="AK309" s="19">
        <f t="shared" si="184"/>
        <v>0.93736804864604673</v>
      </c>
      <c r="AL309" s="19">
        <f t="shared" si="184"/>
        <v>0.70299999999999985</v>
      </c>
      <c r="AM309" s="19">
        <f t="shared" si="184"/>
        <v>0.32026729292892997</v>
      </c>
      <c r="AN309" s="19">
        <f t="shared" si="184"/>
        <v>7.1194626165659511E-2</v>
      </c>
      <c r="AO309" s="4">
        <f t="shared" si="184"/>
        <v>2.6319844094598044E-4</v>
      </c>
      <c r="AP309" s="19">
        <f t="shared" si="162"/>
        <v>3.0660970218058159</v>
      </c>
      <c r="AQ309" s="19">
        <f t="shared" si="163"/>
        <v>2.0660970218058177</v>
      </c>
      <c r="AR309" s="19">
        <f t="shared" si="164"/>
        <v>1.0660970218058168</v>
      </c>
      <c r="AS309" s="19">
        <f t="shared" si="165"/>
        <v>6.6097021805816558E-2</v>
      </c>
      <c r="AT309" s="19">
        <f t="shared" si="166"/>
        <v>-0.933902978194183</v>
      </c>
      <c r="AU309" s="19">
        <f t="shared" si="167"/>
        <v>-2.9339029781941837</v>
      </c>
      <c r="AV309" s="19">
        <f t="shared" si="174"/>
        <v>0.99434623486036178</v>
      </c>
      <c r="AW309" s="19">
        <f t="shared" si="175"/>
        <v>0.93736804864604673</v>
      </c>
      <c r="AX309" s="19">
        <f t="shared" si="176"/>
        <v>0.70299999999999985</v>
      </c>
      <c r="AY309" s="19">
        <f t="shared" si="177"/>
        <v>0.32026729292892997</v>
      </c>
      <c r="AZ309" s="19" t="str">
        <f t="shared" si="178"/>
        <v/>
      </c>
      <c r="BA309" s="19" t="str">
        <f t="shared" si="179"/>
        <v/>
      </c>
    </row>
    <row r="310" spans="1:53" x14ac:dyDescent="0.3">
      <c r="A310">
        <v>71</v>
      </c>
      <c r="B310">
        <v>2</v>
      </c>
      <c r="C310" t="s">
        <v>20</v>
      </c>
      <c r="D310" t="s">
        <v>23</v>
      </c>
      <c r="E310">
        <v>1</v>
      </c>
      <c r="F310">
        <v>0</v>
      </c>
      <c r="G310" t="s">
        <v>23</v>
      </c>
      <c r="H310" t="s">
        <v>23</v>
      </c>
      <c r="AI310" s="21">
        <f t="shared" si="169"/>
        <v>0.29800000000000021</v>
      </c>
      <c r="AJ310" s="19">
        <f t="shared" si="184"/>
        <v>0.99429949733183265</v>
      </c>
      <c r="AK310" s="19">
        <f t="shared" si="184"/>
        <v>0.93701161395881427</v>
      </c>
      <c r="AL310" s="19">
        <f t="shared" si="184"/>
        <v>0.70199999999999985</v>
      </c>
      <c r="AM310" s="19">
        <f t="shared" si="184"/>
        <v>0.31923518323288624</v>
      </c>
      <c r="AN310" s="19">
        <f t="shared" si="184"/>
        <v>7.0802742162524399E-2</v>
      </c>
      <c r="AO310" s="4">
        <f t="shared" si="184"/>
        <v>2.6038564420278033E-4</v>
      </c>
      <c r="AP310" s="19">
        <f t="shared" si="162"/>
        <v>3.0603228901110362</v>
      </c>
      <c r="AQ310" s="19">
        <f t="shared" si="163"/>
        <v>2.0603228901110384</v>
      </c>
      <c r="AR310" s="19">
        <f t="shared" si="164"/>
        <v>1.060322890111038</v>
      </c>
      <c r="AS310" s="19">
        <f t="shared" si="165"/>
        <v>6.0322890111037586E-2</v>
      </c>
      <c r="AT310" s="19">
        <f t="shared" si="166"/>
        <v>-0.93967710988896236</v>
      </c>
      <c r="AU310" s="19">
        <f t="shared" si="167"/>
        <v>-2.9396771098889638</v>
      </c>
      <c r="AV310" s="19">
        <f t="shared" si="174"/>
        <v>0.99429949733183265</v>
      </c>
      <c r="AW310" s="19">
        <f t="shared" si="175"/>
        <v>0.93701161395881427</v>
      </c>
      <c r="AX310" s="19">
        <f t="shared" si="176"/>
        <v>0.70199999999999985</v>
      </c>
      <c r="AY310" s="19">
        <f t="shared" si="177"/>
        <v>0.31923518323288624</v>
      </c>
      <c r="AZ310" s="19" t="str">
        <f t="shared" si="178"/>
        <v/>
      </c>
      <c r="BA310" s="19" t="str">
        <f t="shared" si="179"/>
        <v/>
      </c>
    </row>
    <row r="311" spans="1:53" x14ac:dyDescent="0.3">
      <c r="A311">
        <v>73</v>
      </c>
      <c r="B311">
        <v>2</v>
      </c>
      <c r="C311" t="s">
        <v>20</v>
      </c>
      <c r="D311" t="s">
        <v>1</v>
      </c>
      <c r="E311">
        <v>1</v>
      </c>
      <c r="F311">
        <v>1</v>
      </c>
      <c r="G311">
        <v>478</v>
      </c>
      <c r="H311">
        <v>0</v>
      </c>
      <c r="AI311" s="21">
        <f t="shared" si="169"/>
        <v>0.29900000000000021</v>
      </c>
      <c r="AJ311" s="19">
        <f t="shared" si="184"/>
        <v>0.99425248936193222</v>
      </c>
      <c r="AK311" s="19">
        <f t="shared" si="184"/>
        <v>0.93665414952437587</v>
      </c>
      <c r="AL311" s="19">
        <f t="shared" si="184"/>
        <v>0.70099999999999985</v>
      </c>
      <c r="AM311" s="19">
        <f t="shared" si="184"/>
        <v>0.3182060467357225</v>
      </c>
      <c r="AN311" s="19">
        <f t="shared" si="184"/>
        <v>7.0413112709051012E-2</v>
      </c>
      <c r="AO311" s="4">
        <f t="shared" si="184"/>
        <v>2.5760511901240312E-4</v>
      </c>
      <c r="AP311" s="19">
        <f t="shared" si="162"/>
        <v>3.054557582879017</v>
      </c>
      <c r="AQ311" s="19">
        <f t="shared" si="163"/>
        <v>2.0545575828790157</v>
      </c>
      <c r="AR311" s="19">
        <f t="shared" si="164"/>
        <v>1.0545575828790157</v>
      </c>
      <c r="AS311" s="19">
        <f t="shared" si="165"/>
        <v>5.4557582879015687E-2</v>
      </c>
      <c r="AT311" s="19">
        <f t="shared" si="166"/>
        <v>-0.94544241712098431</v>
      </c>
      <c r="AU311" s="19">
        <f t="shared" si="167"/>
        <v>-2.9454424171209856</v>
      </c>
      <c r="AV311" s="19">
        <f t="shared" si="174"/>
        <v>0.99425248936193222</v>
      </c>
      <c r="AW311" s="19">
        <f t="shared" si="175"/>
        <v>0.93665414952437587</v>
      </c>
      <c r="AX311" s="19">
        <f t="shared" si="176"/>
        <v>0.70099999999999985</v>
      </c>
      <c r="AY311" s="19">
        <f t="shared" si="177"/>
        <v>0.3182060467357225</v>
      </c>
      <c r="AZ311" s="19" t="str">
        <f t="shared" si="178"/>
        <v/>
      </c>
      <c r="BA311" s="19">
        <f t="shared" ref="BA311" si="186">IF(AU311&lt;=0,AO311,"")</f>
        <v>2.5760511901240312E-4</v>
      </c>
    </row>
    <row r="312" spans="1:53" x14ac:dyDescent="0.3">
      <c r="A312">
        <v>86</v>
      </c>
      <c r="B312">
        <v>2</v>
      </c>
      <c r="C312" t="s">
        <v>20</v>
      </c>
      <c r="D312" t="s">
        <v>23</v>
      </c>
      <c r="E312">
        <v>0</v>
      </c>
      <c r="F312">
        <v>2</v>
      </c>
      <c r="G312">
        <v>476</v>
      </c>
      <c r="H312">
        <v>2</v>
      </c>
      <c r="AI312" s="21">
        <f t="shared" si="169"/>
        <v>0.30000000000000021</v>
      </c>
      <c r="AJ312" s="19">
        <f t="shared" si="184"/>
        <v>0.99420520980123062</v>
      </c>
      <c r="AK312" s="19">
        <f t="shared" si="184"/>
        <v>0.93629565394283198</v>
      </c>
      <c r="AL312" s="19">
        <f t="shared" si="184"/>
        <v>0.69999999999999984</v>
      </c>
      <c r="AM312" s="19">
        <f t="shared" si="184"/>
        <v>0.31717987036400408</v>
      </c>
      <c r="AN312" s="19">
        <f t="shared" si="184"/>
        <v>7.0025721430546153E-2</v>
      </c>
      <c r="AO312" s="4">
        <f t="shared" si="184"/>
        <v>2.5485644681391809E-4</v>
      </c>
      <c r="AP312" s="19">
        <f t="shared" si="162"/>
        <v>3.04880102541608</v>
      </c>
      <c r="AQ312" s="19">
        <f t="shared" si="163"/>
        <v>2.0488010254160809</v>
      </c>
      <c r="AR312" s="19">
        <f t="shared" si="164"/>
        <v>1.0488010254160804</v>
      </c>
      <c r="AS312" s="19">
        <f t="shared" si="165"/>
        <v>4.8801025416080335E-2</v>
      </c>
      <c r="AT312" s="19">
        <f t="shared" si="166"/>
        <v>-0.95119897458391978</v>
      </c>
      <c r="AU312" s="19">
        <f t="shared" si="167"/>
        <v>-2.9511989745839209</v>
      </c>
      <c r="AV312" s="19">
        <f t="shared" si="174"/>
        <v>0.99420520980123062</v>
      </c>
      <c r="AW312" s="19">
        <f t="shared" si="175"/>
        <v>0.93629565394283198</v>
      </c>
      <c r="AX312" s="19">
        <f t="shared" si="176"/>
        <v>0.69999999999999984</v>
      </c>
      <c r="AY312" s="19">
        <f t="shared" si="177"/>
        <v>0.31717987036400408</v>
      </c>
      <c r="AZ312" s="19" t="str">
        <f t="shared" si="178"/>
        <v/>
      </c>
      <c r="BA312" s="19" t="str">
        <f t="shared" si="179"/>
        <v/>
      </c>
    </row>
    <row r="313" spans="1:53" x14ac:dyDescent="0.3">
      <c r="A313">
        <v>95</v>
      </c>
      <c r="B313">
        <v>2</v>
      </c>
      <c r="C313" t="s">
        <v>20</v>
      </c>
      <c r="D313" t="s">
        <v>1</v>
      </c>
      <c r="E313">
        <v>2</v>
      </c>
      <c r="F313">
        <v>0</v>
      </c>
      <c r="G313">
        <v>478</v>
      </c>
      <c r="H313">
        <v>0</v>
      </c>
      <c r="AI313" s="21">
        <f t="shared" si="169"/>
        <v>0.30100000000000021</v>
      </c>
      <c r="AJ313" s="19">
        <f t="shared" ref="AJ313:AO322" si="187">_xlfn.NORM.S.DIST((-2*AJ$2-_xlfn.NORM.S.INV($AI313)),TRUE)</f>
        <v>0.99415765749490703</v>
      </c>
      <c r="AK313" s="19">
        <f t="shared" si="187"/>
        <v>0.93593612580594787</v>
      </c>
      <c r="AL313" s="19">
        <f t="shared" si="187"/>
        <v>0.69899999999999973</v>
      </c>
      <c r="AM313" s="19">
        <f t="shared" si="187"/>
        <v>0.31615664114592634</v>
      </c>
      <c r="AN313" s="19">
        <f t="shared" si="187"/>
        <v>6.9640552114248841E-2</v>
      </c>
      <c r="AO313" s="4">
        <f t="shared" si="187"/>
        <v>2.5213921535871732E-4</v>
      </c>
      <c r="AP313" s="19">
        <f t="shared" si="162"/>
        <v>3.0430531436578598</v>
      </c>
      <c r="AQ313" s="19">
        <f t="shared" si="163"/>
        <v>2.0430531436578638</v>
      </c>
      <c r="AR313" s="19">
        <f t="shared" si="164"/>
        <v>1.0430531436578629</v>
      </c>
      <c r="AS313" s="19">
        <f t="shared" si="165"/>
        <v>4.3053143657862836E-2</v>
      </c>
      <c r="AT313" s="19">
        <f t="shared" si="166"/>
        <v>-0.95694685634213683</v>
      </c>
      <c r="AU313" s="19">
        <f t="shared" si="167"/>
        <v>-2.9569468563421375</v>
      </c>
      <c r="AV313" s="19">
        <f t="shared" si="174"/>
        <v>0.99415765749490703</v>
      </c>
      <c r="AW313" s="19">
        <f t="shared" si="175"/>
        <v>0.93593612580594787</v>
      </c>
      <c r="AX313" s="19">
        <f t="shared" si="176"/>
        <v>0.69899999999999973</v>
      </c>
      <c r="AY313" s="19">
        <f t="shared" si="177"/>
        <v>0.31615664114592634</v>
      </c>
      <c r="AZ313" s="19" t="str">
        <f t="shared" si="178"/>
        <v/>
      </c>
      <c r="BA313" s="19" t="str">
        <f t="shared" si="179"/>
        <v/>
      </c>
    </row>
    <row r="314" spans="1:53" x14ac:dyDescent="0.3">
      <c r="A314">
        <v>103</v>
      </c>
      <c r="B314">
        <v>2</v>
      </c>
      <c r="C314" t="s">
        <v>20</v>
      </c>
      <c r="D314" t="s">
        <v>1</v>
      </c>
      <c r="E314">
        <v>1</v>
      </c>
      <c r="F314">
        <v>0</v>
      </c>
      <c r="G314">
        <v>478</v>
      </c>
      <c r="H314">
        <v>1</v>
      </c>
      <c r="AI314" s="21">
        <f t="shared" si="169"/>
        <v>0.30200000000000021</v>
      </c>
      <c r="AJ314" s="19">
        <f t="shared" si="187"/>
        <v>0.9941098312827179</v>
      </c>
      <c r="AK314" s="19">
        <f t="shared" si="187"/>
        <v>0.93557556369714578</v>
      </c>
      <c r="AL314" s="19">
        <f t="shared" si="187"/>
        <v>0.69799999999999984</v>
      </c>
      <c r="AM314" s="19">
        <f t="shared" si="187"/>
        <v>0.31513634621020564</v>
      </c>
      <c r="AN314" s="19">
        <f t="shared" si="187"/>
        <v>6.9257588707242496E-2</v>
      </c>
      <c r="AO314" s="4">
        <f t="shared" si="187"/>
        <v>2.4945301859943136E-4</v>
      </c>
      <c r="AP314" s="19">
        <f t="shared" si="162"/>
        <v>3.0373138641607804</v>
      </c>
      <c r="AQ314" s="19">
        <f t="shared" si="163"/>
        <v>2.0373138641607813</v>
      </c>
      <c r="AR314" s="19">
        <f t="shared" si="164"/>
        <v>1.0373138641607809</v>
      </c>
      <c r="AS314" s="19">
        <f t="shared" si="165"/>
        <v>3.7313864160780474E-2</v>
      </c>
      <c r="AT314" s="19">
        <f t="shared" si="166"/>
        <v>-0.96268613583921914</v>
      </c>
      <c r="AU314" s="19">
        <f t="shared" si="167"/>
        <v>-2.9626861358392196</v>
      </c>
      <c r="AV314" s="19">
        <f t="shared" si="174"/>
        <v>0.9941098312827179</v>
      </c>
      <c r="AW314" s="19">
        <f t="shared" si="175"/>
        <v>0.93557556369714578</v>
      </c>
      <c r="AX314" s="19">
        <f t="shared" si="176"/>
        <v>0.69799999999999984</v>
      </c>
      <c r="AY314" s="19">
        <f t="shared" si="177"/>
        <v>0.31513634621020564</v>
      </c>
      <c r="AZ314" s="19" t="str">
        <f t="shared" si="178"/>
        <v/>
      </c>
      <c r="BA314" s="19" t="str">
        <f t="shared" si="179"/>
        <v/>
      </c>
    </row>
    <row r="315" spans="1:53" x14ac:dyDescent="0.3">
      <c r="A315">
        <v>109</v>
      </c>
      <c r="B315">
        <v>2</v>
      </c>
      <c r="C315" t="s">
        <v>20</v>
      </c>
      <c r="D315" t="s">
        <v>23</v>
      </c>
      <c r="E315">
        <v>1</v>
      </c>
      <c r="F315">
        <v>0</v>
      </c>
      <c r="G315">
        <v>477</v>
      </c>
      <c r="H315">
        <v>2</v>
      </c>
      <c r="AI315" s="21">
        <f t="shared" si="169"/>
        <v>0.30300000000000021</v>
      </c>
      <c r="AJ315" s="19">
        <f t="shared" si="187"/>
        <v>0.99406172999896447</v>
      </c>
      <c r="AK315" s="19">
        <f t="shared" si="187"/>
        <v>0.93521396619149633</v>
      </c>
      <c r="AL315" s="19">
        <f t="shared" si="187"/>
        <v>0.69699999999999984</v>
      </c>
      <c r="AM315" s="19">
        <f t="shared" si="187"/>
        <v>0.31411897278498524</v>
      </c>
      <c r="AN315" s="19">
        <f t="shared" si="187"/>
        <v>6.8876815314400625E-2</v>
      </c>
      <c r="AO315" s="4">
        <f t="shared" si="187"/>
        <v>2.4679745658109893E-4</v>
      </c>
      <c r="AP315" s="19">
        <f t="shared" si="162"/>
        <v>3.0315831140936549</v>
      </c>
      <c r="AQ315" s="19">
        <f t="shared" si="163"/>
        <v>2.0315831140936544</v>
      </c>
      <c r="AR315" s="19">
        <f t="shared" si="164"/>
        <v>1.0315831140936544</v>
      </c>
      <c r="AS315" s="19">
        <f t="shared" si="165"/>
        <v>3.1583114093653886E-2</v>
      </c>
      <c r="AT315" s="19">
        <f t="shared" si="166"/>
        <v>-0.96841688590634578</v>
      </c>
      <c r="AU315" s="19">
        <f t="shared" si="167"/>
        <v>-2.9684168859063456</v>
      </c>
      <c r="AV315" s="19">
        <f t="shared" si="174"/>
        <v>0.99406172999896447</v>
      </c>
      <c r="AW315" s="19">
        <f t="shared" si="175"/>
        <v>0.93521396619149633</v>
      </c>
      <c r="AX315" s="19">
        <f t="shared" si="176"/>
        <v>0.69699999999999984</v>
      </c>
      <c r="AY315" s="19">
        <f t="shared" si="177"/>
        <v>0.31411897278498524</v>
      </c>
      <c r="AZ315" s="19" t="str">
        <f t="shared" si="178"/>
        <v/>
      </c>
      <c r="BA315" s="19" t="str">
        <f t="shared" si="179"/>
        <v/>
      </c>
    </row>
    <row r="316" spans="1:53" x14ac:dyDescent="0.3">
      <c r="A316">
        <v>120</v>
      </c>
      <c r="B316">
        <v>2</v>
      </c>
      <c r="C316" t="s">
        <v>20</v>
      </c>
      <c r="D316" t="s">
        <v>23</v>
      </c>
      <c r="E316">
        <v>0</v>
      </c>
      <c r="F316">
        <v>0</v>
      </c>
      <c r="G316">
        <v>479</v>
      </c>
      <c r="H316">
        <v>1</v>
      </c>
      <c r="AI316" s="21">
        <f t="shared" si="169"/>
        <v>0.30400000000000021</v>
      </c>
      <c r="AJ316" s="19">
        <f t="shared" si="187"/>
        <v>0.99401335247246081</v>
      </c>
      <c r="AK316" s="19">
        <f t="shared" si="187"/>
        <v>0.93485133185570946</v>
      </c>
      <c r="AL316" s="19">
        <f t="shared" si="187"/>
        <v>0.69599999999999984</v>
      </c>
      <c r="AM316" s="19">
        <f t="shared" si="187"/>
        <v>0.3131045081967575</v>
      </c>
      <c r="AN316" s="19">
        <f t="shared" si="187"/>
        <v>6.8498216196365522E-2</v>
      </c>
      <c r="AO316" s="4">
        <f t="shared" si="187"/>
        <v>2.4417213533455104E-4</v>
      </c>
      <c r="AP316" s="19">
        <f t="shared" si="162"/>
        <v>3.0258608212294575</v>
      </c>
      <c r="AQ316" s="19">
        <f t="shared" si="163"/>
        <v>2.0258608212294567</v>
      </c>
      <c r="AR316" s="19">
        <f t="shared" si="164"/>
        <v>1.0258608212294558</v>
      </c>
      <c r="AS316" s="19">
        <f t="shared" si="165"/>
        <v>2.5860821229455433E-2</v>
      </c>
      <c r="AT316" s="19">
        <f t="shared" si="166"/>
        <v>-0.97413917877054435</v>
      </c>
      <c r="AU316" s="19">
        <f t="shared" si="167"/>
        <v>-2.9741391787705447</v>
      </c>
      <c r="AV316" s="19">
        <f t="shared" si="174"/>
        <v>0.99401335247246081</v>
      </c>
      <c r="AW316" s="19">
        <f t="shared" si="175"/>
        <v>0.93485133185570946</v>
      </c>
      <c r="AX316" s="19">
        <f t="shared" si="176"/>
        <v>0.69599999999999984</v>
      </c>
      <c r="AY316" s="19">
        <f t="shared" si="177"/>
        <v>0.3131045081967575</v>
      </c>
      <c r="AZ316" s="19" t="str">
        <f t="shared" si="178"/>
        <v/>
      </c>
      <c r="BA316" s="19" t="str">
        <f t="shared" si="179"/>
        <v/>
      </c>
    </row>
    <row r="317" spans="1:53" x14ac:dyDescent="0.3">
      <c r="A317">
        <v>126</v>
      </c>
      <c r="B317">
        <v>2</v>
      </c>
      <c r="C317" t="s">
        <v>20</v>
      </c>
      <c r="D317" t="s">
        <v>23</v>
      </c>
      <c r="E317">
        <v>0</v>
      </c>
      <c r="F317">
        <v>0</v>
      </c>
      <c r="G317" t="s">
        <v>23</v>
      </c>
      <c r="H317" t="s">
        <v>23</v>
      </c>
      <c r="AI317" s="21">
        <f t="shared" si="169"/>
        <v>0.30500000000000022</v>
      </c>
      <c r="AJ317" s="19">
        <f t="shared" si="187"/>
        <v>0.99396469752650107</v>
      </c>
      <c r="AK317" s="19">
        <f t="shared" si="187"/>
        <v>0.93448765924812438</v>
      </c>
      <c r="AL317" s="19">
        <f t="shared" si="187"/>
        <v>0.69499999999999984</v>
      </c>
      <c r="AM317" s="19">
        <f t="shared" si="187"/>
        <v>0.31209293986930126</v>
      </c>
      <c r="AN317" s="19">
        <f t="shared" si="187"/>
        <v>6.8121775767558804E-2</v>
      </c>
      <c r="AO317" s="4">
        <f t="shared" si="187"/>
        <v>2.4157666677194537E-4</v>
      </c>
      <c r="AP317" s="19">
        <f t="shared" si="162"/>
        <v>3.020146913937189</v>
      </c>
      <c r="AQ317" s="19">
        <f t="shared" si="163"/>
        <v>2.0201469139371886</v>
      </c>
      <c r="AR317" s="19">
        <f t="shared" si="164"/>
        <v>1.0201469139371886</v>
      </c>
      <c r="AS317" s="19">
        <f t="shared" si="165"/>
        <v>2.0146913937188093E-2</v>
      </c>
      <c r="AT317" s="19">
        <f t="shared" si="166"/>
        <v>-0.9798530860628113</v>
      </c>
      <c r="AU317" s="19">
        <f t="shared" si="167"/>
        <v>-2.979853086062811</v>
      </c>
      <c r="AV317" s="19">
        <f t="shared" si="174"/>
        <v>0.99396469752650107</v>
      </c>
      <c r="AW317" s="19">
        <f t="shared" si="175"/>
        <v>0.93448765924812438</v>
      </c>
      <c r="AX317" s="19">
        <f t="shared" si="176"/>
        <v>0.69499999999999984</v>
      </c>
      <c r="AY317" s="19">
        <f t="shared" si="177"/>
        <v>0.31209293986930126</v>
      </c>
      <c r="AZ317" s="19" t="str">
        <f t="shared" si="178"/>
        <v/>
      </c>
      <c r="BA317" s="19">
        <f t="shared" ref="BA317" si="188">IF(AU317&lt;=0,AO317,"")</f>
        <v>2.4157666677194537E-4</v>
      </c>
    </row>
    <row r="318" spans="1:53" x14ac:dyDescent="0.3">
      <c r="A318">
        <v>130</v>
      </c>
      <c r="B318">
        <v>2</v>
      </c>
      <c r="C318" t="s">
        <v>20</v>
      </c>
      <c r="D318" t="s">
        <v>23</v>
      </c>
      <c r="E318">
        <v>0</v>
      </c>
      <c r="F318">
        <v>1</v>
      </c>
      <c r="G318" t="s">
        <v>23</v>
      </c>
      <c r="H318" t="s">
        <v>23</v>
      </c>
      <c r="AI318" s="21">
        <f t="shared" si="169"/>
        <v>0.30600000000000022</v>
      </c>
      <c r="AJ318" s="19">
        <f t="shared" si="187"/>
        <v>0.99391576397882686</v>
      </c>
      <c r="AK318" s="19">
        <f t="shared" si="187"/>
        <v>0.93412294691870079</v>
      </c>
      <c r="AL318" s="19">
        <f t="shared" si="187"/>
        <v>0.69399999999999984</v>
      </c>
      <c r="AM318" s="19">
        <f t="shared" si="187"/>
        <v>0.31108425532263367</v>
      </c>
      <c r="AN318" s="19">
        <f t="shared" si="187"/>
        <v>6.7747478594223559E-2</v>
      </c>
      <c r="AO318" s="4">
        <f t="shared" si="187"/>
        <v>2.3901066858441074E-4</v>
      </c>
      <c r="AP318" s="19">
        <f t="shared" si="162"/>
        <v>3.0144413211738903</v>
      </c>
      <c r="AQ318" s="19">
        <f t="shared" si="163"/>
        <v>2.0144413211738907</v>
      </c>
      <c r="AR318" s="19">
        <f t="shared" si="164"/>
        <v>1.0144413211738907</v>
      </c>
      <c r="AS318" s="19">
        <f t="shared" si="165"/>
        <v>1.4441321173890354E-2</v>
      </c>
      <c r="AT318" s="19">
        <f t="shared" si="166"/>
        <v>-0.98555867882610892</v>
      </c>
      <c r="AU318" s="19">
        <f t="shared" si="167"/>
        <v>-2.9855586788261088</v>
      </c>
      <c r="AV318" s="19">
        <f t="shared" si="174"/>
        <v>0.99391576397882686</v>
      </c>
      <c r="AW318" s="19">
        <f t="shared" si="175"/>
        <v>0.93412294691870079</v>
      </c>
      <c r="AX318" s="19">
        <f t="shared" si="176"/>
        <v>0.69399999999999984</v>
      </c>
      <c r="AY318" s="19">
        <f t="shared" si="177"/>
        <v>0.31108425532263367</v>
      </c>
      <c r="AZ318" s="19" t="str">
        <f t="shared" si="178"/>
        <v/>
      </c>
      <c r="BA318" s="19" t="str">
        <f t="shared" si="179"/>
        <v/>
      </c>
    </row>
    <row r="319" spans="1:53" x14ac:dyDescent="0.3">
      <c r="A319">
        <v>139</v>
      </c>
      <c r="B319">
        <v>2</v>
      </c>
      <c r="C319" t="s">
        <v>20</v>
      </c>
      <c r="D319" t="s">
        <v>23</v>
      </c>
      <c r="E319">
        <v>0</v>
      </c>
      <c r="F319">
        <v>0</v>
      </c>
      <c r="G319" t="s">
        <v>23</v>
      </c>
      <c r="H319" t="s">
        <v>23</v>
      </c>
      <c r="AI319" s="21">
        <f t="shared" si="169"/>
        <v>0.30700000000000022</v>
      </c>
      <c r="AJ319" s="19">
        <f t="shared" si="187"/>
        <v>0.99386655064159402</v>
      </c>
      <c r="AK319" s="19">
        <f t="shared" si="187"/>
        <v>0.93375719340900765</v>
      </c>
      <c r="AL319" s="19">
        <f t="shared" si="187"/>
        <v>0.69299999999999984</v>
      </c>
      <c r="AM319" s="19">
        <f t="shared" si="187"/>
        <v>0.31007844217197711</v>
      </c>
      <c r="AN319" s="19">
        <f t="shared" si="187"/>
        <v>6.7375309392497418E-2</v>
      </c>
      <c r="AO319" s="4">
        <f t="shared" si="187"/>
        <v>2.3647376414174785E-4</v>
      </c>
      <c r="AP319" s="19">
        <f t="shared" si="162"/>
        <v>3.008743972476764</v>
      </c>
      <c r="AQ319" s="19">
        <f t="shared" si="163"/>
        <v>2.0087439724767626</v>
      </c>
      <c r="AR319" s="19">
        <f t="shared" si="164"/>
        <v>1.0087439724767622</v>
      </c>
      <c r="AS319" s="19">
        <f t="shared" si="165"/>
        <v>8.743972476762063E-3</v>
      </c>
      <c r="AT319" s="19">
        <f t="shared" si="166"/>
        <v>-0.99125602752323738</v>
      </c>
      <c r="AU319" s="19">
        <f t="shared" si="167"/>
        <v>-2.9912560275232387</v>
      </c>
      <c r="AV319" s="19">
        <f t="shared" si="174"/>
        <v>0.99386655064159402</v>
      </c>
      <c r="AW319" s="19">
        <f t="shared" si="175"/>
        <v>0.93375719340900765</v>
      </c>
      <c r="AX319" s="19">
        <f t="shared" si="176"/>
        <v>0.69299999999999984</v>
      </c>
      <c r="AY319" s="19">
        <f t="shared" si="177"/>
        <v>0.31007844217197711</v>
      </c>
      <c r="AZ319" s="19" t="str">
        <f t="shared" si="178"/>
        <v/>
      </c>
      <c r="BA319" s="19" t="str">
        <f t="shared" si="179"/>
        <v/>
      </c>
    </row>
    <row r="320" spans="1:53" x14ac:dyDescent="0.3">
      <c r="A320">
        <v>151</v>
      </c>
      <c r="B320">
        <v>2</v>
      </c>
      <c r="C320" t="s">
        <v>20</v>
      </c>
      <c r="D320" t="s">
        <v>23</v>
      </c>
      <c r="E320">
        <v>0</v>
      </c>
      <c r="F320">
        <v>0</v>
      </c>
      <c r="G320">
        <v>479</v>
      </c>
      <c r="H320">
        <v>1</v>
      </c>
      <c r="AI320" s="21">
        <f t="shared" si="169"/>
        <v>0.30800000000000022</v>
      </c>
      <c r="AJ320" s="19">
        <f t="shared" si="187"/>
        <v>0.99381705632133932</v>
      </c>
      <c r="AK320" s="19">
        <f t="shared" si="187"/>
        <v>0.93339039725221262</v>
      </c>
      <c r="AL320" s="19">
        <f t="shared" si="187"/>
        <v>0.69199999999999984</v>
      </c>
      <c r="AM320" s="19">
        <f t="shared" si="187"/>
        <v>0.30907548812674013</v>
      </c>
      <c r="AN320" s="19">
        <f t="shared" si="187"/>
        <v>6.7005253026515846E-2</v>
      </c>
      <c r="AO320" s="4">
        <f t="shared" si="187"/>
        <v>2.3396558239414256E-4</v>
      </c>
      <c r="AP320" s="19">
        <f t="shared" si="162"/>
        <v>3.0030547979554165</v>
      </c>
      <c r="AQ320" s="19">
        <f t="shared" si="163"/>
        <v>2.0030547979554152</v>
      </c>
      <c r="AR320" s="19">
        <f t="shared" si="164"/>
        <v>1.0030547979554152</v>
      </c>
      <c r="AS320" s="19">
        <f t="shared" si="165"/>
        <v>3.0547979554150784E-3</v>
      </c>
      <c r="AT320" s="19">
        <f t="shared" si="166"/>
        <v>-0.99694520204458437</v>
      </c>
      <c r="AU320" s="19">
        <f t="shared" si="167"/>
        <v>-2.9969452020445861</v>
      </c>
      <c r="AV320" s="19">
        <f t="shared" si="174"/>
        <v>0.99381705632133932</v>
      </c>
      <c r="AW320" s="19">
        <f t="shared" si="175"/>
        <v>0.93339039725221262</v>
      </c>
      <c r="AX320" s="19">
        <f t="shared" si="176"/>
        <v>0.69199999999999984</v>
      </c>
      <c r="AY320" s="19">
        <f t="shared" si="177"/>
        <v>0.30907548812674013</v>
      </c>
      <c r="AZ320" s="19" t="str">
        <f t="shared" si="178"/>
        <v/>
      </c>
      <c r="BA320" s="19" t="str">
        <f t="shared" si="179"/>
        <v/>
      </c>
    </row>
    <row r="321" spans="1:53" x14ac:dyDescent="0.3">
      <c r="A321">
        <v>154</v>
      </c>
      <c r="B321">
        <v>2</v>
      </c>
      <c r="C321" t="s">
        <v>20</v>
      </c>
      <c r="D321" t="s">
        <v>23</v>
      </c>
      <c r="E321">
        <v>0</v>
      </c>
      <c r="F321">
        <v>0</v>
      </c>
      <c r="G321">
        <v>479</v>
      </c>
      <c r="H321">
        <v>1</v>
      </c>
      <c r="AI321" s="21">
        <f t="shared" si="169"/>
        <v>0.30900000000000022</v>
      </c>
      <c r="AJ321" s="19">
        <f t="shared" si="187"/>
        <v>0.99376727981894708</v>
      </c>
      <c r="AK321" s="19">
        <f t="shared" si="187"/>
        <v>0.93302255697307146</v>
      </c>
      <c r="AL321" s="19">
        <f t="shared" si="187"/>
        <v>0.69099999999999984</v>
      </c>
      <c r="AM321" s="19">
        <f t="shared" si="187"/>
        <v>0.30807538098951343</v>
      </c>
      <c r="AN321" s="19">
        <f t="shared" si="187"/>
        <v>6.6637294506545416E-2</v>
      </c>
      <c r="AO321" s="4">
        <f t="shared" si="187"/>
        <v>2.3148575777584402E-4</v>
      </c>
      <c r="AP321" s="19">
        <f t="shared" si="162"/>
        <v>2.9973737282842401</v>
      </c>
      <c r="AQ321" s="19">
        <f t="shared" si="163"/>
        <v>1.9973737282842436</v>
      </c>
      <c r="AR321" s="19">
        <f t="shared" si="164"/>
        <v>0.99737372828424331</v>
      </c>
      <c r="AS321" s="19">
        <f t="shared" si="165"/>
        <v>-2.6262717157570226E-3</v>
      </c>
      <c r="AT321" s="19">
        <f t="shared" si="166"/>
        <v>-1.0026262717157572</v>
      </c>
      <c r="AU321" s="19">
        <f t="shared" si="167"/>
        <v>-3.0026262717157577</v>
      </c>
      <c r="AV321" s="19">
        <f t="shared" si="174"/>
        <v>0.99376727981894708</v>
      </c>
      <c r="AW321" s="19">
        <f t="shared" si="175"/>
        <v>0.93302255697307146</v>
      </c>
      <c r="AX321" s="19">
        <f t="shared" si="176"/>
        <v>0.69099999999999984</v>
      </c>
      <c r="AY321" s="19" t="str">
        <f t="shared" si="177"/>
        <v/>
      </c>
      <c r="AZ321" s="19" t="str">
        <f t="shared" si="178"/>
        <v/>
      </c>
      <c r="BA321" s="19" t="str">
        <f t="shared" si="179"/>
        <v/>
      </c>
    </row>
    <row r="322" spans="1:53" x14ac:dyDescent="0.3">
      <c r="A322">
        <v>1</v>
      </c>
      <c r="B322">
        <v>3</v>
      </c>
      <c r="C322" t="s">
        <v>17</v>
      </c>
      <c r="D322" t="s">
        <v>1</v>
      </c>
      <c r="E322">
        <v>0</v>
      </c>
      <c r="F322">
        <v>0</v>
      </c>
      <c r="G322">
        <v>479</v>
      </c>
      <c r="H322">
        <v>1</v>
      </c>
      <c r="AI322" s="21">
        <f t="shared" si="169"/>
        <v>0.31000000000000022</v>
      </c>
      <c r="AJ322" s="19">
        <f t="shared" si="187"/>
        <v>0.99371721992961559</v>
      </c>
      <c r="AK322" s="19">
        <f t="shared" si="187"/>
        <v>0.93265367108791564</v>
      </c>
      <c r="AL322" s="19">
        <f t="shared" si="187"/>
        <v>0.68999999999999984</v>
      </c>
      <c r="AM322" s="19">
        <f t="shared" si="187"/>
        <v>0.30707810865507901</v>
      </c>
      <c r="AN322" s="19">
        <f t="shared" si="187"/>
        <v>6.6271418987146072E-2</v>
      </c>
      <c r="AO322" s="4">
        <f t="shared" si="187"/>
        <v>2.2903393011076061E-4</v>
      </c>
      <c r="AP322" s="19">
        <f t="shared" si="162"/>
        <v>2.9917006946949076</v>
      </c>
      <c r="AQ322" s="19">
        <f t="shared" si="163"/>
        <v>1.9917006946949063</v>
      </c>
      <c r="AR322" s="19">
        <f t="shared" si="164"/>
        <v>0.99170069469490585</v>
      </c>
      <c r="AS322" s="19">
        <f t="shared" si="165"/>
        <v>-8.2993053050943733E-3</v>
      </c>
      <c r="AT322" s="19">
        <f t="shared" si="166"/>
        <v>-1.0082993053050946</v>
      </c>
      <c r="AU322" s="19">
        <f t="shared" si="167"/>
        <v>-3.0082993053050937</v>
      </c>
      <c r="AV322" s="19">
        <f t="shared" si="174"/>
        <v>0.99371721992961559</v>
      </c>
      <c r="AW322" s="19">
        <f t="shared" si="175"/>
        <v>0.93265367108791564</v>
      </c>
      <c r="AX322" s="19">
        <f t="shared" si="176"/>
        <v>0.68999999999999984</v>
      </c>
      <c r="AY322" s="19" t="str">
        <f t="shared" si="177"/>
        <v/>
      </c>
      <c r="AZ322" s="19" t="str">
        <f t="shared" si="178"/>
        <v/>
      </c>
      <c r="BA322" s="19" t="str">
        <f t="shared" si="179"/>
        <v/>
      </c>
    </row>
    <row r="323" spans="1:53" x14ac:dyDescent="0.3">
      <c r="A323">
        <v>9</v>
      </c>
      <c r="B323">
        <v>3</v>
      </c>
      <c r="C323" t="s">
        <v>17</v>
      </c>
      <c r="D323" t="s">
        <v>1</v>
      </c>
      <c r="E323">
        <v>0</v>
      </c>
      <c r="F323">
        <v>0</v>
      </c>
      <c r="G323">
        <v>468</v>
      </c>
      <c r="H323">
        <v>12</v>
      </c>
      <c r="AI323" s="21">
        <f t="shared" si="169"/>
        <v>0.31100000000000022</v>
      </c>
      <c r="AJ323" s="19">
        <f t="shared" ref="AJ323:AO332" si="189">_xlfn.NORM.S.DIST((-2*AJ$2-_xlfn.NORM.S.INV($AI323)),TRUE)</f>
        <v>0.99366687544282239</v>
      </c>
      <c r="AK323" s="19">
        <f t="shared" si="189"/>
        <v>0.93228373810464094</v>
      </c>
      <c r="AL323" s="19">
        <f t="shared" si="189"/>
        <v>0.68899999999999983</v>
      </c>
      <c r="AM323" s="19">
        <f t="shared" si="189"/>
        <v>0.30608365910943292</v>
      </c>
      <c r="AN323" s="19">
        <f t="shared" si="189"/>
        <v>6.5907611765362029E-2</v>
      </c>
      <c r="AO323" s="4">
        <f t="shared" si="189"/>
        <v>2.2660974451993459E-4</v>
      </c>
      <c r="AP323" s="19">
        <f t="shared" si="162"/>
        <v>2.9860356289689296</v>
      </c>
      <c r="AQ323" s="19">
        <f t="shared" si="163"/>
        <v>1.9860356289689287</v>
      </c>
      <c r="AR323" s="19">
        <f t="shared" si="164"/>
        <v>0.98603562896892871</v>
      </c>
      <c r="AS323" s="19">
        <f t="shared" si="165"/>
        <v>-1.3964371031071288E-2</v>
      </c>
      <c r="AT323" s="19">
        <f t="shared" si="166"/>
        <v>-1.0139643710310713</v>
      </c>
      <c r="AU323" s="19">
        <f t="shared" si="167"/>
        <v>-3.0139643710310713</v>
      </c>
      <c r="AV323" s="19">
        <f t="shared" si="174"/>
        <v>0.99366687544282239</v>
      </c>
      <c r="AW323" s="19">
        <f t="shared" si="175"/>
        <v>0.93228373810464094</v>
      </c>
      <c r="AX323" s="19">
        <f t="shared" si="176"/>
        <v>0.68899999999999983</v>
      </c>
      <c r="AY323" s="19" t="str">
        <f t="shared" si="177"/>
        <v/>
      </c>
      <c r="AZ323" s="19" t="str">
        <f t="shared" si="178"/>
        <v/>
      </c>
      <c r="BA323" s="19">
        <f t="shared" ref="BA323" si="190">IF(AU323&lt;=0,AO323,"")</f>
        <v>2.2660974451993459E-4</v>
      </c>
    </row>
    <row r="324" spans="1:53" x14ac:dyDescent="0.3">
      <c r="A324">
        <v>24</v>
      </c>
      <c r="B324">
        <v>3</v>
      </c>
      <c r="C324" t="s">
        <v>17</v>
      </c>
      <c r="D324" t="s">
        <v>23</v>
      </c>
      <c r="E324">
        <v>0</v>
      </c>
      <c r="F324">
        <v>0</v>
      </c>
      <c r="G324">
        <v>460</v>
      </c>
      <c r="H324">
        <v>20</v>
      </c>
      <c r="AI324" s="21">
        <f t="shared" si="169"/>
        <v>0.31200000000000022</v>
      </c>
      <c r="AJ324" s="19">
        <f t="shared" si="189"/>
        <v>0.99361624514229074</v>
      </c>
      <c r="AK324" s="19">
        <f t="shared" si="189"/>
        <v>0.93191275652269534</v>
      </c>
      <c r="AL324" s="19">
        <f t="shared" si="189"/>
        <v>0.68799999999999983</v>
      </c>
      <c r="AM324" s="19">
        <f t="shared" si="189"/>
        <v>0.30509202042882244</v>
      </c>
      <c r="AN324" s="19">
        <f t="shared" si="189"/>
        <v>6.5545858278941105E-2</v>
      </c>
      <c r="AO324" s="4">
        <f t="shared" si="189"/>
        <v>2.2421285133085155E-4</v>
      </c>
      <c r="AP324" s="19">
        <f t="shared" si="162"/>
        <v>2.9803784634304162</v>
      </c>
      <c r="AQ324" s="19">
        <f t="shared" si="163"/>
        <v>1.9803784634304182</v>
      </c>
      <c r="AR324" s="19">
        <f t="shared" si="164"/>
        <v>0.98037846343041779</v>
      </c>
      <c r="AS324" s="19">
        <f t="shared" si="165"/>
        <v>-1.9621536569582487E-2</v>
      </c>
      <c r="AT324" s="19">
        <f t="shared" si="166"/>
        <v>-1.0196215365695824</v>
      </c>
      <c r="AU324" s="19">
        <f t="shared" si="167"/>
        <v>-3.0196215365695829</v>
      </c>
      <c r="AV324" s="19">
        <f t="shared" si="174"/>
        <v>0.99361624514229074</v>
      </c>
      <c r="AW324" s="19">
        <f t="shared" si="175"/>
        <v>0.93191275652269534</v>
      </c>
      <c r="AX324" s="19">
        <f t="shared" si="176"/>
        <v>0.68799999999999983</v>
      </c>
      <c r="AY324" s="19" t="str">
        <f t="shared" si="177"/>
        <v/>
      </c>
      <c r="AZ324" s="19" t="str">
        <f t="shared" si="178"/>
        <v/>
      </c>
      <c r="BA324" s="19" t="str">
        <f t="shared" si="179"/>
        <v/>
      </c>
    </row>
    <row r="325" spans="1:53" x14ac:dyDescent="0.3">
      <c r="A325">
        <v>31</v>
      </c>
      <c r="B325">
        <v>3</v>
      </c>
      <c r="C325" t="s">
        <v>17</v>
      </c>
      <c r="D325" t="s">
        <v>1</v>
      </c>
      <c r="E325">
        <v>1</v>
      </c>
      <c r="F325">
        <v>0</v>
      </c>
      <c r="G325">
        <v>469</v>
      </c>
      <c r="H325">
        <v>10</v>
      </c>
      <c r="AI325" s="21">
        <f t="shared" si="169"/>
        <v>0.31300000000000022</v>
      </c>
      <c r="AJ325" s="19">
        <f t="shared" si="189"/>
        <v>0.99356532780595486</v>
      </c>
      <c r="AK325" s="19">
        <f t="shared" si="189"/>
        <v>0.93154072483306538</v>
      </c>
      <c r="AL325" s="19">
        <f t="shared" si="189"/>
        <v>0.68699999999999983</v>
      </c>
      <c r="AM325" s="19">
        <f t="shared" si="189"/>
        <v>0.30410318077879561</v>
      </c>
      <c r="AN325" s="19">
        <f t="shared" si="189"/>
        <v>6.5186144104581095E-2</v>
      </c>
      <c r="AO325" s="4">
        <f t="shared" si="189"/>
        <v>2.2184290598853919E-4</v>
      </c>
      <c r="AP325" s="19">
        <f t="shared" si="162"/>
        <v>2.9747291309388784</v>
      </c>
      <c r="AQ325" s="19">
        <f t="shared" si="163"/>
        <v>1.9747291309388808</v>
      </c>
      <c r="AR325" s="19">
        <f t="shared" si="164"/>
        <v>0.97472913093888036</v>
      </c>
      <c r="AS325" s="19">
        <f t="shared" si="165"/>
        <v>-2.5270869061119861E-2</v>
      </c>
      <c r="AT325" s="19">
        <f t="shared" si="166"/>
        <v>-1.0252708690611201</v>
      </c>
      <c r="AU325" s="19">
        <f t="shared" si="167"/>
        <v>-3.0252708690611203</v>
      </c>
      <c r="AV325" s="19">
        <f t="shared" si="174"/>
        <v>0.99356532780595486</v>
      </c>
      <c r="AW325" s="19">
        <f t="shared" si="175"/>
        <v>0.93154072483306538</v>
      </c>
      <c r="AX325" s="19">
        <f t="shared" si="176"/>
        <v>0.68699999999999983</v>
      </c>
      <c r="AY325" s="19" t="str">
        <f t="shared" si="177"/>
        <v/>
      </c>
      <c r="AZ325" s="19" t="str">
        <f t="shared" si="178"/>
        <v/>
      </c>
      <c r="BA325" s="19" t="str">
        <f t="shared" si="179"/>
        <v/>
      </c>
    </row>
    <row r="326" spans="1:53" x14ac:dyDescent="0.3">
      <c r="A326">
        <v>36</v>
      </c>
      <c r="B326">
        <v>3</v>
      </c>
      <c r="C326" t="s">
        <v>17</v>
      </c>
      <c r="D326" t="s">
        <v>23</v>
      </c>
      <c r="E326">
        <v>1</v>
      </c>
      <c r="F326">
        <v>0</v>
      </c>
      <c r="G326">
        <v>455</v>
      </c>
      <c r="H326">
        <v>24</v>
      </c>
      <c r="AI326" s="21">
        <f t="shared" si="169"/>
        <v>0.31400000000000022</v>
      </c>
      <c r="AJ326" s="19">
        <f t="shared" si="189"/>
        <v>0.99351412220592505</v>
      </c>
      <c r="AK326" s="19">
        <f t="shared" si="189"/>
        <v>0.93116764151826359</v>
      </c>
      <c r="AL326" s="19">
        <f t="shared" si="189"/>
        <v>0.68599999999999983</v>
      </c>
      <c r="AM326" s="19">
        <f t="shared" si="189"/>
        <v>0.30311712841326405</v>
      </c>
      <c r="AN326" s="19">
        <f t="shared" si="189"/>
        <v>6.4828454956203888E-2</v>
      </c>
      <c r="AO326" s="4">
        <f t="shared" si="189"/>
        <v>2.1949956896842284E-4</v>
      </c>
      <c r="AP326" s="19">
        <f t="shared" si="162"/>
        <v>2.9690875648821584</v>
      </c>
      <c r="AQ326" s="19">
        <f t="shared" si="163"/>
        <v>1.9690875648821569</v>
      </c>
      <c r="AR326" s="19">
        <f t="shared" si="164"/>
        <v>0.96908756488215719</v>
      </c>
      <c r="AS326" s="19">
        <f t="shared" si="165"/>
        <v>-3.091243511784314E-2</v>
      </c>
      <c r="AT326" s="19">
        <f t="shared" si="166"/>
        <v>-1.0309124351178427</v>
      </c>
      <c r="AU326" s="19">
        <f t="shared" si="167"/>
        <v>-3.0309124351178434</v>
      </c>
      <c r="AV326" s="19">
        <f t="shared" si="174"/>
        <v>0.99351412220592505</v>
      </c>
      <c r="AW326" s="19">
        <f t="shared" si="175"/>
        <v>0.93116764151826359</v>
      </c>
      <c r="AX326" s="19">
        <f t="shared" si="176"/>
        <v>0.68599999999999983</v>
      </c>
      <c r="AY326" s="19" t="str">
        <f t="shared" si="177"/>
        <v/>
      </c>
      <c r="AZ326" s="19" t="str">
        <f t="shared" si="178"/>
        <v/>
      </c>
      <c r="BA326" s="19" t="str">
        <f t="shared" si="179"/>
        <v/>
      </c>
    </row>
    <row r="327" spans="1:53" x14ac:dyDescent="0.3">
      <c r="A327">
        <v>45</v>
      </c>
      <c r="B327">
        <v>3</v>
      </c>
      <c r="C327" t="s">
        <v>17</v>
      </c>
      <c r="D327" t="s">
        <v>25</v>
      </c>
      <c r="E327">
        <v>0</v>
      </c>
      <c r="F327">
        <v>2</v>
      </c>
      <c r="G327">
        <v>452</v>
      </c>
      <c r="H327">
        <v>26</v>
      </c>
      <c r="AI327" s="21">
        <f t="shared" si="169"/>
        <v>0.31500000000000022</v>
      </c>
      <c r="AJ327" s="19">
        <f t="shared" si="189"/>
        <v>0.99346262710845257</v>
      </c>
      <c r="AK327" s="19">
        <f t="shared" si="189"/>
        <v>0.93079350505231528</v>
      </c>
      <c r="AL327" s="19">
        <f t="shared" si="189"/>
        <v>0.68499999999999983</v>
      </c>
      <c r="AM327" s="19">
        <f t="shared" si="189"/>
        <v>0.30213385167357887</v>
      </c>
      <c r="AN327" s="19">
        <f t="shared" si="189"/>
        <v>6.4472776683255559E-2</v>
      </c>
      <c r="AO327" s="4">
        <f t="shared" si="189"/>
        <v>2.1718250569088615E-4</v>
      </c>
      <c r="AP327" s="19">
        <f t="shared" si="162"/>
        <v>2.9634536991694596</v>
      </c>
      <c r="AQ327" s="19">
        <f t="shared" si="163"/>
        <v>1.9634536991694602</v>
      </c>
      <c r="AR327" s="19">
        <f t="shared" si="164"/>
        <v>0.96345369916945955</v>
      </c>
      <c r="AS327" s="19">
        <f t="shared" si="165"/>
        <v>-3.6546300830540723E-2</v>
      </c>
      <c r="AT327" s="19">
        <f t="shared" si="166"/>
        <v>-1.0365463008305402</v>
      </c>
      <c r="AU327" s="19">
        <f t="shared" si="167"/>
        <v>-3.0365463008305404</v>
      </c>
      <c r="AV327" s="19">
        <f t="shared" si="174"/>
        <v>0.99346262710845257</v>
      </c>
      <c r="AW327" s="19">
        <f t="shared" si="175"/>
        <v>0.93079350505231528</v>
      </c>
      <c r="AX327" s="19">
        <f t="shared" si="176"/>
        <v>0.68499999999999983</v>
      </c>
      <c r="AY327" s="19" t="str">
        <f t="shared" si="177"/>
        <v/>
      </c>
      <c r="AZ327" s="19" t="str">
        <f t="shared" si="178"/>
        <v/>
      </c>
      <c r="BA327" s="19" t="str">
        <f t="shared" si="179"/>
        <v/>
      </c>
    </row>
    <row r="328" spans="1:53" x14ac:dyDescent="0.3">
      <c r="A328">
        <v>49</v>
      </c>
      <c r="B328">
        <v>3</v>
      </c>
      <c r="C328" t="s">
        <v>17</v>
      </c>
      <c r="D328" t="s">
        <v>23</v>
      </c>
      <c r="E328">
        <v>0</v>
      </c>
      <c r="F328">
        <v>0</v>
      </c>
      <c r="G328">
        <v>436</v>
      </c>
      <c r="H328">
        <v>44</v>
      </c>
      <c r="AI328" s="21">
        <f t="shared" si="169"/>
        <v>0.31600000000000023</v>
      </c>
      <c r="AJ328" s="19">
        <f t="shared" si="189"/>
        <v>0.99341084127389478</v>
      </c>
      <c r="AK328" s="19">
        <f t="shared" si="189"/>
        <v>0.93041831390074337</v>
      </c>
      <c r="AL328" s="19">
        <f t="shared" si="189"/>
        <v>0.68399999999999983</v>
      </c>
      <c r="AM328" s="19">
        <f t="shared" si="189"/>
        <v>0.30115333898761881</v>
      </c>
      <c r="AN328" s="19">
        <f t="shared" si="189"/>
        <v>6.4119095269033075E-2</v>
      </c>
      <c r="AO328" s="4">
        <f t="shared" si="189"/>
        <v>2.1489138643751601E-4</v>
      </c>
      <c r="AP328" s="19">
        <f t="shared" si="162"/>
        <v>2.9578274682245111</v>
      </c>
      <c r="AQ328" s="19">
        <f t="shared" si="163"/>
        <v>1.9578274682245111</v>
      </c>
      <c r="AR328" s="19">
        <f t="shared" si="164"/>
        <v>0.9578274682245107</v>
      </c>
      <c r="AS328" s="19">
        <f t="shared" si="165"/>
        <v>-4.217253177548963E-2</v>
      </c>
      <c r="AT328" s="19">
        <f t="shared" si="166"/>
        <v>-1.0421725317754893</v>
      </c>
      <c r="AU328" s="19">
        <f t="shared" si="167"/>
        <v>-3.0421725317754893</v>
      </c>
      <c r="AV328" s="19">
        <f t="shared" si="174"/>
        <v>0.99341084127389478</v>
      </c>
      <c r="AW328" s="19">
        <f t="shared" si="175"/>
        <v>0.93041831390074337</v>
      </c>
      <c r="AX328" s="19">
        <f t="shared" si="176"/>
        <v>0.68399999999999983</v>
      </c>
      <c r="AY328" s="19" t="str">
        <f t="shared" si="177"/>
        <v/>
      </c>
      <c r="AZ328" s="19" t="str">
        <f t="shared" si="178"/>
        <v/>
      </c>
      <c r="BA328" s="19" t="str">
        <f t="shared" si="179"/>
        <v/>
      </c>
    </row>
    <row r="329" spans="1:53" x14ac:dyDescent="0.3">
      <c r="A329">
        <v>61</v>
      </c>
      <c r="B329">
        <v>3</v>
      </c>
      <c r="C329" t="s">
        <v>17</v>
      </c>
      <c r="D329" t="s">
        <v>1</v>
      </c>
      <c r="E329">
        <v>0</v>
      </c>
      <c r="F329">
        <v>2</v>
      </c>
      <c r="G329">
        <v>462</v>
      </c>
      <c r="H329">
        <v>16</v>
      </c>
      <c r="AI329" s="21">
        <f t="shared" si="169"/>
        <v>0.31700000000000023</v>
      </c>
      <c r="AJ329" s="19">
        <f t="shared" si="189"/>
        <v>0.99335876345667917</v>
      </c>
      <c r="AK329" s="19">
        <f t="shared" si="189"/>
        <v>0.93004206652055521</v>
      </c>
      <c r="AL329" s="19">
        <f t="shared" si="189"/>
        <v>0.68299999999999983</v>
      </c>
      <c r="AM329" s="19">
        <f t="shared" si="189"/>
        <v>0.3001755788688909</v>
      </c>
      <c r="AN329" s="19">
        <f t="shared" si="189"/>
        <v>6.3767396829036177E-2</v>
      </c>
      <c r="AO329" s="4">
        <f t="shared" si="189"/>
        <v>2.1262588626897656E-4</v>
      </c>
      <c r="AP329" s="19">
        <f t="shared" si="162"/>
        <v>2.9522088069787911</v>
      </c>
      <c r="AQ329" s="19">
        <f t="shared" si="163"/>
        <v>1.9522088069787893</v>
      </c>
      <c r="AR329" s="19">
        <f t="shared" si="164"/>
        <v>0.95220880697878907</v>
      </c>
      <c r="AS329" s="19">
        <f t="shared" si="165"/>
        <v>-4.7791193021211098E-2</v>
      </c>
      <c r="AT329" s="19">
        <f t="shared" si="166"/>
        <v>-1.0477911930212112</v>
      </c>
      <c r="AU329" s="19">
        <f t="shared" si="167"/>
        <v>-3.0477911930212103</v>
      </c>
      <c r="AV329" s="19">
        <f t="shared" si="174"/>
        <v>0.99335876345667917</v>
      </c>
      <c r="AW329" s="19">
        <f t="shared" si="175"/>
        <v>0.93004206652055521</v>
      </c>
      <c r="AX329" s="19">
        <f t="shared" si="176"/>
        <v>0.68299999999999983</v>
      </c>
      <c r="AY329" s="19" t="str">
        <f t="shared" si="177"/>
        <v/>
      </c>
      <c r="AZ329" s="19" t="str">
        <f t="shared" si="178"/>
        <v/>
      </c>
      <c r="BA329" s="19">
        <f t="shared" ref="BA329" si="191">IF(AU329&lt;=0,AO329,"")</f>
        <v>2.1262588626897656E-4</v>
      </c>
    </row>
    <row r="330" spans="1:53" x14ac:dyDescent="0.3">
      <c r="A330">
        <v>70</v>
      </c>
      <c r="B330">
        <v>3</v>
      </c>
      <c r="C330" t="s">
        <v>17</v>
      </c>
      <c r="D330" t="s">
        <v>23</v>
      </c>
      <c r="E330">
        <v>0</v>
      </c>
      <c r="F330">
        <v>2</v>
      </c>
      <c r="G330">
        <v>446</v>
      </c>
      <c r="H330">
        <v>32</v>
      </c>
      <c r="AI330" s="21">
        <f t="shared" si="169"/>
        <v>0.31800000000000023</v>
      </c>
      <c r="AJ330" s="19">
        <f t="shared" si="189"/>
        <v>0.99330639240526775</v>
      </c>
      <c r="AK330" s="19">
        <f t="shared" si="189"/>
        <v>0.92966476136022724</v>
      </c>
      <c r="AL330" s="19">
        <f t="shared" si="189"/>
        <v>0.68199999999999983</v>
      </c>
      <c r="AM330" s="19">
        <f t="shared" si="189"/>
        <v>0.2992005599156432</v>
      </c>
      <c r="AN330" s="19">
        <f t="shared" si="189"/>
        <v>6.3417667609344752E-2</v>
      </c>
      <c r="AO330" s="4">
        <f t="shared" si="189"/>
        <v>2.103856849444873E-4</v>
      </c>
      <c r="AP330" s="19">
        <f t="shared" si="162"/>
        <v>2.9465976508648746</v>
      </c>
      <c r="AQ330" s="19">
        <f t="shared" si="163"/>
        <v>1.9465976508648732</v>
      </c>
      <c r="AR330" s="19">
        <f t="shared" si="164"/>
        <v>0.9465976508648728</v>
      </c>
      <c r="AS330" s="19">
        <f t="shared" si="165"/>
        <v>-5.3402349135127591E-2</v>
      </c>
      <c r="AT330" s="19">
        <f t="shared" si="166"/>
        <v>-1.0534023491351272</v>
      </c>
      <c r="AU330" s="19">
        <f t="shared" si="167"/>
        <v>-3.0534023491351276</v>
      </c>
      <c r="AV330" s="19">
        <f t="shared" si="174"/>
        <v>0.99330639240526775</v>
      </c>
      <c r="AW330" s="19">
        <f t="shared" si="175"/>
        <v>0.92966476136022724</v>
      </c>
      <c r="AX330" s="19">
        <f t="shared" si="176"/>
        <v>0.68199999999999983</v>
      </c>
      <c r="AY330" s="19" t="str">
        <f t="shared" si="177"/>
        <v/>
      </c>
      <c r="AZ330" s="19" t="str">
        <f t="shared" si="178"/>
        <v/>
      </c>
      <c r="BA330" s="19" t="str">
        <f t="shared" si="179"/>
        <v/>
      </c>
    </row>
    <row r="331" spans="1:53" x14ac:dyDescent="0.3">
      <c r="A331">
        <v>80</v>
      </c>
      <c r="B331">
        <v>3</v>
      </c>
      <c r="C331" t="s">
        <v>17</v>
      </c>
      <c r="D331" t="s">
        <v>1</v>
      </c>
      <c r="E331" t="s">
        <v>23</v>
      </c>
      <c r="F331" t="s">
        <v>23</v>
      </c>
      <c r="G331" t="s">
        <v>23</v>
      </c>
      <c r="H331" t="s">
        <v>23</v>
      </c>
      <c r="AI331" s="21">
        <f t="shared" si="169"/>
        <v>0.31900000000000023</v>
      </c>
      <c r="AJ331" s="19">
        <f t="shared" si="189"/>
        <v>0.99325372686212088</v>
      </c>
      <c r="AK331" s="19">
        <f t="shared" si="189"/>
        <v>0.92928639685968994</v>
      </c>
      <c r="AL331" s="19">
        <f t="shared" si="189"/>
        <v>0.68099999999999983</v>
      </c>
      <c r="AM331" s="19">
        <f t="shared" si="189"/>
        <v>0.2982282708099902</v>
      </c>
      <c r="AN331" s="19">
        <f t="shared" si="189"/>
        <v>6.3069893985020692E-2</v>
      </c>
      <c r="AO331" s="4">
        <f t="shared" si="189"/>
        <v>2.081704668428658E-4</v>
      </c>
      <c r="AP331" s="19">
        <f t="shared" si="162"/>
        <v>2.9409939358098804</v>
      </c>
      <c r="AQ331" s="19">
        <f t="shared" si="163"/>
        <v>1.9409939358098827</v>
      </c>
      <c r="AR331" s="19">
        <f t="shared" si="164"/>
        <v>0.94099393580988178</v>
      </c>
      <c r="AS331" s="19">
        <f t="shared" si="165"/>
        <v>-5.9006064190118557E-2</v>
      </c>
      <c r="AT331" s="19">
        <f t="shared" si="166"/>
        <v>-1.0590060641901182</v>
      </c>
      <c r="AU331" s="19">
        <f t="shared" si="167"/>
        <v>-3.0590060641901191</v>
      </c>
      <c r="AV331" s="19">
        <f t="shared" si="174"/>
        <v>0.99325372686212088</v>
      </c>
      <c r="AW331" s="19">
        <f t="shared" si="175"/>
        <v>0.92928639685968994</v>
      </c>
      <c r="AX331" s="19">
        <f t="shared" si="176"/>
        <v>0.68099999999999983</v>
      </c>
      <c r="AY331" s="19" t="str">
        <f t="shared" si="177"/>
        <v/>
      </c>
      <c r="AZ331" s="19" t="str">
        <f t="shared" si="178"/>
        <v/>
      </c>
      <c r="BA331" s="19" t="str">
        <f t="shared" si="179"/>
        <v/>
      </c>
    </row>
    <row r="332" spans="1:53" x14ac:dyDescent="0.3">
      <c r="A332">
        <v>88</v>
      </c>
      <c r="B332">
        <v>3</v>
      </c>
      <c r="C332" t="s">
        <v>17</v>
      </c>
      <c r="D332" t="s">
        <v>1</v>
      </c>
      <c r="E332">
        <v>0</v>
      </c>
      <c r="F332">
        <v>1</v>
      </c>
      <c r="G332">
        <v>476</v>
      </c>
      <c r="H332">
        <v>3</v>
      </c>
      <c r="AI332" s="21">
        <f t="shared" si="169"/>
        <v>0.32000000000000023</v>
      </c>
      <c r="AJ332" s="19">
        <f t="shared" si="189"/>
        <v>0.9932007655636611</v>
      </c>
      <c r="AK332" s="19">
        <f t="shared" si="189"/>
        <v>0.92890697145031209</v>
      </c>
      <c r="AL332" s="19">
        <f t="shared" si="189"/>
        <v>0.67999999999999983</v>
      </c>
      <c r="AM332" s="19">
        <f t="shared" si="189"/>
        <v>0.29725870031704854</v>
      </c>
      <c r="AN332" s="19">
        <f t="shared" si="189"/>
        <v>6.2724062458534013E-2</v>
      </c>
      <c r="AO332" s="4">
        <f t="shared" si="189"/>
        <v>2.0597992088509955E-4</v>
      </c>
      <c r="AP332" s="19">
        <f t="shared" si="162"/>
        <v>2.9353975982290121</v>
      </c>
      <c r="AQ332" s="19">
        <f t="shared" si="163"/>
        <v>1.9353975982290159</v>
      </c>
      <c r="AR332" s="19">
        <f t="shared" si="164"/>
        <v>0.93539759822901547</v>
      </c>
      <c r="AS332" s="19">
        <f t="shared" si="165"/>
        <v>-6.4602401770984863E-2</v>
      </c>
      <c r="AT332" s="19">
        <f t="shared" si="166"/>
        <v>-1.0646024017709845</v>
      </c>
      <c r="AU332" s="19">
        <f t="shared" si="167"/>
        <v>-3.0646024017709861</v>
      </c>
      <c r="AV332" s="19">
        <f t="shared" si="174"/>
        <v>0.9932007655636611</v>
      </c>
      <c r="AW332" s="19">
        <f t="shared" si="175"/>
        <v>0.92890697145031209</v>
      </c>
      <c r="AX332" s="19">
        <f t="shared" si="176"/>
        <v>0.67999999999999983</v>
      </c>
      <c r="AY332" s="19" t="str">
        <f t="shared" si="177"/>
        <v/>
      </c>
      <c r="AZ332" s="19" t="str">
        <f t="shared" si="178"/>
        <v/>
      </c>
      <c r="BA332" s="19" t="str">
        <f t="shared" si="179"/>
        <v/>
      </c>
    </row>
    <row r="333" spans="1:53" x14ac:dyDescent="0.3">
      <c r="A333">
        <v>89</v>
      </c>
      <c r="B333">
        <v>3</v>
      </c>
      <c r="C333" t="s">
        <v>17</v>
      </c>
      <c r="D333" t="s">
        <v>25</v>
      </c>
      <c r="E333">
        <v>0</v>
      </c>
      <c r="F333">
        <v>1</v>
      </c>
      <c r="G333">
        <v>476</v>
      </c>
      <c r="H333">
        <v>3</v>
      </c>
      <c r="AI333" s="21">
        <f t="shared" si="169"/>
        <v>0.32100000000000023</v>
      </c>
      <c r="AJ333" s="19">
        <f t="shared" ref="AJ333:AO342" si="192">_xlfn.NORM.S.DIST((-2*AJ$2-_xlfn.NORM.S.INV($AI333)),TRUE)</f>
        <v>0.99314750724023637</v>
      </c>
      <c r="AK333" s="19">
        <f t="shared" si="192"/>
        <v>0.9285264835548851</v>
      </c>
      <c r="AL333" s="19">
        <f t="shared" si="192"/>
        <v>0.67899999999999983</v>
      </c>
      <c r="AM333" s="19">
        <f t="shared" si="192"/>
        <v>0.29629183728408603</v>
      </c>
      <c r="AN333" s="19">
        <f t="shared" si="192"/>
        <v>6.2380159658212822E-2</v>
      </c>
      <c r="AO333" s="4">
        <f t="shared" si="192"/>
        <v>2.0381374045841643E-4</v>
      </c>
      <c r="AP333" s="19">
        <f t="shared" ref="AP333:AP396" si="193">_xlfn.NORM.S.INV(AJ333)-_xlfn.NORM.S.INV($AI333)</f>
        <v>2.9298085750191847</v>
      </c>
      <c r="AQ333" s="19">
        <f t="shared" ref="AQ333:AQ396" si="194">_xlfn.NORM.S.INV(AK333)-_xlfn.NORM.S.INV($AI333)</f>
        <v>1.9298085750191878</v>
      </c>
      <c r="AR333" s="19">
        <f t="shared" ref="AR333:AR396" si="195">_xlfn.NORM.S.INV(AL333)-_xlfn.NORM.S.INV($AI333)</f>
        <v>0.92980857501918801</v>
      </c>
      <c r="AS333" s="19">
        <f t="shared" ref="AS333:AS396" si="196">_xlfn.NORM.S.INV(AM333)-_xlfn.NORM.S.INV($AI333)</f>
        <v>-7.0191424980812211E-2</v>
      </c>
      <c r="AT333" s="19">
        <f t="shared" ref="AT333:AT396" si="197">_xlfn.NORM.S.INV(AN333)-_xlfn.NORM.S.INV($AI333)</f>
        <v>-1.0701914249808122</v>
      </c>
      <c r="AU333" s="19">
        <f t="shared" ref="AU333:AU396" si="198">_xlfn.NORM.S.INV(AO333)-_xlfn.NORM.S.INV($AI333)</f>
        <v>-3.0701914249808135</v>
      </c>
      <c r="AV333" s="19">
        <f t="shared" si="174"/>
        <v>0.99314750724023637</v>
      </c>
      <c r="AW333" s="19">
        <f t="shared" si="175"/>
        <v>0.9285264835548851</v>
      </c>
      <c r="AX333" s="19">
        <f t="shared" si="176"/>
        <v>0.67899999999999983</v>
      </c>
      <c r="AY333" s="19" t="str">
        <f t="shared" si="177"/>
        <v/>
      </c>
      <c r="AZ333" s="19" t="str">
        <f t="shared" si="178"/>
        <v/>
      </c>
      <c r="BA333" s="19" t="str">
        <f t="shared" si="179"/>
        <v/>
      </c>
    </row>
    <row r="334" spans="1:53" x14ac:dyDescent="0.3">
      <c r="A334">
        <v>97</v>
      </c>
      <c r="B334">
        <v>3</v>
      </c>
      <c r="C334" t="s">
        <v>17</v>
      </c>
      <c r="D334" t="s">
        <v>1</v>
      </c>
      <c r="E334">
        <v>0</v>
      </c>
      <c r="F334">
        <v>0</v>
      </c>
      <c r="G334">
        <v>469</v>
      </c>
      <c r="H334">
        <v>11</v>
      </c>
      <c r="AI334" s="21">
        <f t="shared" ref="AI334:AI397" si="199">AI333+0.001</f>
        <v>0.32200000000000023</v>
      </c>
      <c r="AJ334" s="19">
        <f t="shared" si="192"/>
        <v>0.99309395061608319</v>
      </c>
      <c r="AK334" s="19">
        <f t="shared" si="192"/>
        <v>0.92814493158760658</v>
      </c>
      <c r="AL334" s="19">
        <f t="shared" si="192"/>
        <v>0.67799999999999983</v>
      </c>
      <c r="AM334" s="19">
        <f t="shared" si="192"/>
        <v>0.29532767063968057</v>
      </c>
      <c r="AN334" s="19">
        <f t="shared" si="192"/>
        <v>6.2038172336716692E-2</v>
      </c>
      <c r="AO334" s="4">
        <f t="shared" si="192"/>
        <v>2.0167162334181553E-4</v>
      </c>
      <c r="AP334" s="19">
        <f t="shared" si="193"/>
        <v>2.9242268035527523</v>
      </c>
      <c r="AQ334" s="19">
        <f t="shared" si="194"/>
        <v>1.924226803552753</v>
      </c>
      <c r="AR334" s="19">
        <f t="shared" si="195"/>
        <v>0.92422680355275355</v>
      </c>
      <c r="AS334" s="19">
        <f t="shared" si="196"/>
        <v>-7.5773196447246949E-2</v>
      </c>
      <c r="AT334" s="19">
        <f t="shared" si="197"/>
        <v>-1.0757731964472468</v>
      </c>
      <c r="AU334" s="19">
        <f t="shared" si="198"/>
        <v>-3.0757731964472472</v>
      </c>
      <c r="AV334" s="19">
        <f t="shared" si="174"/>
        <v>0.99309395061608319</v>
      </c>
      <c r="AW334" s="19">
        <f t="shared" si="175"/>
        <v>0.92814493158760658</v>
      </c>
      <c r="AX334" s="19">
        <f t="shared" si="176"/>
        <v>0.67799999999999983</v>
      </c>
      <c r="AY334" s="19" t="str">
        <f t="shared" si="177"/>
        <v/>
      </c>
      <c r="AZ334" s="19" t="str">
        <f t="shared" si="178"/>
        <v/>
      </c>
      <c r="BA334" s="19" t="str">
        <f t="shared" si="179"/>
        <v/>
      </c>
    </row>
    <row r="335" spans="1:53" x14ac:dyDescent="0.3">
      <c r="A335">
        <v>110</v>
      </c>
      <c r="B335">
        <v>3</v>
      </c>
      <c r="C335" t="s">
        <v>17</v>
      </c>
      <c r="D335" t="s">
        <v>23</v>
      </c>
      <c r="E335">
        <v>0</v>
      </c>
      <c r="F335">
        <v>1</v>
      </c>
      <c r="G335">
        <v>457</v>
      </c>
      <c r="H335">
        <v>22</v>
      </c>
      <c r="AI335" s="21">
        <f t="shared" si="199"/>
        <v>0.32300000000000023</v>
      </c>
      <c r="AJ335" s="19">
        <f t="shared" si="192"/>
        <v>0.99304009440928942</v>
      </c>
      <c r="AK335" s="19">
        <f t="shared" si="192"/>
        <v>0.9277623139540635</v>
      </c>
      <c r="AL335" s="19">
        <f t="shared" si="192"/>
        <v>0.67699999999999982</v>
      </c>
      <c r="AM335" s="19">
        <f t="shared" si="192"/>
        <v>0.29436618939289183</v>
      </c>
      <c r="AN335" s="19">
        <f t="shared" si="192"/>
        <v>6.1698087369532979E-2</v>
      </c>
      <c r="AO335" s="4">
        <f t="shared" si="192"/>
        <v>1.9955327163303333E-4</v>
      </c>
      <c r="AP335" s="19">
        <f t="shared" si="193"/>
        <v>2.918652221671326</v>
      </c>
      <c r="AQ335" s="19">
        <f t="shared" si="194"/>
        <v>1.9186522216713251</v>
      </c>
      <c r="AR335" s="19">
        <f t="shared" si="195"/>
        <v>0.91865222167132476</v>
      </c>
      <c r="AS335" s="19">
        <f t="shared" si="196"/>
        <v>-8.1347778328675624E-2</v>
      </c>
      <c r="AT335" s="19">
        <f t="shared" si="197"/>
        <v>-1.0813477783286753</v>
      </c>
      <c r="AU335" s="19">
        <f t="shared" si="198"/>
        <v>-3.0813477783286762</v>
      </c>
      <c r="AV335" s="19">
        <f t="shared" si="174"/>
        <v>0.99304009440928942</v>
      </c>
      <c r="AW335" s="19">
        <f t="shared" si="175"/>
        <v>0.9277623139540635</v>
      </c>
      <c r="AX335" s="19">
        <f t="shared" si="176"/>
        <v>0.67699999999999982</v>
      </c>
      <c r="AY335" s="19" t="str">
        <f t="shared" si="177"/>
        <v/>
      </c>
      <c r="AZ335" s="19" t="str">
        <f t="shared" si="178"/>
        <v/>
      </c>
      <c r="BA335" s="19">
        <f t="shared" ref="BA335" si="200">IF(AU335&lt;=0,AO335,"")</f>
        <v>1.9955327163303333E-4</v>
      </c>
    </row>
    <row r="336" spans="1:53" x14ac:dyDescent="0.3">
      <c r="A336">
        <v>114</v>
      </c>
      <c r="B336">
        <v>3</v>
      </c>
      <c r="C336" t="s">
        <v>17</v>
      </c>
      <c r="D336" t="s">
        <v>23</v>
      </c>
      <c r="E336">
        <v>0</v>
      </c>
      <c r="F336">
        <v>0</v>
      </c>
      <c r="G336">
        <v>442</v>
      </c>
      <c r="H336">
        <v>38</v>
      </c>
      <c r="AI336" s="21">
        <f t="shared" si="199"/>
        <v>0.32400000000000023</v>
      </c>
      <c r="AJ336" s="19">
        <f t="shared" si="192"/>
        <v>0.99298593733175688</v>
      </c>
      <c r="AK336" s="19">
        <f t="shared" si="192"/>
        <v>0.92737862905121493</v>
      </c>
      <c r="AL336" s="19">
        <f t="shared" si="192"/>
        <v>0.67599999999999982</v>
      </c>
      <c r="AM336" s="19">
        <f t="shared" si="192"/>
        <v>0.29340738263244204</v>
      </c>
      <c r="AN336" s="19">
        <f t="shared" si="192"/>
        <v>6.1359891753495453E-2</v>
      </c>
      <c r="AO336" s="4">
        <f t="shared" si="192"/>
        <v>1.9745839167690607E-4</v>
      </c>
      <c r="AP336" s="19">
        <f t="shared" si="193"/>
        <v>2.9130847676796785</v>
      </c>
      <c r="AQ336" s="19">
        <f t="shared" si="194"/>
        <v>1.9130847676796798</v>
      </c>
      <c r="AR336" s="19">
        <f t="shared" si="195"/>
        <v>0.91308476767967983</v>
      </c>
      <c r="AS336" s="19">
        <f t="shared" si="196"/>
        <v>-8.6915232320320335E-2</v>
      </c>
      <c r="AT336" s="19">
        <f t="shared" si="197"/>
        <v>-1.0869152323203199</v>
      </c>
      <c r="AU336" s="19">
        <f t="shared" si="198"/>
        <v>-3.0869152323203202</v>
      </c>
      <c r="AV336" s="19">
        <f t="shared" si="174"/>
        <v>0.99298593733175688</v>
      </c>
      <c r="AW336" s="19">
        <f t="shared" si="175"/>
        <v>0.92737862905121493</v>
      </c>
      <c r="AX336" s="19">
        <f t="shared" si="176"/>
        <v>0.67599999999999982</v>
      </c>
      <c r="AY336" s="19" t="str">
        <f t="shared" si="177"/>
        <v/>
      </c>
      <c r="AZ336" s="19" t="str">
        <f t="shared" si="178"/>
        <v/>
      </c>
      <c r="BA336" s="19" t="str">
        <f t="shared" si="179"/>
        <v/>
      </c>
    </row>
    <row r="337" spans="1:53" x14ac:dyDescent="0.3">
      <c r="A337">
        <v>128</v>
      </c>
      <c r="B337">
        <v>3</v>
      </c>
      <c r="C337" t="s">
        <v>17</v>
      </c>
      <c r="D337" t="s">
        <v>1</v>
      </c>
      <c r="E337">
        <v>0</v>
      </c>
      <c r="F337">
        <v>1</v>
      </c>
      <c r="G337" t="s">
        <v>23</v>
      </c>
      <c r="H337" t="s">
        <v>23</v>
      </c>
      <c r="AI337" s="21">
        <f t="shared" si="199"/>
        <v>0.32500000000000023</v>
      </c>
      <c r="AJ337" s="19">
        <f t="shared" si="192"/>
        <v>0.99293147808916393</v>
      </c>
      <c r="AK337" s="19">
        <f t="shared" si="192"/>
        <v>0.92699387526737487</v>
      </c>
      <c r="AL337" s="19">
        <f t="shared" si="192"/>
        <v>0.67499999999999982</v>
      </c>
      <c r="AM337" s="19">
        <f t="shared" si="192"/>
        <v>0.29245123952590912</v>
      </c>
      <c r="AN337" s="19">
        <f t="shared" si="192"/>
        <v>6.1023572605325309E-2</v>
      </c>
      <c r="AO337" s="4">
        <f t="shared" si="192"/>
        <v>1.9538669399510417E-4</v>
      </c>
      <c r="AP337" s="19">
        <f t="shared" si="193"/>
        <v>2.9075243803397592</v>
      </c>
      <c r="AQ337" s="19">
        <f t="shared" si="194"/>
        <v>1.9075243803397575</v>
      </c>
      <c r="AR337" s="19">
        <f t="shared" si="195"/>
        <v>0.90752438033975769</v>
      </c>
      <c r="AS337" s="19">
        <f t="shared" si="196"/>
        <v>-9.2475619660242925E-2</v>
      </c>
      <c r="AT337" s="19">
        <f t="shared" si="197"/>
        <v>-1.092475619660243</v>
      </c>
      <c r="AU337" s="19">
        <f t="shared" si="198"/>
        <v>-3.092475619660243</v>
      </c>
      <c r="AV337" s="19">
        <f t="shared" si="174"/>
        <v>0.99293147808916393</v>
      </c>
      <c r="AW337" s="19">
        <f t="shared" si="175"/>
        <v>0.92699387526737487</v>
      </c>
      <c r="AX337" s="19">
        <f t="shared" si="176"/>
        <v>0.67499999999999982</v>
      </c>
      <c r="AY337" s="19" t="str">
        <f t="shared" si="177"/>
        <v/>
      </c>
      <c r="AZ337" s="19" t="str">
        <f t="shared" si="178"/>
        <v/>
      </c>
      <c r="BA337" s="19" t="str">
        <f t="shared" si="179"/>
        <v/>
      </c>
    </row>
    <row r="338" spans="1:53" x14ac:dyDescent="0.3">
      <c r="A338">
        <v>132</v>
      </c>
      <c r="B338">
        <v>3</v>
      </c>
      <c r="C338" t="s">
        <v>17</v>
      </c>
      <c r="D338" t="s">
        <v>23</v>
      </c>
      <c r="E338">
        <v>0</v>
      </c>
      <c r="F338">
        <v>1</v>
      </c>
      <c r="G338" t="s">
        <v>23</v>
      </c>
      <c r="H338" t="s">
        <v>23</v>
      </c>
      <c r="AI338" s="21">
        <f t="shared" si="199"/>
        <v>0.32600000000000023</v>
      </c>
      <c r="AJ338" s="19">
        <f t="shared" si="192"/>
        <v>0.99287671538092681</v>
      </c>
      <c r="AK338" s="19">
        <f t="shared" si="192"/>
        <v>0.92660805098219412</v>
      </c>
      <c r="AL338" s="19">
        <f t="shared" si="192"/>
        <v>0.67399999999999982</v>
      </c>
      <c r="AM338" s="19">
        <f t="shared" si="192"/>
        <v>0.2914977493189308</v>
      </c>
      <c r="AN338" s="19">
        <f t="shared" si="192"/>
        <v>6.0689117160194143E-2</v>
      </c>
      <c r="AO338" s="4">
        <f t="shared" si="192"/>
        <v>1.9333789321720712E-4</v>
      </c>
      <c r="AP338" s="19">
        <f t="shared" si="193"/>
        <v>2.9019709988647406</v>
      </c>
      <c r="AQ338" s="19">
        <f t="shared" si="194"/>
        <v>1.9019709988647402</v>
      </c>
      <c r="AR338" s="19">
        <f t="shared" si="195"/>
        <v>0.9019709988647403</v>
      </c>
      <c r="AS338" s="19">
        <f t="shared" si="196"/>
        <v>-9.8029001135259808E-2</v>
      </c>
      <c r="AT338" s="19">
        <f t="shared" si="197"/>
        <v>-1.0980290011352594</v>
      </c>
      <c r="AU338" s="19">
        <f t="shared" si="198"/>
        <v>-3.0980290011352603</v>
      </c>
      <c r="AV338" s="19">
        <f t="shared" si="174"/>
        <v>0.99287671538092681</v>
      </c>
      <c r="AW338" s="19">
        <f t="shared" si="175"/>
        <v>0.92660805098219412</v>
      </c>
      <c r="AX338" s="19">
        <f t="shared" si="176"/>
        <v>0.67399999999999982</v>
      </c>
      <c r="AY338" s="19" t="str">
        <f t="shared" si="177"/>
        <v/>
      </c>
      <c r="AZ338" s="19" t="str">
        <f t="shared" si="178"/>
        <v/>
      </c>
      <c r="BA338" s="19" t="str">
        <f t="shared" si="179"/>
        <v/>
      </c>
    </row>
    <row r="339" spans="1:53" x14ac:dyDescent="0.3">
      <c r="A339">
        <v>140</v>
      </c>
      <c r="B339">
        <v>3</v>
      </c>
      <c r="C339" t="s">
        <v>17</v>
      </c>
      <c r="D339" t="s">
        <v>25</v>
      </c>
      <c r="E339">
        <v>0</v>
      </c>
      <c r="F339">
        <v>1</v>
      </c>
      <c r="G339">
        <v>420</v>
      </c>
      <c r="H339">
        <v>59</v>
      </c>
      <c r="AI339" s="21">
        <f t="shared" si="199"/>
        <v>0.32700000000000023</v>
      </c>
      <c r="AJ339" s="19">
        <f t="shared" si="192"/>
        <v>0.99282164790016203</v>
      </c>
      <c r="AK339" s="19">
        <f t="shared" si="192"/>
        <v>0.926221154566642</v>
      </c>
      <c r="AL339" s="19">
        <f t="shared" si="192"/>
        <v>0.67299999999999982</v>
      </c>
      <c r="AM339" s="19">
        <f t="shared" si="192"/>
        <v>0.29054690133441663</v>
      </c>
      <c r="AN339" s="19">
        <f t="shared" si="192"/>
        <v>6.0356512770307263E-2</v>
      </c>
      <c r="AO339" s="4">
        <f t="shared" si="192"/>
        <v>1.9131170801308395E-4</v>
      </c>
      <c r="AP339" s="19">
        <f t="shared" si="193"/>
        <v>2.8964245629132153</v>
      </c>
      <c r="AQ339" s="19">
        <f t="shared" si="194"/>
        <v>1.8964245629132173</v>
      </c>
      <c r="AR339" s="19">
        <f t="shared" si="195"/>
        <v>0.89642456291321737</v>
      </c>
      <c r="AS339" s="19">
        <f t="shared" si="196"/>
        <v>-0.10357543708678335</v>
      </c>
      <c r="AT339" s="19">
        <f t="shared" si="197"/>
        <v>-1.103575437086783</v>
      </c>
      <c r="AU339" s="19">
        <f t="shared" si="198"/>
        <v>-3.1035754370867843</v>
      </c>
      <c r="AV339" s="19">
        <f t="shared" si="174"/>
        <v>0.99282164790016203</v>
      </c>
      <c r="AW339" s="19">
        <f t="shared" si="175"/>
        <v>0.926221154566642</v>
      </c>
      <c r="AX339" s="19">
        <f t="shared" si="176"/>
        <v>0.67299999999999982</v>
      </c>
      <c r="AY339" s="19" t="str">
        <f t="shared" si="177"/>
        <v/>
      </c>
      <c r="AZ339" s="19" t="str">
        <f t="shared" si="178"/>
        <v/>
      </c>
      <c r="BA339" s="19" t="str">
        <f t="shared" si="179"/>
        <v/>
      </c>
    </row>
    <row r="340" spans="1:53" x14ac:dyDescent="0.3">
      <c r="A340">
        <v>146</v>
      </c>
      <c r="B340">
        <v>3</v>
      </c>
      <c r="C340" t="s">
        <v>17</v>
      </c>
      <c r="D340" t="s">
        <v>25</v>
      </c>
      <c r="E340">
        <v>1</v>
      </c>
      <c r="F340">
        <v>1</v>
      </c>
      <c r="G340">
        <v>385</v>
      </c>
      <c r="H340">
        <v>93</v>
      </c>
      <c r="AI340" s="21">
        <f t="shared" si="199"/>
        <v>0.32800000000000024</v>
      </c>
      <c r="AJ340" s="19">
        <f t="shared" si="192"/>
        <v>0.9927662743336475</v>
      </c>
      <c r="AK340" s="19">
        <f t="shared" si="192"/>
        <v>0.92583318438298767</v>
      </c>
      <c r="AL340" s="19">
        <f t="shared" si="192"/>
        <v>0.67199999999999982</v>
      </c>
      <c r="AM340" s="19">
        <f t="shared" si="192"/>
        <v>0.28959868497177432</v>
      </c>
      <c r="AN340" s="19">
        <f t="shared" si="192"/>
        <v>6.0025746903509682E-2</v>
      </c>
      <c r="AO340" s="4">
        <f t="shared" si="192"/>
        <v>1.8930786102656366E-4</v>
      </c>
      <c r="AP340" s="19">
        <f t="shared" si="193"/>
        <v>2.8908850125834356</v>
      </c>
      <c r="AQ340" s="19">
        <f t="shared" si="194"/>
        <v>1.8908850125834382</v>
      </c>
      <c r="AR340" s="19">
        <f t="shared" si="195"/>
        <v>0.89088501258343844</v>
      </c>
      <c r="AS340" s="19">
        <f t="shared" si="196"/>
        <v>-0.10911498741656167</v>
      </c>
      <c r="AT340" s="19">
        <f t="shared" si="197"/>
        <v>-1.1091149874165618</v>
      </c>
      <c r="AU340" s="19">
        <f t="shared" si="198"/>
        <v>-3.1091149874165631</v>
      </c>
      <c r="AV340" s="19">
        <f t="shared" si="174"/>
        <v>0.9927662743336475</v>
      </c>
      <c r="AW340" s="19">
        <f t="shared" si="175"/>
        <v>0.92583318438298767</v>
      </c>
      <c r="AX340" s="19">
        <f t="shared" si="176"/>
        <v>0.67199999999999982</v>
      </c>
      <c r="AY340" s="19" t="str">
        <f t="shared" si="177"/>
        <v/>
      </c>
      <c r="AZ340" s="19" t="str">
        <f t="shared" si="178"/>
        <v/>
      </c>
      <c r="BA340" s="19" t="str">
        <f t="shared" si="179"/>
        <v/>
      </c>
    </row>
    <row r="341" spans="1:53" x14ac:dyDescent="0.3">
      <c r="A341">
        <v>159</v>
      </c>
      <c r="B341">
        <v>3</v>
      </c>
      <c r="C341" t="s">
        <v>17</v>
      </c>
      <c r="D341" t="s">
        <v>1</v>
      </c>
      <c r="E341">
        <v>0</v>
      </c>
      <c r="F341">
        <v>0</v>
      </c>
      <c r="G341">
        <v>477</v>
      </c>
      <c r="H341">
        <v>3</v>
      </c>
      <c r="AI341" s="21">
        <f t="shared" si="199"/>
        <v>0.32900000000000024</v>
      </c>
      <c r="AJ341" s="19">
        <f t="shared" si="192"/>
        <v>0.99271059336178369</v>
      </c>
      <c r="AK341" s="19">
        <f t="shared" si="192"/>
        <v>0.92544413878478105</v>
      </c>
      <c r="AL341" s="19">
        <f t="shared" si="192"/>
        <v>0.67099999999999982</v>
      </c>
      <c r="AM341" s="19">
        <f t="shared" si="192"/>
        <v>0.28865308970614234</v>
      </c>
      <c r="AN341" s="19">
        <f t="shared" si="192"/>
        <v>5.9696807141910724E-2</v>
      </c>
      <c r="AO341" s="4">
        <f t="shared" si="192"/>
        <v>1.8732607881035256E-4</v>
      </c>
      <c r="AP341" s="19">
        <f t="shared" si="193"/>
        <v>2.8853522884076406</v>
      </c>
      <c r="AQ341" s="19">
        <f t="shared" si="194"/>
        <v>1.8853522884076417</v>
      </c>
      <c r="AR341" s="19">
        <f t="shared" si="195"/>
        <v>0.88535228840764146</v>
      </c>
      <c r="AS341" s="19">
        <f t="shared" si="196"/>
        <v>-0.11464771159235859</v>
      </c>
      <c r="AT341" s="19">
        <f t="shared" si="197"/>
        <v>-1.1146477115923588</v>
      </c>
      <c r="AU341" s="19">
        <f t="shared" si="198"/>
        <v>-3.1146477115923585</v>
      </c>
      <c r="AV341" s="19">
        <f t="shared" si="174"/>
        <v>0.99271059336178369</v>
      </c>
      <c r="AW341" s="19">
        <f t="shared" si="175"/>
        <v>0.92544413878478105</v>
      </c>
      <c r="AX341" s="19">
        <f t="shared" si="176"/>
        <v>0.67099999999999982</v>
      </c>
      <c r="AY341" s="19" t="str">
        <f t="shared" si="177"/>
        <v/>
      </c>
      <c r="AZ341" s="19" t="str">
        <f t="shared" si="178"/>
        <v/>
      </c>
      <c r="BA341" s="19">
        <f t="shared" ref="BA341" si="201">IF(AU341&lt;=0,AO341,"")</f>
        <v>1.8732607881035256E-4</v>
      </c>
    </row>
    <row r="342" spans="1:53" x14ac:dyDescent="0.3">
      <c r="A342">
        <v>7</v>
      </c>
      <c r="B342">
        <v>3</v>
      </c>
      <c r="C342" t="s">
        <v>21</v>
      </c>
      <c r="D342" t="s">
        <v>23</v>
      </c>
      <c r="E342">
        <v>0</v>
      </c>
      <c r="F342">
        <v>1</v>
      </c>
      <c r="G342">
        <v>438</v>
      </c>
      <c r="H342">
        <v>41</v>
      </c>
      <c r="AI342" s="21">
        <f t="shared" si="199"/>
        <v>0.33000000000000024</v>
      </c>
      <c r="AJ342" s="19">
        <f t="shared" si="192"/>
        <v>0.9926546036585544</v>
      </c>
      <c r="AK342" s="19">
        <f t="shared" si="192"/>
        <v>0.92505401611683336</v>
      </c>
      <c r="AL342" s="19">
        <f t="shared" si="192"/>
        <v>0.66999999999999982</v>
      </c>
      <c r="AM342" s="19">
        <f t="shared" si="192"/>
        <v>0.28771010508763517</v>
      </c>
      <c r="AN342" s="19">
        <f t="shared" si="192"/>
        <v>5.936968118053057E-2</v>
      </c>
      <c r="AO342" s="4">
        <f t="shared" si="192"/>
        <v>1.8536609176218323E-4</v>
      </c>
      <c r="AP342" s="19">
        <f t="shared" si="193"/>
        <v>2.8798263313464658</v>
      </c>
      <c r="AQ342" s="19">
        <f t="shared" si="194"/>
        <v>1.8798263313464663</v>
      </c>
      <c r="AR342" s="19">
        <f t="shared" si="195"/>
        <v>0.87982633134646659</v>
      </c>
      <c r="AS342" s="19">
        <f t="shared" si="196"/>
        <v>-0.12017366865353379</v>
      </c>
      <c r="AT342" s="19">
        <f t="shared" si="197"/>
        <v>-1.1201736686535337</v>
      </c>
      <c r="AU342" s="19">
        <f t="shared" si="198"/>
        <v>-3.1201736686535346</v>
      </c>
      <c r="AV342" s="19">
        <f t="shared" si="174"/>
        <v>0.9926546036585544</v>
      </c>
      <c r="AW342" s="19">
        <f t="shared" si="175"/>
        <v>0.92505401611683336</v>
      </c>
      <c r="AX342" s="19">
        <f t="shared" si="176"/>
        <v>0.66999999999999982</v>
      </c>
      <c r="AY342" s="19" t="str">
        <f t="shared" si="177"/>
        <v/>
      </c>
      <c r="AZ342" s="19" t="str">
        <f t="shared" si="178"/>
        <v/>
      </c>
      <c r="BA342" s="19" t="str">
        <f t="shared" si="179"/>
        <v/>
      </c>
    </row>
    <row r="343" spans="1:53" x14ac:dyDescent="0.3">
      <c r="A343">
        <v>12</v>
      </c>
      <c r="B343">
        <v>3</v>
      </c>
      <c r="C343" t="s">
        <v>21</v>
      </c>
      <c r="D343" t="s">
        <v>1</v>
      </c>
      <c r="E343">
        <v>1</v>
      </c>
      <c r="F343">
        <v>0</v>
      </c>
      <c r="H343" t="s">
        <v>31</v>
      </c>
      <c r="AI343" s="21">
        <f t="shared" si="199"/>
        <v>0.33100000000000024</v>
      </c>
      <c r="AJ343" s="19">
        <f t="shared" ref="AJ343:AO352" si="202">_xlfn.NORM.S.DIST((-2*AJ$2-_xlfn.NORM.S.INV($AI343)),TRUE)</f>
        <v>0.99259830389148762</v>
      </c>
      <c r="AK343" s="19">
        <f t="shared" si="202"/>
        <v>0.9246628147151974</v>
      </c>
      <c r="AL343" s="19">
        <f t="shared" si="202"/>
        <v>0.66899999999999982</v>
      </c>
      <c r="AM343" s="19">
        <f t="shared" si="202"/>
        <v>0.28676972074059731</v>
      </c>
      <c r="AN343" s="19">
        <f t="shared" si="202"/>
        <v>5.9044356825965656E-2</v>
      </c>
      <c r="AO343" s="4">
        <f t="shared" si="202"/>
        <v>1.8342763406216497E-4</v>
      </c>
      <c r="AP343" s="19">
        <f t="shared" si="193"/>
        <v>2.8743070827834458</v>
      </c>
      <c r="AQ343" s="19">
        <f t="shared" si="194"/>
        <v>1.8743070827834414</v>
      </c>
      <c r="AR343" s="19">
        <f t="shared" si="195"/>
        <v>0.87430708278344349</v>
      </c>
      <c r="AS343" s="19">
        <f t="shared" si="196"/>
        <v>-0.12569291721655684</v>
      </c>
      <c r="AT343" s="19">
        <f t="shared" si="197"/>
        <v>-1.1256929172165564</v>
      </c>
      <c r="AU343" s="19">
        <f t="shared" si="198"/>
        <v>-3.1256929172165573</v>
      </c>
      <c r="AV343" s="19">
        <f t="shared" si="174"/>
        <v>0.99259830389148762</v>
      </c>
      <c r="AW343" s="19">
        <f t="shared" si="175"/>
        <v>0.9246628147151974</v>
      </c>
      <c r="AX343" s="19">
        <f t="shared" si="176"/>
        <v>0.66899999999999982</v>
      </c>
      <c r="AY343" s="19" t="str">
        <f t="shared" si="177"/>
        <v/>
      </c>
      <c r="AZ343" s="19" t="str">
        <f t="shared" si="178"/>
        <v/>
      </c>
      <c r="BA343" s="19" t="str">
        <f t="shared" si="179"/>
        <v/>
      </c>
    </row>
    <row r="344" spans="1:53" x14ac:dyDescent="0.3">
      <c r="A344">
        <v>17</v>
      </c>
      <c r="B344">
        <v>3</v>
      </c>
      <c r="C344" t="s">
        <v>21</v>
      </c>
      <c r="D344" t="s">
        <v>23</v>
      </c>
      <c r="E344">
        <v>0</v>
      </c>
      <c r="F344">
        <v>1</v>
      </c>
      <c r="G344">
        <v>454</v>
      </c>
      <c r="H344">
        <v>25</v>
      </c>
      <c r="AI344" s="21">
        <f t="shared" si="199"/>
        <v>0.33200000000000024</v>
      </c>
      <c r="AJ344" s="19">
        <f t="shared" si="202"/>
        <v>0.9925416927216153</v>
      </c>
      <c r="AK344" s="19">
        <f t="shared" si="202"/>
        <v>0.92427053290714722</v>
      </c>
      <c r="AL344" s="19">
        <f t="shared" si="202"/>
        <v>0.66799999999999971</v>
      </c>
      <c r="AM344" s="19">
        <f t="shared" si="202"/>
        <v>0.28583192636286686</v>
      </c>
      <c r="AN344" s="19">
        <f t="shared" si="202"/>
        <v>5.8720821995073912E-2</v>
      </c>
      <c r="AO344" s="4">
        <f t="shared" si="202"/>
        <v>1.8151044361130802E-4</v>
      </c>
      <c r="AP344" s="19">
        <f t="shared" si="193"/>
        <v>2.8687944845195594</v>
      </c>
      <c r="AQ344" s="19">
        <f t="shared" si="194"/>
        <v>1.868794484519561</v>
      </c>
      <c r="AR344" s="19">
        <f t="shared" si="195"/>
        <v>0.86879448451956121</v>
      </c>
      <c r="AS344" s="19">
        <f t="shared" si="196"/>
        <v>-0.13120551548043896</v>
      </c>
      <c r="AT344" s="19">
        <f t="shared" si="197"/>
        <v>-1.1312055154804386</v>
      </c>
      <c r="AU344" s="19">
        <f t="shared" si="198"/>
        <v>-3.1312055154804388</v>
      </c>
      <c r="AV344" s="19">
        <f t="shared" si="174"/>
        <v>0.9925416927216153</v>
      </c>
      <c r="AW344" s="19">
        <f t="shared" si="175"/>
        <v>0.92427053290714722</v>
      </c>
      <c r="AX344" s="19">
        <f t="shared" si="176"/>
        <v>0.66799999999999971</v>
      </c>
      <c r="AY344" s="19" t="str">
        <f t="shared" si="177"/>
        <v/>
      </c>
      <c r="AZ344" s="19" t="str">
        <f t="shared" si="178"/>
        <v/>
      </c>
      <c r="BA344" s="19" t="str">
        <f t="shared" si="179"/>
        <v/>
      </c>
    </row>
    <row r="345" spans="1:53" x14ac:dyDescent="0.3">
      <c r="A345">
        <v>25</v>
      </c>
      <c r="B345">
        <v>3</v>
      </c>
      <c r="C345" t="s">
        <v>21</v>
      </c>
      <c r="D345" t="s">
        <v>23</v>
      </c>
      <c r="E345">
        <v>0</v>
      </c>
      <c r="F345">
        <v>0</v>
      </c>
      <c r="G345">
        <v>479</v>
      </c>
      <c r="H345">
        <v>1</v>
      </c>
      <c r="AI345" s="21">
        <f t="shared" si="199"/>
        <v>0.33300000000000024</v>
      </c>
      <c r="AJ345" s="19">
        <f t="shared" si="202"/>
        <v>0.99248476880343406</v>
      </c>
      <c r="AK345" s="19">
        <f t="shared" si="202"/>
        <v>0.92387716901115724</v>
      </c>
      <c r="AL345" s="19">
        <f t="shared" si="202"/>
        <v>0.66699999999999982</v>
      </c>
      <c r="AM345" s="19">
        <f t="shared" si="202"/>
        <v>0.28489671172504938</v>
      </c>
      <c r="AN345" s="19">
        <f t="shared" si="202"/>
        <v>5.8399064713679297E-2</v>
      </c>
      <c r="AO345" s="4">
        <f t="shared" si="202"/>
        <v>1.7961426197119718E-4</v>
      </c>
      <c r="AP345" s="19">
        <f t="shared" si="193"/>
        <v>2.8632884787679087</v>
      </c>
      <c r="AQ345" s="19">
        <f t="shared" si="194"/>
        <v>1.8632884787679094</v>
      </c>
      <c r="AR345" s="19">
        <f t="shared" si="195"/>
        <v>0.86328847876791093</v>
      </c>
      <c r="AS345" s="19">
        <f t="shared" si="196"/>
        <v>-0.13671152123208935</v>
      </c>
      <c r="AT345" s="19">
        <f t="shared" si="197"/>
        <v>-1.1367115212320889</v>
      </c>
      <c r="AU345" s="19">
        <f t="shared" si="198"/>
        <v>-3.1367115212320895</v>
      </c>
      <c r="AV345" s="19">
        <f t="shared" si="174"/>
        <v>0.99248476880343406</v>
      </c>
      <c r="AW345" s="19">
        <f t="shared" si="175"/>
        <v>0.92387716901115724</v>
      </c>
      <c r="AX345" s="19">
        <f t="shared" si="176"/>
        <v>0.66699999999999982</v>
      </c>
      <c r="AY345" s="19" t="str">
        <f t="shared" si="177"/>
        <v/>
      </c>
      <c r="AZ345" s="19" t="str">
        <f t="shared" si="178"/>
        <v/>
      </c>
      <c r="BA345" s="19" t="str">
        <f t="shared" si="179"/>
        <v/>
      </c>
    </row>
    <row r="346" spans="1:53" x14ac:dyDescent="0.3">
      <c r="A346">
        <v>35</v>
      </c>
      <c r="B346">
        <v>3</v>
      </c>
      <c r="C346" t="s">
        <v>21</v>
      </c>
      <c r="D346" t="s">
        <v>23</v>
      </c>
      <c r="E346">
        <v>0</v>
      </c>
      <c r="F346">
        <v>0</v>
      </c>
      <c r="G346">
        <v>476</v>
      </c>
      <c r="H346">
        <v>4</v>
      </c>
      <c r="AI346" s="21">
        <f t="shared" si="199"/>
        <v>0.33400000000000024</v>
      </c>
      <c r="AJ346" s="19">
        <f t="shared" si="202"/>
        <v>0.99242753078486412</v>
      </c>
      <c r="AK346" s="19">
        <f t="shared" si="202"/>
        <v>0.92348272133688192</v>
      </c>
      <c r="AL346" s="19">
        <f t="shared" si="202"/>
        <v>0.66599999999999981</v>
      </c>
      <c r="AM346" s="19">
        <f t="shared" si="202"/>
        <v>0.28396406666980012</v>
      </c>
      <c r="AN346" s="19">
        <f t="shared" si="202"/>
        <v>5.8079073115295102E-2</v>
      </c>
      <c r="AO346" s="4">
        <f t="shared" si="202"/>
        <v>1.7773883430479497E-4</v>
      </c>
      <c r="AP346" s="19">
        <f t="shared" si="193"/>
        <v>2.8577890081484023</v>
      </c>
      <c r="AQ346" s="19">
        <f t="shared" si="194"/>
        <v>1.8577890081484023</v>
      </c>
      <c r="AR346" s="19">
        <f t="shared" si="195"/>
        <v>0.85778900814840209</v>
      </c>
      <c r="AS346" s="19">
        <f t="shared" si="196"/>
        <v>-0.14221099185159836</v>
      </c>
      <c r="AT346" s="19">
        <f t="shared" si="197"/>
        <v>-1.1422109918515981</v>
      </c>
      <c r="AU346" s="19">
        <f t="shared" si="198"/>
        <v>-3.1422109918515986</v>
      </c>
      <c r="AV346" s="19">
        <f t="shared" si="174"/>
        <v>0.99242753078486412</v>
      </c>
      <c r="AW346" s="19">
        <f t="shared" si="175"/>
        <v>0.92348272133688192</v>
      </c>
      <c r="AX346" s="19">
        <f t="shared" si="176"/>
        <v>0.66599999999999981</v>
      </c>
      <c r="AY346" s="19" t="str">
        <f t="shared" si="177"/>
        <v/>
      </c>
      <c r="AZ346" s="19" t="str">
        <f t="shared" si="178"/>
        <v/>
      </c>
      <c r="BA346" s="19" t="str">
        <f t="shared" si="179"/>
        <v/>
      </c>
    </row>
    <row r="347" spans="1:53" x14ac:dyDescent="0.3">
      <c r="A347">
        <v>42</v>
      </c>
      <c r="B347">
        <v>3</v>
      </c>
      <c r="C347" t="s">
        <v>21</v>
      </c>
      <c r="D347" t="s">
        <v>25</v>
      </c>
      <c r="E347">
        <v>0</v>
      </c>
      <c r="F347">
        <v>1</v>
      </c>
      <c r="G347">
        <v>406</v>
      </c>
      <c r="H347">
        <v>73</v>
      </c>
      <c r="AI347" s="21">
        <f t="shared" si="199"/>
        <v>0.33500000000000024</v>
      </c>
      <c r="AJ347" s="19">
        <f t="shared" si="202"/>
        <v>0.99236997730720899</v>
      </c>
      <c r="AK347" s="19">
        <f t="shared" si="202"/>
        <v>0.92308718818513358</v>
      </c>
      <c r="AL347" s="19">
        <f t="shared" si="202"/>
        <v>0.66499999999999981</v>
      </c>
      <c r="AM347" s="19">
        <f t="shared" si="202"/>
        <v>0.28303398111111655</v>
      </c>
      <c r="AN347" s="19">
        <f t="shared" si="202"/>
        <v>5.7760835439865633E-2</v>
      </c>
      <c r="AO347" s="4">
        <f t="shared" si="202"/>
        <v>1.758839093183433E-4</v>
      </c>
      <c r="AP347" s="19">
        <f t="shared" si="193"/>
        <v>2.852296015682557</v>
      </c>
      <c r="AQ347" s="19">
        <f t="shared" si="194"/>
        <v>1.8522960156825559</v>
      </c>
      <c r="AR347" s="19">
        <f t="shared" si="195"/>
        <v>0.85229601568255531</v>
      </c>
      <c r="AS347" s="19">
        <f t="shared" si="196"/>
        <v>-0.14770398431744497</v>
      </c>
      <c r="AT347" s="19">
        <f t="shared" si="197"/>
        <v>-1.1477039843174448</v>
      </c>
      <c r="AU347" s="19">
        <f t="shared" si="198"/>
        <v>-3.1477039843174457</v>
      </c>
      <c r="AV347" s="19">
        <f t="shared" ref="AV347:AV410" si="203">IF(AP347&gt;=0,AJ347,"")</f>
        <v>0.99236997730720899</v>
      </c>
      <c r="AW347" s="19">
        <f t="shared" ref="AW347:AW410" si="204">IF(AQ347&gt;=0,AK347,"")</f>
        <v>0.92308718818513358</v>
      </c>
      <c r="AX347" s="19">
        <f t="shared" ref="AX347:AX410" si="205">IF(AR347&gt;=0,AL347,"")</f>
        <v>0.66499999999999981</v>
      </c>
      <c r="AY347" s="19" t="str">
        <f t="shared" ref="AY347:AY410" si="206">IF(AS347&gt;=0,AM347,"")</f>
        <v/>
      </c>
      <c r="AZ347" s="19" t="str">
        <f t="shared" ref="AZ347:AZ410" si="207">IF(AT347&gt;=0,AN347,"")</f>
        <v/>
      </c>
      <c r="BA347" s="19">
        <f t="shared" ref="BA347" si="208">IF(AU347&lt;=0,AO347,"")</f>
        <v>1.758839093183433E-4</v>
      </c>
    </row>
    <row r="348" spans="1:53" x14ac:dyDescent="0.3">
      <c r="A348">
        <v>56</v>
      </c>
      <c r="B348">
        <v>3</v>
      </c>
      <c r="C348" t="s">
        <v>21</v>
      </c>
      <c r="D348" t="s">
        <v>1</v>
      </c>
      <c r="E348">
        <v>0</v>
      </c>
      <c r="F348">
        <v>0</v>
      </c>
      <c r="G348">
        <v>349</v>
      </c>
      <c r="H348">
        <v>131</v>
      </c>
      <c r="AI348" s="21">
        <f t="shared" si="199"/>
        <v>0.33600000000000024</v>
      </c>
      <c r="AJ348" s="19">
        <f t="shared" si="202"/>
        <v>0.99231210700511441</v>
      </c>
      <c r="AK348" s="19">
        <f t="shared" si="202"/>
        <v>0.92269056784786141</v>
      </c>
      <c r="AL348" s="19">
        <f t="shared" si="202"/>
        <v>0.66399999999999981</v>
      </c>
      <c r="AM348" s="19">
        <f t="shared" si="202"/>
        <v>0.2821064450336388</v>
      </c>
      <c r="AN348" s="19">
        <f t="shared" si="202"/>
        <v>5.7444340032526346E-2</v>
      </c>
      <c r="AO348" s="4">
        <f t="shared" si="202"/>
        <v>1.7404923920434444E-4</v>
      </c>
      <c r="AP348" s="19">
        <f t="shared" si="193"/>
        <v>2.846809444788363</v>
      </c>
      <c r="AQ348" s="19">
        <f t="shared" si="194"/>
        <v>1.846809444788365</v>
      </c>
      <c r="AR348" s="19">
        <f t="shared" si="195"/>
        <v>0.8468094447883644</v>
      </c>
      <c r="AS348" s="19">
        <f t="shared" si="196"/>
        <v>-0.15319055521163588</v>
      </c>
      <c r="AT348" s="19">
        <f t="shared" si="197"/>
        <v>-1.1531905552116357</v>
      </c>
      <c r="AU348" s="19">
        <f t="shared" si="198"/>
        <v>-3.1531905552116357</v>
      </c>
      <c r="AV348" s="19">
        <f t="shared" si="203"/>
        <v>0.99231210700511441</v>
      </c>
      <c r="AW348" s="19">
        <f t="shared" si="204"/>
        <v>0.92269056784786141</v>
      </c>
      <c r="AX348" s="19">
        <f t="shared" si="205"/>
        <v>0.66399999999999981</v>
      </c>
      <c r="AY348" s="19" t="str">
        <f t="shared" si="206"/>
        <v/>
      </c>
      <c r="AZ348" s="19" t="str">
        <f t="shared" si="207"/>
        <v/>
      </c>
      <c r="BA348" s="19" t="str">
        <f t="shared" ref="BA348:BA411" si="209">IF(AU348&gt;=0,AO348,"")</f>
        <v/>
      </c>
    </row>
    <row r="349" spans="1:53" x14ac:dyDescent="0.3">
      <c r="A349">
        <v>62</v>
      </c>
      <c r="B349">
        <v>3</v>
      </c>
      <c r="C349" t="s">
        <v>21</v>
      </c>
      <c r="D349" t="s">
        <v>25</v>
      </c>
      <c r="E349">
        <v>0</v>
      </c>
      <c r="F349">
        <v>0</v>
      </c>
      <c r="G349">
        <v>461</v>
      </c>
      <c r="H349">
        <v>19</v>
      </c>
      <c r="AI349" s="21">
        <f t="shared" si="199"/>
        <v>0.33700000000000024</v>
      </c>
      <c r="AJ349" s="19">
        <f t="shared" si="202"/>
        <v>0.99225391850652744</v>
      </c>
      <c r="AK349" s="19">
        <f t="shared" si="202"/>
        <v>0.9222928586081286</v>
      </c>
      <c r="AL349" s="19">
        <f t="shared" si="202"/>
        <v>0.66299999999999981</v>
      </c>
      <c r="AM349" s="19">
        <f t="shared" si="202"/>
        <v>0.28118144849196036</v>
      </c>
      <c r="AN349" s="19">
        <f t="shared" si="202"/>
        <v>5.7129575342381757E-2</v>
      </c>
      <c r="AO349" s="4">
        <f t="shared" si="202"/>
        <v>1.7223457958559803E-4</v>
      </c>
      <c r="AP349" s="19">
        <f t="shared" si="193"/>
        <v>2.8413292392752272</v>
      </c>
      <c r="AQ349" s="19">
        <f t="shared" si="194"/>
        <v>1.8413292392752287</v>
      </c>
      <c r="AR349" s="19">
        <f t="shared" si="195"/>
        <v>0.84132923927523007</v>
      </c>
      <c r="AS349" s="19">
        <f t="shared" si="196"/>
        <v>-0.15867076072477038</v>
      </c>
      <c r="AT349" s="19">
        <f t="shared" si="197"/>
        <v>-1.1586707607247699</v>
      </c>
      <c r="AU349" s="19">
        <f t="shared" si="198"/>
        <v>-3.1586707607247706</v>
      </c>
      <c r="AV349" s="19">
        <f t="shared" si="203"/>
        <v>0.99225391850652744</v>
      </c>
      <c r="AW349" s="19">
        <f t="shared" si="204"/>
        <v>0.9222928586081286</v>
      </c>
      <c r="AX349" s="19">
        <f t="shared" si="205"/>
        <v>0.66299999999999981</v>
      </c>
      <c r="AY349" s="19" t="str">
        <f t="shared" si="206"/>
        <v/>
      </c>
      <c r="AZ349" s="19" t="str">
        <f t="shared" si="207"/>
        <v/>
      </c>
      <c r="BA349" s="19" t="str">
        <f t="shared" si="209"/>
        <v/>
      </c>
    </row>
    <row r="350" spans="1:53" x14ac:dyDescent="0.3">
      <c r="A350">
        <v>66</v>
      </c>
      <c r="B350">
        <v>3</v>
      </c>
      <c r="C350" t="s">
        <v>21</v>
      </c>
      <c r="D350" t="s">
        <v>23</v>
      </c>
      <c r="E350">
        <v>0</v>
      </c>
      <c r="F350">
        <v>0</v>
      </c>
      <c r="G350">
        <v>475</v>
      </c>
      <c r="H350">
        <v>5</v>
      </c>
      <c r="AI350" s="21">
        <f t="shared" si="199"/>
        <v>0.33800000000000024</v>
      </c>
      <c r="AJ350" s="19">
        <f t="shared" si="202"/>
        <v>0.99219541043265447</v>
      </c>
      <c r="AK350" s="19">
        <f t="shared" si="202"/>
        <v>0.92189405874009056</v>
      </c>
      <c r="AL350" s="19">
        <f t="shared" si="202"/>
        <v>0.66199999999999981</v>
      </c>
      <c r="AM350" s="19">
        <f t="shared" si="202"/>
        <v>0.28025898160994656</v>
      </c>
      <c r="AN350" s="19">
        <f t="shared" si="202"/>
        <v>5.6816529921300783E-2</v>
      </c>
      <c r="AO350" s="4">
        <f t="shared" si="202"/>
        <v>1.704396894602732E-4</v>
      </c>
      <c r="AP350" s="19">
        <f t="shared" si="193"/>
        <v>2.8358553433389613</v>
      </c>
      <c r="AQ350" s="19">
        <f t="shared" si="194"/>
        <v>1.8358553433389626</v>
      </c>
      <c r="AR350" s="19">
        <f t="shared" si="195"/>
        <v>0.83585534333896261</v>
      </c>
      <c r="AS350" s="19">
        <f t="shared" si="196"/>
        <v>-0.16414465666103772</v>
      </c>
      <c r="AT350" s="19">
        <f t="shared" si="197"/>
        <v>-1.1641446566610378</v>
      </c>
      <c r="AU350" s="19">
        <f t="shared" si="198"/>
        <v>-3.1641446566610378</v>
      </c>
      <c r="AV350" s="19">
        <f t="shared" si="203"/>
        <v>0.99219541043265447</v>
      </c>
      <c r="AW350" s="19">
        <f t="shared" si="204"/>
        <v>0.92189405874009056</v>
      </c>
      <c r="AX350" s="19">
        <f t="shared" si="205"/>
        <v>0.66199999999999981</v>
      </c>
      <c r="AY350" s="19" t="str">
        <f t="shared" si="206"/>
        <v/>
      </c>
      <c r="AZ350" s="19" t="str">
        <f t="shared" si="207"/>
        <v/>
      </c>
      <c r="BA350" s="19" t="str">
        <f t="shared" si="209"/>
        <v/>
      </c>
    </row>
    <row r="351" spans="1:53" x14ac:dyDescent="0.3">
      <c r="A351">
        <v>79</v>
      </c>
      <c r="B351">
        <v>3</v>
      </c>
      <c r="C351" t="s">
        <v>21</v>
      </c>
      <c r="D351" t="s">
        <v>1</v>
      </c>
      <c r="E351" t="s">
        <v>23</v>
      </c>
      <c r="F351" t="s">
        <v>23</v>
      </c>
      <c r="G351" t="s">
        <v>23</v>
      </c>
      <c r="H351" t="s">
        <v>23</v>
      </c>
      <c r="AI351" s="21">
        <f t="shared" si="199"/>
        <v>0.33900000000000025</v>
      </c>
      <c r="AJ351" s="19">
        <f t="shared" si="202"/>
        <v>0.99213658139791938</v>
      </c>
      <c r="AK351" s="19">
        <f t="shared" si="202"/>
        <v>0.92149416650897131</v>
      </c>
      <c r="AL351" s="19">
        <f t="shared" si="202"/>
        <v>0.66099999999999981</v>
      </c>
      <c r="AM351" s="19">
        <f t="shared" si="202"/>
        <v>0.27933903458006182</v>
      </c>
      <c r="AN351" s="19">
        <f t="shared" si="202"/>
        <v>5.6505192422729868E-2</v>
      </c>
      <c r="AO351" s="4">
        <f t="shared" si="202"/>
        <v>1.6866433114798895E-4</v>
      </c>
      <c r="AP351" s="19">
        <f t="shared" si="193"/>
        <v>2.8303877015568508</v>
      </c>
      <c r="AQ351" s="19">
        <f t="shared" si="194"/>
        <v>1.8303877015568535</v>
      </c>
      <c r="AR351" s="19">
        <f t="shared" si="195"/>
        <v>0.83038770155685238</v>
      </c>
      <c r="AS351" s="19">
        <f t="shared" si="196"/>
        <v>-0.16961229844314774</v>
      </c>
      <c r="AT351" s="19">
        <f t="shared" si="197"/>
        <v>-1.1696122984431474</v>
      </c>
      <c r="AU351" s="19">
        <f t="shared" si="198"/>
        <v>-3.169612298443147</v>
      </c>
      <c r="AV351" s="19">
        <f t="shared" si="203"/>
        <v>0.99213658139791938</v>
      </c>
      <c r="AW351" s="19">
        <f t="shared" si="204"/>
        <v>0.92149416650897131</v>
      </c>
      <c r="AX351" s="19">
        <f t="shared" si="205"/>
        <v>0.66099999999999981</v>
      </c>
      <c r="AY351" s="19" t="str">
        <f t="shared" si="206"/>
        <v/>
      </c>
      <c r="AZ351" s="19" t="str">
        <f t="shared" si="207"/>
        <v/>
      </c>
      <c r="BA351" s="19" t="str">
        <f t="shared" si="209"/>
        <v/>
      </c>
    </row>
    <row r="352" spans="1:53" x14ac:dyDescent="0.3">
      <c r="A352">
        <v>83</v>
      </c>
      <c r="B352">
        <v>3</v>
      </c>
      <c r="C352" t="s">
        <v>21</v>
      </c>
      <c r="D352" t="s">
        <v>1</v>
      </c>
      <c r="E352" t="s">
        <v>23</v>
      </c>
      <c r="F352" t="s">
        <v>23</v>
      </c>
      <c r="G352" t="s">
        <v>23</v>
      </c>
      <c r="H352" t="s">
        <v>23</v>
      </c>
      <c r="AI352" s="21">
        <f t="shared" si="199"/>
        <v>0.34000000000000025</v>
      </c>
      <c r="AJ352" s="19">
        <f t="shared" si="202"/>
        <v>0.99207743000992166</v>
      </c>
      <c r="AK352" s="19">
        <f t="shared" si="202"/>
        <v>0.92109318017104058</v>
      </c>
      <c r="AL352" s="19">
        <f t="shared" si="202"/>
        <v>0.65999999999999981</v>
      </c>
      <c r="AM352" s="19">
        <f t="shared" si="202"/>
        <v>0.27842159766270619</v>
      </c>
      <c r="AN352" s="19">
        <f t="shared" si="202"/>
        <v>5.6195551600522212E-2</v>
      </c>
      <c r="AO352" s="4">
        <f t="shared" si="202"/>
        <v>1.6690827023688824E-4</v>
      </c>
      <c r="AP352" s="19">
        <f t="shared" si="193"/>
        <v>2.8249262588828095</v>
      </c>
      <c r="AQ352" s="19">
        <f t="shared" si="194"/>
        <v>1.8249262588828092</v>
      </c>
      <c r="AR352" s="19">
        <f t="shared" si="195"/>
        <v>0.82492625888280868</v>
      </c>
      <c r="AS352" s="19">
        <f t="shared" si="196"/>
        <v>-0.17507374111719159</v>
      </c>
      <c r="AT352" s="19">
        <f t="shared" si="197"/>
        <v>-1.1750737411171912</v>
      </c>
      <c r="AU352" s="19">
        <f t="shared" si="198"/>
        <v>-3.1750737411171923</v>
      </c>
      <c r="AV352" s="19">
        <f t="shared" si="203"/>
        <v>0.99207743000992166</v>
      </c>
      <c r="AW352" s="19">
        <f t="shared" si="204"/>
        <v>0.92109318017104058</v>
      </c>
      <c r="AX352" s="19">
        <f t="shared" si="205"/>
        <v>0.65999999999999981</v>
      </c>
      <c r="AY352" s="19" t="str">
        <f t="shared" si="206"/>
        <v/>
      </c>
      <c r="AZ352" s="19" t="str">
        <f t="shared" si="207"/>
        <v/>
      </c>
      <c r="BA352" s="19" t="str">
        <f t="shared" si="209"/>
        <v/>
      </c>
    </row>
    <row r="353" spans="1:53" x14ac:dyDescent="0.3">
      <c r="A353">
        <v>91</v>
      </c>
      <c r="B353">
        <v>3</v>
      </c>
      <c r="C353" t="s">
        <v>21</v>
      </c>
      <c r="D353" t="s">
        <v>25</v>
      </c>
      <c r="E353">
        <v>0</v>
      </c>
      <c r="F353">
        <v>1</v>
      </c>
      <c r="G353">
        <v>472</v>
      </c>
      <c r="H353">
        <v>7</v>
      </c>
      <c r="AI353" s="21">
        <f t="shared" si="199"/>
        <v>0.34100000000000025</v>
      </c>
      <c r="AJ353" s="19">
        <f t="shared" ref="AJ353:AO362" si="210">_xlfn.NORM.S.DIST((-2*AJ$2-_xlfn.NORM.S.INV($AI353)),TRUE)</f>
        <v>0.99201795486939337</v>
      </c>
      <c r="AK353" s="19">
        <f t="shared" si="210"/>
        <v>0.92069109797359006</v>
      </c>
      <c r="AL353" s="19">
        <f t="shared" si="210"/>
        <v>0.65899999999999981</v>
      </c>
      <c r="AM353" s="19">
        <f t="shared" si="210"/>
        <v>0.27750666118555922</v>
      </c>
      <c r="AN353" s="19">
        <f t="shared" si="210"/>
        <v>5.588759630778465E-2</v>
      </c>
      <c r="AO353" s="4">
        <f t="shared" si="210"/>
        <v>1.6517127553168198E-4</v>
      </c>
      <c r="AP353" s="19">
        <f t="shared" si="193"/>
        <v>2.8194709606425579</v>
      </c>
      <c r="AQ353" s="19">
        <f t="shared" si="194"/>
        <v>1.8194709606425612</v>
      </c>
      <c r="AR353" s="19">
        <f t="shared" si="195"/>
        <v>0.8194709606425612</v>
      </c>
      <c r="AS353" s="19">
        <f t="shared" si="196"/>
        <v>-0.18052903935743925</v>
      </c>
      <c r="AT353" s="19">
        <f t="shared" si="197"/>
        <v>-1.1805290393574395</v>
      </c>
      <c r="AU353" s="19">
        <f t="shared" si="198"/>
        <v>-3.1805290393574386</v>
      </c>
      <c r="AV353" s="19">
        <f t="shared" si="203"/>
        <v>0.99201795486939337</v>
      </c>
      <c r="AW353" s="19">
        <f t="shared" si="204"/>
        <v>0.92069109797359006</v>
      </c>
      <c r="AX353" s="19">
        <f t="shared" si="205"/>
        <v>0.65899999999999981</v>
      </c>
      <c r="AY353" s="19" t="str">
        <f t="shared" si="206"/>
        <v/>
      </c>
      <c r="AZ353" s="19" t="str">
        <f t="shared" si="207"/>
        <v/>
      </c>
      <c r="BA353" s="19">
        <f t="shared" ref="BA353" si="211">IF(AU353&lt;=0,AO353,"")</f>
        <v>1.6517127553168198E-4</v>
      </c>
    </row>
    <row r="354" spans="1:53" x14ac:dyDescent="0.3">
      <c r="A354">
        <v>104</v>
      </c>
      <c r="B354">
        <v>3</v>
      </c>
      <c r="C354" t="s">
        <v>21</v>
      </c>
      <c r="D354" t="s">
        <v>23</v>
      </c>
      <c r="E354">
        <v>0</v>
      </c>
      <c r="F354">
        <v>0</v>
      </c>
      <c r="G354">
        <v>435</v>
      </c>
      <c r="H354">
        <v>45</v>
      </c>
      <c r="AI354" s="21">
        <f t="shared" si="199"/>
        <v>0.34200000000000025</v>
      </c>
      <c r="AJ354" s="19">
        <f t="shared" si="210"/>
        <v>0.99195815457015701</v>
      </c>
      <c r="AK354" s="19">
        <f t="shared" si="210"/>
        <v>0.92028791815490951</v>
      </c>
      <c r="AL354" s="19">
        <f t="shared" si="210"/>
        <v>0.65799999999999981</v>
      </c>
      <c r="AM354" s="19">
        <f t="shared" si="210"/>
        <v>0.27659421554293329</v>
      </c>
      <c r="AN354" s="19">
        <f t="shared" si="210"/>
        <v>5.5581315495740455E-2</v>
      </c>
      <c r="AO354" s="4">
        <f t="shared" si="210"/>
        <v>1.6345311900263862E-4</v>
      </c>
      <c r="AP354" s="19">
        <f t="shared" si="193"/>
        <v>2.8140217525289293</v>
      </c>
      <c r="AQ354" s="19">
        <f t="shared" si="194"/>
        <v>1.8140217525289322</v>
      </c>
      <c r="AR354" s="19">
        <f t="shared" si="195"/>
        <v>0.81402175252893016</v>
      </c>
      <c r="AS354" s="19">
        <f t="shared" si="196"/>
        <v>-0.18597824747107</v>
      </c>
      <c r="AT354" s="19">
        <f t="shared" si="197"/>
        <v>-1.1859782474710698</v>
      </c>
      <c r="AU354" s="19">
        <f t="shared" si="198"/>
        <v>-3.1859782474710698</v>
      </c>
      <c r="AV354" s="19">
        <f t="shared" si="203"/>
        <v>0.99195815457015701</v>
      </c>
      <c r="AW354" s="19">
        <f t="shared" si="204"/>
        <v>0.92028791815490951</v>
      </c>
      <c r="AX354" s="19">
        <f t="shared" si="205"/>
        <v>0.65799999999999981</v>
      </c>
      <c r="AY354" s="19" t="str">
        <f t="shared" si="206"/>
        <v/>
      </c>
      <c r="AZ354" s="19" t="str">
        <f t="shared" si="207"/>
        <v/>
      </c>
      <c r="BA354" s="19" t="str">
        <f t="shared" si="209"/>
        <v/>
      </c>
    </row>
    <row r="355" spans="1:53" x14ac:dyDescent="0.3">
      <c r="A355">
        <v>105</v>
      </c>
      <c r="B355">
        <v>3</v>
      </c>
      <c r="C355" t="s">
        <v>21</v>
      </c>
      <c r="D355" t="s">
        <v>25</v>
      </c>
      <c r="E355">
        <v>0</v>
      </c>
      <c r="F355">
        <v>0</v>
      </c>
      <c r="G355">
        <v>471</v>
      </c>
      <c r="H355">
        <v>9</v>
      </c>
      <c r="AI355" s="21">
        <f t="shared" si="199"/>
        <v>0.34300000000000025</v>
      </c>
      <c r="AJ355" s="19">
        <f t="shared" si="210"/>
        <v>0.99189802769908153</v>
      </c>
      <c r="AK355" s="19">
        <f t="shared" si="210"/>
        <v>0.91988363894426195</v>
      </c>
      <c r="AL355" s="19">
        <f t="shared" si="210"/>
        <v>0.65699999999999981</v>
      </c>
      <c r="AM355" s="19">
        <f t="shared" si="210"/>
        <v>0.27568425119513351</v>
      </c>
      <c r="AN355" s="19">
        <f t="shared" si="210"/>
        <v>5.5276698212608062E-2</v>
      </c>
      <c r="AO355" s="4">
        <f t="shared" si="210"/>
        <v>1.6175357573551004E-4</v>
      </c>
      <c r="AP355" s="19">
        <f t="shared" si="193"/>
        <v>2.8085785805971568</v>
      </c>
      <c r="AQ355" s="19">
        <f t="shared" si="194"/>
        <v>1.8085785805971577</v>
      </c>
      <c r="AR355" s="19">
        <f t="shared" si="195"/>
        <v>0.80857858059715659</v>
      </c>
      <c r="AS355" s="19">
        <f t="shared" si="196"/>
        <v>-0.1914214194028433</v>
      </c>
      <c r="AT355" s="19">
        <f t="shared" si="197"/>
        <v>-1.1914214194028432</v>
      </c>
      <c r="AU355" s="19">
        <f t="shared" si="198"/>
        <v>-3.1914214194028414</v>
      </c>
      <c r="AV355" s="19">
        <f t="shared" si="203"/>
        <v>0.99189802769908153</v>
      </c>
      <c r="AW355" s="19">
        <f t="shared" si="204"/>
        <v>0.91988363894426195</v>
      </c>
      <c r="AX355" s="19">
        <f t="shared" si="205"/>
        <v>0.65699999999999981</v>
      </c>
      <c r="AY355" s="19" t="str">
        <f t="shared" si="206"/>
        <v/>
      </c>
      <c r="AZ355" s="19" t="str">
        <f t="shared" si="207"/>
        <v/>
      </c>
      <c r="BA355" s="19" t="str">
        <f t="shared" si="209"/>
        <v/>
      </c>
    </row>
    <row r="356" spans="1:53" x14ac:dyDescent="0.3">
      <c r="A356">
        <v>115</v>
      </c>
      <c r="B356">
        <v>3</v>
      </c>
      <c r="C356" t="s">
        <v>21</v>
      </c>
      <c r="D356" t="s">
        <v>1</v>
      </c>
      <c r="E356">
        <v>0</v>
      </c>
      <c r="F356">
        <v>1</v>
      </c>
      <c r="G356">
        <v>450</v>
      </c>
      <c r="H356">
        <v>29</v>
      </c>
      <c r="AI356" s="21">
        <f t="shared" si="199"/>
        <v>0.34400000000000025</v>
      </c>
      <c r="AJ356" s="19">
        <f t="shared" si="210"/>
        <v>0.99183757283603946</v>
      </c>
      <c r="AK356" s="19">
        <f t="shared" si="210"/>
        <v>0.91947825856185905</v>
      </c>
      <c r="AL356" s="19">
        <f t="shared" si="210"/>
        <v>0.65599999999999981</v>
      </c>
      <c r="AM356" s="19">
        <f t="shared" si="210"/>
        <v>0.27477675866782747</v>
      </c>
      <c r="AN356" s="19">
        <f t="shared" si="210"/>
        <v>5.497373360249623E-2</v>
      </c>
      <c r="AO356" s="4">
        <f t="shared" si="210"/>
        <v>1.6007242388236192E-4</v>
      </c>
      <c r="AP356" s="19">
        <f t="shared" si="193"/>
        <v>2.8031413912602954</v>
      </c>
      <c r="AQ356" s="19">
        <f t="shared" si="194"/>
        <v>1.8031413912602967</v>
      </c>
      <c r="AR356" s="19">
        <f t="shared" si="195"/>
        <v>0.80314139126029571</v>
      </c>
      <c r="AS356" s="19">
        <f t="shared" si="196"/>
        <v>-0.19685860873970429</v>
      </c>
      <c r="AT356" s="19">
        <f t="shared" si="197"/>
        <v>-1.1968586087397042</v>
      </c>
      <c r="AU356" s="19">
        <f t="shared" si="198"/>
        <v>-3.1968586087397046</v>
      </c>
      <c r="AV356" s="19">
        <f t="shared" si="203"/>
        <v>0.99183757283603946</v>
      </c>
      <c r="AW356" s="19">
        <f t="shared" si="204"/>
        <v>0.91947825856185905</v>
      </c>
      <c r="AX356" s="19">
        <f t="shared" si="205"/>
        <v>0.65599999999999981</v>
      </c>
      <c r="AY356" s="19" t="str">
        <f t="shared" si="206"/>
        <v/>
      </c>
      <c r="AZ356" s="19" t="str">
        <f t="shared" si="207"/>
        <v/>
      </c>
      <c r="BA356" s="19" t="str">
        <f t="shared" si="209"/>
        <v/>
      </c>
    </row>
    <row r="357" spans="1:53" x14ac:dyDescent="0.3">
      <c r="A357">
        <v>124</v>
      </c>
      <c r="B357">
        <v>3</v>
      </c>
      <c r="C357" t="s">
        <v>21</v>
      </c>
      <c r="D357" t="s">
        <v>23</v>
      </c>
      <c r="E357">
        <v>0</v>
      </c>
      <c r="F357">
        <v>0</v>
      </c>
      <c r="G357">
        <v>480</v>
      </c>
      <c r="H357">
        <v>0</v>
      </c>
      <c r="AI357" s="21">
        <f t="shared" si="199"/>
        <v>0.34500000000000025</v>
      </c>
      <c r="AJ357" s="19">
        <f t="shared" si="210"/>
        <v>0.99177678855386275</v>
      </c>
      <c r="AK357" s="19">
        <f t="shared" si="210"/>
        <v>0.9190717752188361</v>
      </c>
      <c r="AL357" s="19">
        <f t="shared" si="210"/>
        <v>0.6549999999999998</v>
      </c>
      <c r="AM357" s="19">
        <f t="shared" si="210"/>
        <v>0.2738717285514215</v>
      </c>
      <c r="AN357" s="19">
        <f t="shared" si="210"/>
        <v>5.4672410904314295E-2</v>
      </c>
      <c r="AO357" s="4">
        <f t="shared" si="210"/>
        <v>1.5840944461330137E-4</v>
      </c>
      <c r="AP357" s="19">
        <f t="shared" si="193"/>
        <v>2.7977101312846751</v>
      </c>
      <c r="AQ357" s="19">
        <f t="shared" si="194"/>
        <v>1.7977101312846726</v>
      </c>
      <c r="AR357" s="19">
        <f t="shared" si="195"/>
        <v>0.79771013128467239</v>
      </c>
      <c r="AS357" s="19">
        <f t="shared" si="196"/>
        <v>-0.20228986871532789</v>
      </c>
      <c r="AT357" s="19">
        <f t="shared" si="197"/>
        <v>-1.2022898687153274</v>
      </c>
      <c r="AU357" s="19">
        <f t="shared" si="198"/>
        <v>-3.2022898687153281</v>
      </c>
      <c r="AV357" s="19">
        <f t="shared" si="203"/>
        <v>0.99177678855386275</v>
      </c>
      <c r="AW357" s="19">
        <f t="shared" si="204"/>
        <v>0.9190717752188361</v>
      </c>
      <c r="AX357" s="19">
        <f t="shared" si="205"/>
        <v>0.6549999999999998</v>
      </c>
      <c r="AY357" s="19" t="str">
        <f t="shared" si="206"/>
        <v/>
      </c>
      <c r="AZ357" s="19" t="str">
        <f t="shared" si="207"/>
        <v/>
      </c>
      <c r="BA357" s="19" t="str">
        <f t="shared" si="209"/>
        <v/>
      </c>
    </row>
    <row r="358" spans="1:53" x14ac:dyDescent="0.3">
      <c r="A358">
        <v>129</v>
      </c>
      <c r="B358">
        <v>3</v>
      </c>
      <c r="C358" t="s">
        <v>21</v>
      </c>
      <c r="D358" t="s">
        <v>23</v>
      </c>
      <c r="E358">
        <v>0</v>
      </c>
      <c r="F358">
        <v>0</v>
      </c>
      <c r="G358" t="s">
        <v>23</v>
      </c>
      <c r="H358" t="s">
        <v>23</v>
      </c>
      <c r="AI358" s="21">
        <f t="shared" si="199"/>
        <v>0.34600000000000025</v>
      </c>
      <c r="AJ358" s="19">
        <f t="shared" si="210"/>
        <v>0.99171567341829858</v>
      </c>
      <c r="AK358" s="19">
        <f t="shared" si="210"/>
        <v>0.91866418711722608</v>
      </c>
      <c r="AL358" s="19">
        <f t="shared" si="210"/>
        <v>0.6539999999999998</v>
      </c>
      <c r="AM358" s="19">
        <f t="shared" si="210"/>
        <v>0.27296915150044498</v>
      </c>
      <c r="AN358" s="19">
        <f t="shared" si="210"/>
        <v>5.437271945069784E-2</v>
      </c>
      <c r="AO358" s="4">
        <f t="shared" si="210"/>
        <v>1.567644220690728E-4</v>
      </c>
      <c r="AP358" s="19">
        <f t="shared" si="193"/>
        <v>2.7922847477853945</v>
      </c>
      <c r="AQ358" s="19">
        <f t="shared" si="194"/>
        <v>1.7922847477853956</v>
      </c>
      <c r="AR358" s="19">
        <f t="shared" si="195"/>
        <v>0.79228474778539537</v>
      </c>
      <c r="AS358" s="19">
        <f t="shared" si="196"/>
        <v>-0.20771525221460524</v>
      </c>
      <c r="AT358" s="19">
        <f t="shared" si="197"/>
        <v>-1.2077152522146051</v>
      </c>
      <c r="AU358" s="19">
        <f t="shared" si="198"/>
        <v>-3.2077152522146046</v>
      </c>
      <c r="AV358" s="19">
        <f t="shared" si="203"/>
        <v>0.99171567341829858</v>
      </c>
      <c r="AW358" s="19">
        <f t="shared" si="204"/>
        <v>0.91866418711722608</v>
      </c>
      <c r="AX358" s="19">
        <f t="shared" si="205"/>
        <v>0.6539999999999998</v>
      </c>
      <c r="AY358" s="19" t="str">
        <f t="shared" si="206"/>
        <v/>
      </c>
      <c r="AZ358" s="19" t="str">
        <f t="shared" si="207"/>
        <v/>
      </c>
      <c r="BA358" s="19" t="str">
        <f t="shared" si="209"/>
        <v/>
      </c>
    </row>
    <row r="359" spans="1:53" x14ac:dyDescent="0.3">
      <c r="A359">
        <v>137</v>
      </c>
      <c r="B359">
        <v>3</v>
      </c>
      <c r="C359" t="s">
        <v>21</v>
      </c>
      <c r="D359" t="s">
        <v>23</v>
      </c>
      <c r="E359">
        <v>0</v>
      </c>
      <c r="F359">
        <v>1</v>
      </c>
      <c r="G359">
        <v>458</v>
      </c>
      <c r="H359">
        <v>21</v>
      </c>
      <c r="AI359" s="21">
        <f t="shared" si="199"/>
        <v>0.34700000000000025</v>
      </c>
      <c r="AJ359" s="19">
        <f t="shared" si="210"/>
        <v>0.99165422598796515</v>
      </c>
      <c r="AK359" s="19">
        <f t="shared" si="210"/>
        <v>0.91825549244993421</v>
      </c>
      <c r="AL359" s="19">
        <f t="shared" si="210"/>
        <v>0.6529999999999998</v>
      </c>
      <c r="AM359" s="19">
        <f t="shared" si="210"/>
        <v>0.27206901823294305</v>
      </c>
      <c r="AN359" s="19">
        <f t="shared" si="210"/>
        <v>5.4074648666949922E-2</v>
      </c>
      <c r="AO359" s="4">
        <f t="shared" si="210"/>
        <v>1.5513714331451365E-4</v>
      </c>
      <c r="AP359" s="19">
        <f t="shared" si="193"/>
        <v>2.7868651882219302</v>
      </c>
      <c r="AQ359" s="19">
        <f t="shared" si="194"/>
        <v>1.7868651882219315</v>
      </c>
      <c r="AR359" s="19">
        <f t="shared" si="195"/>
        <v>0.78686518822193174</v>
      </c>
      <c r="AS359" s="19">
        <f t="shared" si="196"/>
        <v>-0.21313481177806898</v>
      </c>
      <c r="AT359" s="19">
        <f t="shared" si="197"/>
        <v>-1.2131348117780683</v>
      </c>
      <c r="AU359" s="19">
        <f t="shared" si="198"/>
        <v>-3.213134811778068</v>
      </c>
      <c r="AV359" s="19">
        <f t="shared" si="203"/>
        <v>0.99165422598796515</v>
      </c>
      <c r="AW359" s="19">
        <f t="shared" si="204"/>
        <v>0.91825549244993421</v>
      </c>
      <c r="AX359" s="19">
        <f t="shared" si="205"/>
        <v>0.6529999999999998</v>
      </c>
      <c r="AY359" s="19" t="str">
        <f t="shared" si="206"/>
        <v/>
      </c>
      <c r="AZ359" s="19" t="str">
        <f t="shared" si="207"/>
        <v/>
      </c>
      <c r="BA359" s="19">
        <f t="shared" ref="BA359" si="212">IF(AU359&lt;=0,AO359,"")</f>
        <v>1.5513714331451365E-4</v>
      </c>
    </row>
    <row r="360" spans="1:53" x14ac:dyDescent="0.3">
      <c r="A360">
        <v>149</v>
      </c>
      <c r="B360">
        <v>3</v>
      </c>
      <c r="C360" t="s">
        <v>21</v>
      </c>
      <c r="D360" t="s">
        <v>23</v>
      </c>
      <c r="E360">
        <v>0</v>
      </c>
      <c r="F360">
        <v>2</v>
      </c>
      <c r="G360">
        <v>437</v>
      </c>
      <c r="H360">
        <v>41</v>
      </c>
      <c r="AI360" s="21">
        <f t="shared" si="199"/>
        <v>0.34800000000000025</v>
      </c>
      <c r="AJ360" s="19">
        <f t="shared" si="210"/>
        <v>0.99159244481430653</v>
      </c>
      <c r="AK360" s="19">
        <f t="shared" si="210"/>
        <v>0.91784568940071076</v>
      </c>
      <c r="AL360" s="19">
        <f t="shared" si="210"/>
        <v>0.65199999999999969</v>
      </c>
      <c r="AM360" s="19">
        <f t="shared" si="210"/>
        <v>0.27117131952987578</v>
      </c>
      <c r="AN360" s="19">
        <f t="shared" si="210"/>
        <v>5.3778188069996138E-2</v>
      </c>
      <c r="AO360" s="4">
        <f t="shared" si="210"/>
        <v>1.5352739829284527E-4</v>
      </c>
      <c r="AP360" s="19">
        <f t="shared" si="193"/>
        <v>2.7814514003937361</v>
      </c>
      <c r="AQ360" s="19">
        <f t="shared" si="194"/>
        <v>1.7814514003937396</v>
      </c>
      <c r="AR360" s="19">
        <f t="shared" si="195"/>
        <v>0.7814514003937385</v>
      </c>
      <c r="AS360" s="19">
        <f t="shared" si="196"/>
        <v>-0.21854859960626172</v>
      </c>
      <c r="AT360" s="19">
        <f t="shared" si="197"/>
        <v>-1.2185485996062617</v>
      </c>
      <c r="AU360" s="19">
        <f t="shared" si="198"/>
        <v>-3.2185485996062617</v>
      </c>
      <c r="AV360" s="19">
        <f t="shared" si="203"/>
        <v>0.99159244481430653</v>
      </c>
      <c r="AW360" s="19">
        <f t="shared" si="204"/>
        <v>0.91784568940071076</v>
      </c>
      <c r="AX360" s="19">
        <f t="shared" si="205"/>
        <v>0.65199999999999969</v>
      </c>
      <c r="AY360" s="19" t="str">
        <f t="shared" si="206"/>
        <v/>
      </c>
      <c r="AZ360" s="19" t="str">
        <f t="shared" si="207"/>
        <v/>
      </c>
      <c r="BA360" s="19" t="str">
        <f t="shared" si="209"/>
        <v/>
      </c>
    </row>
    <row r="361" spans="1:53" x14ac:dyDescent="0.3">
      <c r="A361">
        <v>158</v>
      </c>
      <c r="B361">
        <v>3</v>
      </c>
      <c r="C361" t="s">
        <v>21</v>
      </c>
      <c r="D361" t="s">
        <v>23</v>
      </c>
      <c r="E361">
        <v>0</v>
      </c>
      <c r="F361">
        <v>0</v>
      </c>
      <c r="G361">
        <v>396</v>
      </c>
      <c r="H361">
        <v>84</v>
      </c>
      <c r="AI361" s="21">
        <f t="shared" si="199"/>
        <v>0.34900000000000025</v>
      </c>
      <c r="AJ361" s="19">
        <f t="shared" si="210"/>
        <v>0.99153032844154754</v>
      </c>
      <c r="AK361" s="19">
        <f t="shared" si="210"/>
        <v>0.91743477614412516</v>
      </c>
      <c r="AL361" s="19">
        <f t="shared" si="210"/>
        <v>0.6509999999999998</v>
      </c>
      <c r="AM361" s="19">
        <f t="shared" si="210"/>
        <v>0.27027604623452539</v>
      </c>
      <c r="AN361" s="19">
        <f t="shared" si="210"/>
        <v>5.3483327267355323E-2</v>
      </c>
      <c r="AO361" s="4">
        <f t="shared" si="210"/>
        <v>1.5193497978078629E-4</v>
      </c>
      <c r="AP361" s="19">
        <f t="shared" si="193"/>
        <v>2.7760433324359512</v>
      </c>
      <c r="AQ361" s="19">
        <f t="shared" si="194"/>
        <v>1.7760433324359528</v>
      </c>
      <c r="AR361" s="19">
        <f t="shared" si="195"/>
        <v>0.77604333243595292</v>
      </c>
      <c r="AS361" s="19">
        <f t="shared" si="196"/>
        <v>-0.22395666756404758</v>
      </c>
      <c r="AT361" s="19">
        <f t="shared" si="197"/>
        <v>-1.2239566675640474</v>
      </c>
      <c r="AU361" s="19">
        <f t="shared" si="198"/>
        <v>-3.2239566675640474</v>
      </c>
      <c r="AV361" s="19">
        <f t="shared" si="203"/>
        <v>0.99153032844154754</v>
      </c>
      <c r="AW361" s="19">
        <f t="shared" si="204"/>
        <v>0.91743477614412516</v>
      </c>
      <c r="AX361" s="19">
        <f t="shared" si="205"/>
        <v>0.6509999999999998</v>
      </c>
      <c r="AY361" s="19" t="str">
        <f t="shared" si="206"/>
        <v/>
      </c>
      <c r="AZ361" s="19" t="str">
        <f t="shared" si="207"/>
        <v/>
      </c>
      <c r="BA361" s="19" t="str">
        <f t="shared" si="209"/>
        <v/>
      </c>
    </row>
    <row r="362" spans="1:53" x14ac:dyDescent="0.3">
      <c r="A362">
        <v>3</v>
      </c>
      <c r="B362">
        <v>3</v>
      </c>
      <c r="C362" t="s">
        <v>16</v>
      </c>
      <c r="D362" t="s">
        <v>23</v>
      </c>
      <c r="E362">
        <v>0</v>
      </c>
      <c r="F362">
        <v>0</v>
      </c>
      <c r="G362">
        <v>330</v>
      </c>
      <c r="H362">
        <v>150</v>
      </c>
      <c r="AI362" s="21">
        <f t="shared" si="199"/>
        <v>0.35000000000000026</v>
      </c>
      <c r="AJ362" s="19">
        <f t="shared" si="210"/>
        <v>0.99146787540664816</v>
      </c>
      <c r="AK362" s="19">
        <f t="shared" si="210"/>
        <v>0.91702275084553864</v>
      </c>
      <c r="AL362" s="19">
        <f t="shared" si="210"/>
        <v>0.64999999999999969</v>
      </c>
      <c r="AM362" s="19">
        <f t="shared" si="210"/>
        <v>0.26938318925191085</v>
      </c>
      <c r="AN362" s="19">
        <f t="shared" si="210"/>
        <v>5.3190055956123722E-2</v>
      </c>
      <c r="AO362" s="4">
        <f t="shared" si="210"/>
        <v>1.5035968334446722E-4</v>
      </c>
      <c r="AP362" s="19">
        <f t="shared" si="193"/>
        <v>2.7706409328151334</v>
      </c>
      <c r="AQ362" s="19">
        <f t="shared" si="194"/>
        <v>1.7706409328151347</v>
      </c>
      <c r="AR362" s="19">
        <f t="shared" si="195"/>
        <v>0.77064093281513368</v>
      </c>
      <c r="AS362" s="19">
        <f t="shared" si="196"/>
        <v>-0.22935906718486615</v>
      </c>
      <c r="AT362" s="19">
        <f t="shared" si="197"/>
        <v>-1.2293590671848662</v>
      </c>
      <c r="AU362" s="19">
        <f t="shared" si="198"/>
        <v>-3.2293590671848671</v>
      </c>
      <c r="AV362" s="19">
        <f t="shared" si="203"/>
        <v>0.99146787540664816</v>
      </c>
      <c r="AW362" s="19">
        <f t="shared" si="204"/>
        <v>0.91702275084553864</v>
      </c>
      <c r="AX362" s="19">
        <f t="shared" si="205"/>
        <v>0.64999999999999969</v>
      </c>
      <c r="AY362" s="19" t="str">
        <f t="shared" si="206"/>
        <v/>
      </c>
      <c r="AZ362" s="19" t="str">
        <f t="shared" si="207"/>
        <v/>
      </c>
      <c r="BA362" s="19" t="str">
        <f t="shared" si="209"/>
        <v/>
      </c>
    </row>
    <row r="363" spans="1:53" x14ac:dyDescent="0.3">
      <c r="A363">
        <v>13</v>
      </c>
      <c r="B363">
        <v>3</v>
      </c>
      <c r="C363" t="s">
        <v>16</v>
      </c>
      <c r="D363" t="s">
        <v>23</v>
      </c>
      <c r="E363">
        <v>0</v>
      </c>
      <c r="F363">
        <v>0</v>
      </c>
      <c r="G363">
        <v>471</v>
      </c>
      <c r="H363">
        <v>9</v>
      </c>
      <c r="AI363" s="21">
        <f t="shared" si="199"/>
        <v>0.35100000000000026</v>
      </c>
      <c r="AJ363" s="19">
        <f t="shared" ref="AJ363:AO372" si="213">_xlfn.NORM.S.DIST((-2*AJ$2-_xlfn.NORM.S.INV($AI363)),TRUE)</f>
        <v>0.99140508423925777</v>
      </c>
      <c r="AK363" s="19">
        <f t="shared" si="213"/>
        <v>0.91660961166107635</v>
      </c>
      <c r="AL363" s="19">
        <f t="shared" si="213"/>
        <v>0.6489999999999998</v>
      </c>
      <c r="AM363" s="19">
        <f t="shared" si="213"/>
        <v>0.26849273954820929</v>
      </c>
      <c r="AN363" s="19">
        <f t="shared" si="213"/>
        <v>5.289836392197398E-2</v>
      </c>
      <c r="AO363" s="4">
        <f t="shared" si="213"/>
        <v>1.4880130729613759E-4</v>
      </c>
      <c r="AP363" s="19">
        <f t="shared" si="193"/>
        <v>2.7652441503250662</v>
      </c>
      <c r="AQ363" s="19">
        <f t="shared" si="194"/>
        <v>1.7652441503250682</v>
      </c>
      <c r="AR363" s="19">
        <f t="shared" si="195"/>
        <v>0.76524415032506699</v>
      </c>
      <c r="AS363" s="19">
        <f t="shared" si="196"/>
        <v>-0.2347558496749334</v>
      </c>
      <c r="AT363" s="19">
        <f t="shared" si="197"/>
        <v>-1.2347558496749333</v>
      </c>
      <c r="AU363" s="19">
        <f t="shared" si="198"/>
        <v>-3.2347558496749333</v>
      </c>
      <c r="AV363" s="19">
        <f t="shared" si="203"/>
        <v>0.99140508423925777</v>
      </c>
      <c r="AW363" s="19">
        <f t="shared" si="204"/>
        <v>0.91660961166107635</v>
      </c>
      <c r="AX363" s="19">
        <f t="shared" si="205"/>
        <v>0.6489999999999998</v>
      </c>
      <c r="AY363" s="19" t="str">
        <f t="shared" si="206"/>
        <v/>
      </c>
      <c r="AZ363" s="19" t="str">
        <f t="shared" si="207"/>
        <v/>
      </c>
      <c r="BA363" s="19" t="str">
        <f t="shared" si="209"/>
        <v/>
      </c>
    </row>
    <row r="364" spans="1:53" x14ac:dyDescent="0.3">
      <c r="A364">
        <v>21</v>
      </c>
      <c r="B364">
        <v>3</v>
      </c>
      <c r="C364" t="s">
        <v>16</v>
      </c>
      <c r="D364" t="s">
        <v>23</v>
      </c>
      <c r="E364">
        <v>0</v>
      </c>
      <c r="F364">
        <v>1</v>
      </c>
      <c r="G364">
        <v>445</v>
      </c>
      <c r="H364">
        <v>34</v>
      </c>
      <c r="AI364" s="21">
        <f t="shared" si="199"/>
        <v>0.35200000000000026</v>
      </c>
      <c r="AJ364" s="19">
        <f t="shared" si="213"/>
        <v>0.99134195346166876</v>
      </c>
      <c r="AK364" s="19">
        <f t="shared" si="213"/>
        <v>0.9161953567376</v>
      </c>
      <c r="AL364" s="19">
        <f t="shared" si="213"/>
        <v>0.6479999999999998</v>
      </c>
      <c r="AM364" s="19">
        <f t="shared" si="213"/>
        <v>0.26760468815018462</v>
      </c>
      <c r="AN364" s="19">
        <f t="shared" si="213"/>
        <v>5.2608241038167254E-2</v>
      </c>
      <c r="AO364" s="4">
        <f t="shared" si="213"/>
        <v>1.4725965265163869E-4</v>
      </c>
      <c r="AP364" s="19">
        <f t="shared" si="193"/>
        <v>2.7598529340826139</v>
      </c>
      <c r="AQ364" s="19">
        <f t="shared" si="194"/>
        <v>1.7598529340826132</v>
      </c>
      <c r="AR364" s="19">
        <f t="shared" si="195"/>
        <v>0.75985293408261367</v>
      </c>
      <c r="AS364" s="19">
        <f t="shared" si="196"/>
        <v>-0.24014706591738672</v>
      </c>
      <c r="AT364" s="19">
        <f t="shared" si="197"/>
        <v>-1.2401470659173868</v>
      </c>
      <c r="AU364" s="19">
        <f t="shared" si="198"/>
        <v>-3.2401470659173865</v>
      </c>
      <c r="AV364" s="19">
        <f t="shared" si="203"/>
        <v>0.99134195346166876</v>
      </c>
      <c r="AW364" s="19">
        <f t="shared" si="204"/>
        <v>0.9161953567376</v>
      </c>
      <c r="AX364" s="19">
        <f t="shared" si="205"/>
        <v>0.6479999999999998</v>
      </c>
      <c r="AY364" s="19" t="str">
        <f t="shared" si="206"/>
        <v/>
      </c>
      <c r="AZ364" s="19" t="str">
        <f t="shared" si="207"/>
        <v/>
      </c>
      <c r="BA364" s="19" t="str">
        <f t="shared" si="209"/>
        <v/>
      </c>
    </row>
    <row r="365" spans="1:53" x14ac:dyDescent="0.3">
      <c r="A365">
        <v>26</v>
      </c>
      <c r="B365">
        <v>3</v>
      </c>
      <c r="C365" t="s">
        <v>16</v>
      </c>
      <c r="D365" t="s">
        <v>1</v>
      </c>
      <c r="E365">
        <v>0</v>
      </c>
      <c r="F365">
        <v>1</v>
      </c>
      <c r="G365">
        <v>478</v>
      </c>
      <c r="H365">
        <v>1</v>
      </c>
      <c r="AI365" s="21">
        <f t="shared" si="199"/>
        <v>0.35300000000000026</v>
      </c>
      <c r="AJ365" s="19">
        <f t="shared" si="213"/>
        <v>0.99127848158876997</v>
      </c>
      <c r="AK365" s="19">
        <f t="shared" si="213"/>
        <v>0.91577998421267937</v>
      </c>
      <c r="AL365" s="19">
        <f t="shared" si="213"/>
        <v>0.6469999999999998</v>
      </c>
      <c r="AM365" s="19">
        <f t="shared" si="213"/>
        <v>0.26671902614462373</v>
      </c>
      <c r="AN365" s="19">
        <f t="shared" si="213"/>
        <v>5.2319677264579555E-2</v>
      </c>
      <c r="AO365" s="4">
        <f t="shared" si="213"/>
        <v>1.4573452308863766E-4</v>
      </c>
      <c r="AP365" s="19">
        <f t="shared" si="193"/>
        <v>2.7544672335236235</v>
      </c>
      <c r="AQ365" s="19">
        <f t="shared" si="194"/>
        <v>1.7544672335236211</v>
      </c>
      <c r="AR365" s="19">
        <f t="shared" si="195"/>
        <v>0.75446723352362199</v>
      </c>
      <c r="AS365" s="19">
        <f t="shared" si="196"/>
        <v>-0.24553276647637839</v>
      </c>
      <c r="AT365" s="19">
        <f t="shared" si="197"/>
        <v>-1.245532766476378</v>
      </c>
      <c r="AU365" s="19">
        <f t="shared" si="198"/>
        <v>-3.2455327664763782</v>
      </c>
      <c r="AV365" s="19">
        <f t="shared" si="203"/>
        <v>0.99127848158876997</v>
      </c>
      <c r="AW365" s="19">
        <f t="shared" si="204"/>
        <v>0.91577998421267937</v>
      </c>
      <c r="AX365" s="19">
        <f t="shared" si="205"/>
        <v>0.6469999999999998</v>
      </c>
      <c r="AY365" s="19" t="str">
        <f t="shared" si="206"/>
        <v/>
      </c>
      <c r="AZ365" s="19" t="str">
        <f t="shared" si="207"/>
        <v/>
      </c>
      <c r="BA365" s="19">
        <f t="shared" ref="BA365" si="214">IF(AU365&lt;=0,AO365,"")</f>
        <v>1.4573452308863766E-4</v>
      </c>
    </row>
    <row r="366" spans="1:53" x14ac:dyDescent="0.3">
      <c r="A366">
        <v>34</v>
      </c>
      <c r="B366">
        <v>3</v>
      </c>
      <c r="C366" t="s">
        <v>16</v>
      </c>
      <c r="D366" t="s">
        <v>23</v>
      </c>
      <c r="E366">
        <v>0</v>
      </c>
      <c r="F366">
        <v>0</v>
      </c>
      <c r="G366">
        <v>469</v>
      </c>
      <c r="H366">
        <v>11</v>
      </c>
      <c r="AI366" s="21">
        <f t="shared" si="199"/>
        <v>0.35400000000000026</v>
      </c>
      <c r="AJ366" s="19">
        <f t="shared" si="213"/>
        <v>0.99121466712799966</v>
      </c>
      <c r="AK366" s="19">
        <f t="shared" si="213"/>
        <v>0.91536349221456348</v>
      </c>
      <c r="AL366" s="19">
        <f t="shared" si="213"/>
        <v>0.6459999999999998</v>
      </c>
      <c r="AM366" s="19">
        <f t="shared" si="213"/>
        <v>0.26583574467777832</v>
      </c>
      <c r="AN366" s="19">
        <f t="shared" si="213"/>
        <v>5.2032662646741099E-2</v>
      </c>
      <c r="AO366" s="4">
        <f t="shared" si="213"/>
        <v>1.4422572490559824E-4</v>
      </c>
      <c r="AP366" s="19">
        <f t="shared" si="193"/>
        <v>2.7490869983988855</v>
      </c>
      <c r="AQ366" s="19">
        <f t="shared" si="194"/>
        <v>1.7490869983988828</v>
      </c>
      <c r="AR366" s="19">
        <f t="shared" si="195"/>
        <v>0.74908699839888415</v>
      </c>
      <c r="AS366" s="19">
        <f t="shared" si="196"/>
        <v>-0.25091300160111613</v>
      </c>
      <c r="AT366" s="19">
        <f t="shared" si="197"/>
        <v>-1.2509130016011156</v>
      </c>
      <c r="AU366" s="19">
        <f t="shared" si="198"/>
        <v>-3.2509130016011158</v>
      </c>
      <c r="AV366" s="19">
        <f t="shared" si="203"/>
        <v>0.99121466712799966</v>
      </c>
      <c r="AW366" s="19">
        <f t="shared" si="204"/>
        <v>0.91536349221456348</v>
      </c>
      <c r="AX366" s="19">
        <f t="shared" si="205"/>
        <v>0.6459999999999998</v>
      </c>
      <c r="AY366" s="19" t="str">
        <f t="shared" si="206"/>
        <v/>
      </c>
      <c r="AZ366" s="19" t="str">
        <f t="shared" si="207"/>
        <v/>
      </c>
      <c r="BA366" s="19" t="str">
        <f t="shared" si="209"/>
        <v/>
      </c>
    </row>
    <row r="367" spans="1:53" x14ac:dyDescent="0.3">
      <c r="A367">
        <v>41</v>
      </c>
      <c r="B367">
        <v>3</v>
      </c>
      <c r="C367" t="s">
        <v>16</v>
      </c>
      <c r="D367" t="s">
        <v>23</v>
      </c>
      <c r="E367">
        <v>0</v>
      </c>
      <c r="F367">
        <v>1</v>
      </c>
      <c r="G367">
        <v>450</v>
      </c>
      <c r="H367">
        <v>29</v>
      </c>
      <c r="AI367" s="21">
        <f t="shared" si="199"/>
        <v>0.35500000000000026</v>
      </c>
      <c r="AJ367" s="19">
        <f t="shared" si="213"/>
        <v>0.99115050857929832</v>
      </c>
      <c r="AK367" s="19">
        <f t="shared" si="213"/>
        <v>0.91494587886215184</v>
      </c>
      <c r="AL367" s="19">
        <f t="shared" si="213"/>
        <v>0.6449999999999998</v>
      </c>
      <c r="AM367" s="19">
        <f t="shared" si="213"/>
        <v>0.26495483495481464</v>
      </c>
      <c r="AN367" s="19">
        <f t="shared" si="213"/>
        <v>5.1747187314889025E-2</v>
      </c>
      <c r="AO367" s="4">
        <f t="shared" si="213"/>
        <v>1.4273306698148148E-4</v>
      </c>
      <c r="AP367" s="19">
        <f t="shared" si="193"/>
        <v>2.7437121787701493</v>
      </c>
      <c r="AQ367" s="19">
        <f t="shared" si="194"/>
        <v>1.7437121787701484</v>
      </c>
      <c r="AR367" s="19">
        <f t="shared" si="195"/>
        <v>0.74371217877014817</v>
      </c>
      <c r="AS367" s="19">
        <f t="shared" si="196"/>
        <v>-0.25628782122985205</v>
      </c>
      <c r="AT367" s="19">
        <f t="shared" si="197"/>
        <v>-1.2562878212298518</v>
      </c>
      <c r="AU367" s="19">
        <f t="shared" si="198"/>
        <v>-3.2562878212298516</v>
      </c>
      <c r="AV367" s="19">
        <f t="shared" si="203"/>
        <v>0.99115050857929832</v>
      </c>
      <c r="AW367" s="19">
        <f t="shared" si="204"/>
        <v>0.91494587886215184</v>
      </c>
      <c r="AX367" s="19">
        <f t="shared" si="205"/>
        <v>0.6449999999999998</v>
      </c>
      <c r="AY367" s="19" t="str">
        <f t="shared" si="206"/>
        <v/>
      </c>
      <c r="AZ367" s="19" t="str">
        <f t="shared" si="207"/>
        <v/>
      </c>
      <c r="BA367" s="19" t="str">
        <f t="shared" si="209"/>
        <v/>
      </c>
    </row>
    <row r="368" spans="1:53" x14ac:dyDescent="0.3">
      <c r="A368">
        <v>52</v>
      </c>
      <c r="B368">
        <v>3</v>
      </c>
      <c r="C368" t="s">
        <v>16</v>
      </c>
      <c r="D368" t="s">
        <v>25</v>
      </c>
      <c r="E368">
        <v>0</v>
      </c>
      <c r="F368">
        <v>0</v>
      </c>
      <c r="G368">
        <v>454</v>
      </c>
      <c r="H368">
        <v>26</v>
      </c>
      <c r="AI368" s="21">
        <f t="shared" si="199"/>
        <v>0.35600000000000026</v>
      </c>
      <c r="AJ368" s="19">
        <f t="shared" si="213"/>
        <v>0.99108600443506079</v>
      </c>
      <c r="AK368" s="19">
        <f t="shared" si="213"/>
        <v>0.91452714226496512</v>
      </c>
      <c r="AL368" s="19">
        <f t="shared" si="213"/>
        <v>0.64399999999999968</v>
      </c>
      <c r="AM368" s="19">
        <f t="shared" si="213"/>
        <v>0.26407628823926954</v>
      </c>
      <c r="AN368" s="19">
        <f t="shared" si="213"/>
        <v>5.1463241483033183E-2</v>
      </c>
      <c r="AO368" s="4">
        <f t="shared" si="213"/>
        <v>1.4125636073615257E-4</v>
      </c>
      <c r="AP368" s="19">
        <f t="shared" si="193"/>
        <v>2.7383427250061776</v>
      </c>
      <c r="AQ368" s="19">
        <f t="shared" si="194"/>
        <v>1.7383427250061787</v>
      </c>
      <c r="AR368" s="19">
        <f t="shared" si="195"/>
        <v>0.73834272500617781</v>
      </c>
      <c r="AS368" s="19">
        <f t="shared" si="196"/>
        <v>-0.26165727499382224</v>
      </c>
      <c r="AT368" s="19">
        <f t="shared" si="197"/>
        <v>-1.2616572749938215</v>
      </c>
      <c r="AU368" s="19">
        <f t="shared" si="198"/>
        <v>-3.2616572749938224</v>
      </c>
      <c r="AV368" s="19">
        <f t="shared" si="203"/>
        <v>0.99108600443506079</v>
      </c>
      <c r="AW368" s="19">
        <f t="shared" si="204"/>
        <v>0.91452714226496512</v>
      </c>
      <c r="AX368" s="19">
        <f t="shared" si="205"/>
        <v>0.64399999999999968</v>
      </c>
      <c r="AY368" s="19" t="str">
        <f t="shared" si="206"/>
        <v/>
      </c>
      <c r="AZ368" s="19" t="str">
        <f t="shared" si="207"/>
        <v/>
      </c>
      <c r="BA368" s="19" t="str">
        <f t="shared" si="209"/>
        <v/>
      </c>
    </row>
    <row r="369" spans="1:53" x14ac:dyDescent="0.3">
      <c r="A369">
        <v>60</v>
      </c>
      <c r="B369">
        <v>3</v>
      </c>
      <c r="C369" t="s">
        <v>16</v>
      </c>
      <c r="D369" t="s">
        <v>1</v>
      </c>
      <c r="E369">
        <v>0</v>
      </c>
      <c r="F369">
        <v>1</v>
      </c>
      <c r="G369" t="s">
        <v>23</v>
      </c>
      <c r="H369" t="s">
        <v>23</v>
      </c>
      <c r="AI369" s="21">
        <f t="shared" si="199"/>
        <v>0.35700000000000026</v>
      </c>
      <c r="AJ369" s="19">
        <f t="shared" si="213"/>
        <v>0.99102115318008843</v>
      </c>
      <c r="AK369" s="19">
        <f t="shared" si="213"/>
        <v>0.91410728052311474</v>
      </c>
      <c r="AL369" s="19">
        <f t="shared" si="213"/>
        <v>0.64299999999999979</v>
      </c>
      <c r="AM369" s="19">
        <f t="shared" si="213"/>
        <v>0.2632000958525133</v>
      </c>
      <c r="AN369" s="19">
        <f t="shared" si="213"/>
        <v>5.1180815448034246E-2</v>
      </c>
      <c r="AO369" s="4">
        <f t="shared" si="213"/>
        <v>1.397954200914893E-4</v>
      </c>
      <c r="AP369" s="19">
        <f t="shared" si="193"/>
        <v>2.7329785877788684</v>
      </c>
      <c r="AQ369" s="19">
        <f t="shared" si="194"/>
        <v>1.7329785877788675</v>
      </c>
      <c r="AR369" s="19">
        <f t="shared" si="195"/>
        <v>0.73297858777886615</v>
      </c>
      <c r="AS369" s="19">
        <f t="shared" si="196"/>
        <v>-0.26702141222113396</v>
      </c>
      <c r="AT369" s="19">
        <f t="shared" si="197"/>
        <v>-1.2670214122211338</v>
      </c>
      <c r="AU369" s="19">
        <f t="shared" si="198"/>
        <v>-3.2670214122211334</v>
      </c>
      <c r="AV369" s="19">
        <f t="shared" si="203"/>
        <v>0.99102115318008843</v>
      </c>
      <c r="AW369" s="19">
        <f t="shared" si="204"/>
        <v>0.91410728052311474</v>
      </c>
      <c r="AX369" s="19">
        <f t="shared" si="205"/>
        <v>0.64299999999999979</v>
      </c>
      <c r="AY369" s="19" t="str">
        <f t="shared" si="206"/>
        <v/>
      </c>
      <c r="AZ369" s="19" t="str">
        <f t="shared" si="207"/>
        <v/>
      </c>
      <c r="BA369" s="19" t="str">
        <f t="shared" si="209"/>
        <v/>
      </c>
    </row>
    <row r="370" spans="1:53" x14ac:dyDescent="0.3">
      <c r="A370">
        <v>72</v>
      </c>
      <c r="B370">
        <v>3</v>
      </c>
      <c r="C370" t="s">
        <v>16</v>
      </c>
      <c r="D370" t="s">
        <v>1</v>
      </c>
      <c r="E370">
        <v>0</v>
      </c>
      <c r="F370">
        <v>0</v>
      </c>
      <c r="G370">
        <v>476</v>
      </c>
      <c r="H370">
        <v>4</v>
      </c>
      <c r="AI370" s="21">
        <f t="shared" si="199"/>
        <v>0.35800000000000026</v>
      </c>
      <c r="AJ370" s="19">
        <f t="shared" si="213"/>
        <v>0.99095595329154018</v>
      </c>
      <c r="AK370" s="19">
        <f t="shared" si="213"/>
        <v>0.91368629172727334</v>
      </c>
      <c r="AL370" s="19">
        <f t="shared" si="213"/>
        <v>0.64199999999999979</v>
      </c>
      <c r="AM370" s="19">
        <f t="shared" si="213"/>
        <v>0.26232624917321745</v>
      </c>
      <c r="AN370" s="19">
        <f t="shared" si="213"/>
        <v>5.0899899588694841E-2</v>
      </c>
      <c r="AO370" s="4">
        <f t="shared" si="213"/>
        <v>1.3835006143316983E-4</v>
      </c>
      <c r="AP370" s="19">
        <f t="shared" si="193"/>
        <v>2.7276197180593904</v>
      </c>
      <c r="AQ370" s="19">
        <f t="shared" si="194"/>
        <v>1.7276197180593895</v>
      </c>
      <c r="AR370" s="19">
        <f t="shared" si="195"/>
        <v>0.7276197180593903</v>
      </c>
      <c r="AS370" s="19">
        <f t="shared" si="196"/>
        <v>-0.2723802819406102</v>
      </c>
      <c r="AT370" s="19">
        <f t="shared" si="197"/>
        <v>-1.2723802819406098</v>
      </c>
      <c r="AU370" s="19">
        <f t="shared" si="198"/>
        <v>-3.2723802819406091</v>
      </c>
      <c r="AV370" s="19">
        <f t="shared" si="203"/>
        <v>0.99095595329154018</v>
      </c>
      <c r="AW370" s="19">
        <f t="shared" si="204"/>
        <v>0.91368629172727334</v>
      </c>
      <c r="AX370" s="19">
        <f t="shared" si="205"/>
        <v>0.64199999999999979</v>
      </c>
      <c r="AY370" s="19" t="str">
        <f t="shared" si="206"/>
        <v/>
      </c>
      <c r="AZ370" s="19" t="str">
        <f t="shared" si="207"/>
        <v/>
      </c>
      <c r="BA370" s="19" t="str">
        <f t="shared" si="209"/>
        <v/>
      </c>
    </row>
    <row r="371" spans="1:53" x14ac:dyDescent="0.3">
      <c r="A371">
        <v>78</v>
      </c>
      <c r="B371">
        <v>3</v>
      </c>
      <c r="C371" t="s">
        <v>16</v>
      </c>
      <c r="D371" t="s">
        <v>1</v>
      </c>
      <c r="E371" t="s">
        <v>23</v>
      </c>
      <c r="F371" t="s">
        <v>23</v>
      </c>
      <c r="G371" t="s">
        <v>23</v>
      </c>
      <c r="H371" t="s">
        <v>23</v>
      </c>
      <c r="AI371" s="21">
        <f t="shared" si="199"/>
        <v>0.35900000000000026</v>
      </c>
      <c r="AJ371" s="19">
        <f t="shared" si="213"/>
        <v>0.99089040323888433</v>
      </c>
      <c r="AK371" s="19">
        <f t="shared" si="213"/>
        <v>0.9132641739586439</v>
      </c>
      <c r="AL371" s="19">
        <f t="shared" si="213"/>
        <v>0.64099999999999979</v>
      </c>
      <c r="AM371" s="19">
        <f t="shared" si="213"/>
        <v>0.26145473963683241</v>
      </c>
      <c r="AN371" s="19">
        <f t="shared" si="213"/>
        <v>5.0620484364862876E-2</v>
      </c>
      <c r="AO371" s="4">
        <f t="shared" si="213"/>
        <v>1.369201035731338E-4</v>
      </c>
      <c r="AP371" s="19">
        <f t="shared" si="193"/>
        <v>2.7222660671144219</v>
      </c>
      <c r="AQ371" s="19">
        <f t="shared" si="194"/>
        <v>1.7222660671144236</v>
      </c>
      <c r="AR371" s="19">
        <f t="shared" si="195"/>
        <v>0.72226606711442332</v>
      </c>
      <c r="AS371" s="19">
        <f t="shared" si="196"/>
        <v>-0.27773393288557685</v>
      </c>
      <c r="AT371" s="19">
        <f t="shared" si="197"/>
        <v>-1.2777339328855768</v>
      </c>
      <c r="AU371" s="19">
        <f t="shared" si="198"/>
        <v>-3.2777339328855764</v>
      </c>
      <c r="AV371" s="19">
        <f t="shared" si="203"/>
        <v>0.99089040323888433</v>
      </c>
      <c r="AW371" s="19">
        <f t="shared" si="204"/>
        <v>0.9132641739586439</v>
      </c>
      <c r="AX371" s="19">
        <f t="shared" si="205"/>
        <v>0.64099999999999979</v>
      </c>
      <c r="AY371" s="19" t="str">
        <f t="shared" si="206"/>
        <v/>
      </c>
      <c r="AZ371" s="19" t="str">
        <f t="shared" si="207"/>
        <v/>
      </c>
      <c r="BA371" s="19">
        <f t="shared" ref="BA371" si="215">IF(AU371&lt;=0,AO371,"")</f>
        <v>1.369201035731338E-4</v>
      </c>
    </row>
    <row r="372" spans="1:53" x14ac:dyDescent="0.3">
      <c r="A372">
        <v>85</v>
      </c>
      <c r="B372">
        <v>3</v>
      </c>
      <c r="C372" t="s">
        <v>16</v>
      </c>
      <c r="D372" t="s">
        <v>23</v>
      </c>
      <c r="E372">
        <v>0</v>
      </c>
      <c r="F372">
        <v>0</v>
      </c>
      <c r="G372">
        <v>464</v>
      </c>
      <c r="H372">
        <v>16</v>
      </c>
      <c r="AI372" s="21">
        <f t="shared" si="199"/>
        <v>0.36000000000000026</v>
      </c>
      <c r="AJ372" s="19">
        <f t="shared" si="213"/>
        <v>0.99082450148384893</v>
      </c>
      <c r="AK372" s="19">
        <f t="shared" si="213"/>
        <v>0.91284092528892868</v>
      </c>
      <c r="AL372" s="19">
        <f t="shared" si="213"/>
        <v>0.63999999999999979</v>
      </c>
      <c r="AM372" s="19">
        <f t="shared" si="213"/>
        <v>0.26058555873506695</v>
      </c>
      <c r="AN372" s="19">
        <f t="shared" si="213"/>
        <v>5.034256031654679E-2</v>
      </c>
      <c r="AO372" s="4">
        <f t="shared" si="213"/>
        <v>1.3550536771269592E-4</v>
      </c>
      <c r="AP372" s="19">
        <f t="shared" si="193"/>
        <v>2.7169175865023849</v>
      </c>
      <c r="AQ372" s="19">
        <f t="shared" si="194"/>
        <v>1.7169175865023865</v>
      </c>
      <c r="AR372" s="19">
        <f t="shared" si="195"/>
        <v>0.71691758650238624</v>
      </c>
      <c r="AS372" s="19">
        <f t="shared" si="196"/>
        <v>-0.28308241349761365</v>
      </c>
      <c r="AT372" s="19">
        <f t="shared" si="197"/>
        <v>-1.2830824134976135</v>
      </c>
      <c r="AU372" s="19">
        <f t="shared" si="198"/>
        <v>-3.2830824134976124</v>
      </c>
      <c r="AV372" s="19">
        <f t="shared" si="203"/>
        <v>0.99082450148384893</v>
      </c>
      <c r="AW372" s="19">
        <f t="shared" si="204"/>
        <v>0.91284092528892868</v>
      </c>
      <c r="AX372" s="19">
        <f t="shared" si="205"/>
        <v>0.63999999999999979</v>
      </c>
      <c r="AY372" s="19" t="str">
        <f t="shared" si="206"/>
        <v/>
      </c>
      <c r="AZ372" s="19" t="str">
        <f t="shared" si="207"/>
        <v/>
      </c>
      <c r="BA372" s="19" t="str">
        <f t="shared" si="209"/>
        <v/>
      </c>
    </row>
    <row r="373" spans="1:53" x14ac:dyDescent="0.3">
      <c r="A373">
        <v>94</v>
      </c>
      <c r="B373">
        <v>3</v>
      </c>
      <c r="C373" t="s">
        <v>16</v>
      </c>
      <c r="D373" t="s">
        <v>23</v>
      </c>
      <c r="E373">
        <v>0</v>
      </c>
      <c r="F373">
        <v>0</v>
      </c>
      <c r="G373">
        <v>470</v>
      </c>
      <c r="H373">
        <v>10</v>
      </c>
      <c r="AI373" s="21">
        <f t="shared" si="199"/>
        <v>0.36100000000000027</v>
      </c>
      <c r="AJ373" s="19">
        <f t="shared" ref="AJ373:AO382" si="216">_xlfn.NORM.S.DIST((-2*AJ$2-_xlfn.NORM.S.INV($AI373)),TRUE)</f>
        <v>0.99075824648037236</v>
      </c>
      <c r="AK373" s="19">
        <f t="shared" si="216"/>
        <v>0.91241654378029791</v>
      </c>
      <c r="AL373" s="19">
        <f t="shared" si="216"/>
        <v>0.63899999999999979</v>
      </c>
      <c r="AM373" s="19">
        <f t="shared" si="216"/>
        <v>0.25971869801537772</v>
      </c>
      <c r="AN373" s="19">
        <f t="shared" si="216"/>
        <v>5.0066118063042904E-2</v>
      </c>
      <c r="AO373" s="4">
        <f t="shared" si="216"/>
        <v>1.341056774063032E-4</v>
      </c>
      <c r="AP373" s="19">
        <f t="shared" si="193"/>
        <v>2.7115742280697495</v>
      </c>
      <c r="AQ373" s="19">
        <f t="shared" si="194"/>
        <v>1.711574228069749</v>
      </c>
      <c r="AR373" s="19">
        <f t="shared" si="195"/>
        <v>0.71157422806974924</v>
      </c>
      <c r="AS373" s="19">
        <f t="shared" si="196"/>
        <v>-0.28842577193025126</v>
      </c>
      <c r="AT373" s="19">
        <f t="shared" si="197"/>
        <v>-1.2884257719302508</v>
      </c>
      <c r="AU373" s="19">
        <f t="shared" si="198"/>
        <v>-3.2884257719302505</v>
      </c>
      <c r="AV373" s="19">
        <f t="shared" si="203"/>
        <v>0.99075824648037236</v>
      </c>
      <c r="AW373" s="19">
        <f t="shared" si="204"/>
        <v>0.91241654378029791</v>
      </c>
      <c r="AX373" s="19">
        <f t="shared" si="205"/>
        <v>0.63899999999999979</v>
      </c>
      <c r="AY373" s="19" t="str">
        <f t="shared" si="206"/>
        <v/>
      </c>
      <c r="AZ373" s="19" t="str">
        <f t="shared" si="207"/>
        <v/>
      </c>
      <c r="BA373" s="19" t="str">
        <f t="shared" si="209"/>
        <v/>
      </c>
    </row>
    <row r="374" spans="1:53" x14ac:dyDescent="0.3">
      <c r="A374">
        <v>99</v>
      </c>
      <c r="B374">
        <v>3</v>
      </c>
      <c r="C374" t="s">
        <v>16</v>
      </c>
      <c r="D374" t="s">
        <v>23</v>
      </c>
      <c r="E374">
        <v>0</v>
      </c>
      <c r="F374">
        <v>0</v>
      </c>
      <c r="G374">
        <v>462</v>
      </c>
      <c r="H374">
        <v>18</v>
      </c>
      <c r="AI374" s="21">
        <f t="shared" si="199"/>
        <v>0.36200000000000027</v>
      </c>
      <c r="AJ374" s="19">
        <f t="shared" si="216"/>
        <v>0.99069163667455318</v>
      </c>
      <c r="AK374" s="19">
        <f t="shared" si="216"/>
        <v>0.91199102748535832</v>
      </c>
      <c r="AL374" s="19">
        <f t="shared" si="216"/>
        <v>0.63799999999999979</v>
      </c>
      <c r="AM374" s="19">
        <f t="shared" si="216"/>
        <v>0.25885414908046273</v>
      </c>
      <c r="AN374" s="19">
        <f t="shared" si="216"/>
        <v>4.9791148302074741E-2</v>
      </c>
      <c r="AO374" s="4">
        <f t="shared" si="216"/>
        <v>1.3272085852592588E-4</v>
      </c>
      <c r="AP374" s="19">
        <f t="shared" si="193"/>
        <v>2.7062359439473784</v>
      </c>
      <c r="AQ374" s="19">
        <f t="shared" si="194"/>
        <v>1.7062359439473778</v>
      </c>
      <c r="AR374" s="19">
        <f t="shared" si="195"/>
        <v>0.70623594394737721</v>
      </c>
      <c r="AS374" s="19">
        <f t="shared" si="196"/>
        <v>-0.29376405605262335</v>
      </c>
      <c r="AT374" s="19">
        <f t="shared" si="197"/>
        <v>-1.2937640560526229</v>
      </c>
      <c r="AU374" s="19">
        <f t="shared" si="198"/>
        <v>-3.2937640560526233</v>
      </c>
      <c r="AV374" s="19">
        <f t="shared" si="203"/>
        <v>0.99069163667455318</v>
      </c>
      <c r="AW374" s="19">
        <f t="shared" si="204"/>
        <v>0.91199102748535832</v>
      </c>
      <c r="AX374" s="19">
        <f t="shared" si="205"/>
        <v>0.63799999999999979</v>
      </c>
      <c r="AY374" s="19" t="str">
        <f t="shared" si="206"/>
        <v/>
      </c>
      <c r="AZ374" s="19" t="str">
        <f t="shared" si="207"/>
        <v/>
      </c>
      <c r="BA374" s="19" t="str">
        <f t="shared" si="209"/>
        <v/>
      </c>
    </row>
    <row r="375" spans="1:53" x14ac:dyDescent="0.3">
      <c r="A375">
        <v>111</v>
      </c>
      <c r="B375">
        <v>3</v>
      </c>
      <c r="C375" t="s">
        <v>16</v>
      </c>
      <c r="D375" t="s">
        <v>25</v>
      </c>
      <c r="E375">
        <v>0</v>
      </c>
      <c r="F375">
        <v>0</v>
      </c>
      <c r="G375">
        <v>428</v>
      </c>
      <c r="H375">
        <v>52</v>
      </c>
      <c r="AI375" s="21">
        <f t="shared" si="199"/>
        <v>0.36300000000000027</v>
      </c>
      <c r="AJ375" s="19">
        <f t="shared" si="216"/>
        <v>0.99062467050459979</v>
      </c>
      <c r="AK375" s="19">
        <f t="shared" si="216"/>
        <v>0.91156437444712046</v>
      </c>
      <c r="AL375" s="19">
        <f t="shared" si="216"/>
        <v>0.63699999999999979</v>
      </c>
      <c r="AM375" s="19">
        <f t="shared" si="216"/>
        <v>0.25799190358776147</v>
      </c>
      <c r="AN375" s="19">
        <f t="shared" si="216"/>
        <v>4.9517641808943483E-2</v>
      </c>
      <c r="AO375" s="4">
        <f t="shared" si="216"/>
        <v>1.3135073922606149E-4</v>
      </c>
      <c r="AP375" s="19">
        <f t="shared" si="193"/>
        <v>2.7009026865469217</v>
      </c>
      <c r="AQ375" s="19">
        <f t="shared" si="194"/>
        <v>1.7009026865469214</v>
      </c>
      <c r="AR375" s="19">
        <f t="shared" si="195"/>
        <v>0.70090268654692145</v>
      </c>
      <c r="AS375" s="19">
        <f t="shared" si="196"/>
        <v>-0.29909731345307899</v>
      </c>
      <c r="AT375" s="19">
        <f t="shared" si="197"/>
        <v>-1.2990973134530786</v>
      </c>
      <c r="AU375" s="19">
        <f t="shared" si="198"/>
        <v>-3.2990973134530792</v>
      </c>
      <c r="AV375" s="19">
        <f t="shared" si="203"/>
        <v>0.99062467050459979</v>
      </c>
      <c r="AW375" s="19">
        <f t="shared" si="204"/>
        <v>0.91156437444712046</v>
      </c>
      <c r="AX375" s="19">
        <f t="shared" si="205"/>
        <v>0.63699999999999979</v>
      </c>
      <c r="AY375" s="19" t="str">
        <f t="shared" si="206"/>
        <v/>
      </c>
      <c r="AZ375" s="19" t="str">
        <f t="shared" si="207"/>
        <v/>
      </c>
      <c r="BA375" s="19" t="str">
        <f t="shared" si="209"/>
        <v/>
      </c>
    </row>
    <row r="376" spans="1:53" x14ac:dyDescent="0.3">
      <c r="A376">
        <v>116</v>
      </c>
      <c r="B376">
        <v>3</v>
      </c>
      <c r="C376" t="s">
        <v>16</v>
      </c>
      <c r="D376" t="s">
        <v>1</v>
      </c>
      <c r="E376">
        <v>0</v>
      </c>
      <c r="F376">
        <v>0</v>
      </c>
      <c r="G376">
        <v>475</v>
      </c>
      <c r="H376">
        <v>5</v>
      </c>
      <c r="AI376" s="21">
        <f t="shared" si="199"/>
        <v>0.36400000000000027</v>
      </c>
      <c r="AJ376" s="19">
        <f t="shared" si="216"/>
        <v>0.99055734640077997</v>
      </c>
      <c r="AK376" s="19">
        <f t="shared" si="216"/>
        <v>0.91113658269896669</v>
      </c>
      <c r="AL376" s="19">
        <f t="shared" si="216"/>
        <v>0.63599999999999979</v>
      </c>
      <c r="AM376" s="19">
        <f t="shared" si="216"/>
        <v>0.25713195324896088</v>
      </c>
      <c r="AN376" s="19">
        <f t="shared" si="216"/>
        <v>4.9245589435690129E-2</v>
      </c>
      <c r="AO376" s="4">
        <f t="shared" si="216"/>
        <v>1.2999514990934662E-4</v>
      </c>
      <c r="AP376" s="19">
        <f t="shared" si="193"/>
        <v>2.6955744085572548</v>
      </c>
      <c r="AQ376" s="19">
        <f t="shared" si="194"/>
        <v>1.6955744085572544</v>
      </c>
      <c r="AR376" s="19">
        <f t="shared" si="195"/>
        <v>0.6955744085572535</v>
      </c>
      <c r="AS376" s="19">
        <f t="shared" si="196"/>
        <v>-0.304425591442747</v>
      </c>
      <c r="AT376" s="19">
        <f t="shared" si="197"/>
        <v>-1.3044255914427465</v>
      </c>
      <c r="AU376" s="19">
        <f t="shared" si="198"/>
        <v>-3.3044255914427461</v>
      </c>
      <c r="AV376" s="19">
        <f t="shared" si="203"/>
        <v>0.99055734640077997</v>
      </c>
      <c r="AW376" s="19">
        <f t="shared" si="204"/>
        <v>0.91113658269896669</v>
      </c>
      <c r="AX376" s="19">
        <f t="shared" si="205"/>
        <v>0.63599999999999979</v>
      </c>
      <c r="AY376" s="19" t="str">
        <f t="shared" si="206"/>
        <v/>
      </c>
      <c r="AZ376" s="19" t="str">
        <f t="shared" si="207"/>
        <v/>
      </c>
      <c r="BA376" s="19" t="str">
        <f t="shared" si="209"/>
        <v/>
      </c>
    </row>
    <row r="377" spans="1:53" x14ac:dyDescent="0.3">
      <c r="A377">
        <v>125</v>
      </c>
      <c r="B377">
        <v>3</v>
      </c>
      <c r="C377" t="s">
        <v>16</v>
      </c>
      <c r="D377" t="s">
        <v>23</v>
      </c>
      <c r="E377">
        <v>0</v>
      </c>
      <c r="F377">
        <v>0</v>
      </c>
      <c r="G377" t="s">
        <v>23</v>
      </c>
      <c r="H377" t="s">
        <v>23</v>
      </c>
      <c r="AI377" s="21">
        <f t="shared" si="199"/>
        <v>0.36500000000000027</v>
      </c>
      <c r="AJ377" s="19">
        <f t="shared" si="216"/>
        <v>0.99048966278536921</v>
      </c>
      <c r="AK377" s="19">
        <f t="shared" si="216"/>
        <v>0.91070765026461775</v>
      </c>
      <c r="AL377" s="19">
        <f t="shared" si="216"/>
        <v>0.63499999999999979</v>
      </c>
      <c r="AM377" s="19">
        <f t="shared" si="216"/>
        <v>0.25627428982950728</v>
      </c>
      <c r="AN377" s="19">
        <f t="shared" si="216"/>
        <v>4.8974982110268746E-2</v>
      </c>
      <c r="AO377" s="4">
        <f t="shared" si="216"/>
        <v>1.286539231927641E-4</v>
      </c>
      <c r="AP377" s="19">
        <f t="shared" si="193"/>
        <v>2.6902510629409448</v>
      </c>
      <c r="AQ377" s="19">
        <f t="shared" si="194"/>
        <v>1.6902510629409437</v>
      </c>
      <c r="AR377" s="19">
        <f t="shared" si="195"/>
        <v>0.69025106294094352</v>
      </c>
      <c r="AS377" s="19">
        <f t="shared" si="196"/>
        <v>-0.30974893705905632</v>
      </c>
      <c r="AT377" s="19">
        <f t="shared" si="197"/>
        <v>-1.3097489370590563</v>
      </c>
      <c r="AU377" s="19">
        <f t="shared" si="198"/>
        <v>-3.3097489370590569</v>
      </c>
      <c r="AV377" s="19">
        <f t="shared" si="203"/>
        <v>0.99048966278536921</v>
      </c>
      <c r="AW377" s="19">
        <f t="shared" si="204"/>
        <v>0.91070765026461775</v>
      </c>
      <c r="AX377" s="19">
        <f t="shared" si="205"/>
        <v>0.63499999999999979</v>
      </c>
      <c r="AY377" s="19" t="str">
        <f t="shared" si="206"/>
        <v/>
      </c>
      <c r="AZ377" s="19" t="str">
        <f t="shared" si="207"/>
        <v/>
      </c>
      <c r="BA377" s="19">
        <f t="shared" ref="BA377" si="217">IF(AU377&lt;=0,AO377,"")</f>
        <v>1.286539231927641E-4</v>
      </c>
    </row>
    <row r="378" spans="1:53" x14ac:dyDescent="0.3">
      <c r="A378">
        <v>135</v>
      </c>
      <c r="B378">
        <v>3</v>
      </c>
      <c r="C378" t="s">
        <v>16</v>
      </c>
      <c r="D378" t="s">
        <v>1</v>
      </c>
      <c r="E378">
        <v>0</v>
      </c>
      <c r="F378">
        <v>0</v>
      </c>
      <c r="G378">
        <v>400</v>
      </c>
      <c r="H378">
        <v>80</v>
      </c>
      <c r="AI378" s="21">
        <f t="shared" si="199"/>
        <v>0.36600000000000027</v>
      </c>
      <c r="AJ378" s="19">
        <f t="shared" si="216"/>
        <v>0.99042161807259943</v>
      </c>
      <c r="AK378" s="19">
        <f t="shared" si="216"/>
        <v>0.91027757515809971</v>
      </c>
      <c r="AL378" s="19">
        <f t="shared" si="216"/>
        <v>0.63399999999999979</v>
      </c>
      <c r="AM378" s="19">
        <f t="shared" si="216"/>
        <v>0.25541890514812388</v>
      </c>
      <c r="AN378" s="19">
        <f t="shared" si="216"/>
        <v>4.8705810835730612E-2</v>
      </c>
      <c r="AO378" s="4">
        <f t="shared" si="216"/>
        <v>1.2732689387443051E-4</v>
      </c>
      <c r="AP378" s="19">
        <f t="shared" si="193"/>
        <v>2.6849326029307785</v>
      </c>
      <c r="AQ378" s="19">
        <f t="shared" si="194"/>
        <v>1.6849326029307798</v>
      </c>
      <c r="AR378" s="19">
        <f t="shared" si="195"/>
        <v>0.68493260293077984</v>
      </c>
      <c r="AS378" s="19">
        <f t="shared" si="196"/>
        <v>-0.31506739706922055</v>
      </c>
      <c r="AT378" s="19">
        <f t="shared" si="197"/>
        <v>-1.3150673970692197</v>
      </c>
      <c r="AU378" s="19">
        <f t="shared" si="198"/>
        <v>-3.3150673970692202</v>
      </c>
      <c r="AV378" s="19">
        <f t="shared" si="203"/>
        <v>0.99042161807259943</v>
      </c>
      <c r="AW378" s="19">
        <f t="shared" si="204"/>
        <v>0.91027757515809971</v>
      </c>
      <c r="AX378" s="19">
        <f t="shared" si="205"/>
        <v>0.63399999999999979</v>
      </c>
      <c r="AY378" s="19" t="str">
        <f t="shared" si="206"/>
        <v/>
      </c>
      <c r="AZ378" s="19" t="str">
        <f t="shared" si="207"/>
        <v/>
      </c>
      <c r="BA378" s="19" t="str">
        <f t="shared" si="209"/>
        <v/>
      </c>
    </row>
    <row r="379" spans="1:53" x14ac:dyDescent="0.3">
      <c r="A379">
        <v>142</v>
      </c>
      <c r="B379">
        <v>3</v>
      </c>
      <c r="C379" t="s">
        <v>16</v>
      </c>
      <c r="D379" t="s">
        <v>1</v>
      </c>
      <c r="E379">
        <v>0</v>
      </c>
      <c r="F379">
        <v>0</v>
      </c>
      <c r="G379">
        <v>417</v>
      </c>
      <c r="H379">
        <v>63</v>
      </c>
      <c r="AI379" s="21">
        <f t="shared" si="199"/>
        <v>0.36700000000000027</v>
      </c>
      <c r="AJ379" s="19">
        <f t="shared" si="216"/>
        <v>0.99035321066860715</v>
      </c>
      <c r="AK379" s="19">
        <f t="shared" si="216"/>
        <v>0.90984635538371028</v>
      </c>
      <c r="AL379" s="19">
        <f t="shared" si="216"/>
        <v>0.63299999999999979</v>
      </c>
      <c r="AM379" s="19">
        <f t="shared" si="216"/>
        <v>0.25456579107633437</v>
      </c>
      <c r="AN379" s="19">
        <f t="shared" si="216"/>
        <v>4.8438066689419419E-2</v>
      </c>
      <c r="AO379" s="4">
        <f t="shared" si="216"/>
        <v>1.2601389890095385E-4</v>
      </c>
      <c r="AP379" s="19">
        <f t="shared" si="193"/>
        <v>2.6796189820263301</v>
      </c>
      <c r="AQ379" s="19">
        <f t="shared" si="194"/>
        <v>1.6796189820263332</v>
      </c>
      <c r="AR379" s="19">
        <f t="shared" si="195"/>
        <v>0.67961898202633231</v>
      </c>
      <c r="AS379" s="19">
        <f t="shared" si="196"/>
        <v>-0.32038101797366819</v>
      </c>
      <c r="AT379" s="19">
        <f t="shared" si="197"/>
        <v>-1.3203810179736672</v>
      </c>
      <c r="AU379" s="19">
        <f t="shared" si="198"/>
        <v>-3.3203810179736677</v>
      </c>
      <c r="AV379" s="19">
        <f t="shared" si="203"/>
        <v>0.99035321066860715</v>
      </c>
      <c r="AW379" s="19">
        <f t="shared" si="204"/>
        <v>0.90984635538371028</v>
      </c>
      <c r="AX379" s="19">
        <f t="shared" si="205"/>
        <v>0.63299999999999979</v>
      </c>
      <c r="AY379" s="19" t="str">
        <f t="shared" si="206"/>
        <v/>
      </c>
      <c r="AZ379" s="19" t="str">
        <f t="shared" si="207"/>
        <v/>
      </c>
      <c r="BA379" s="19" t="str">
        <f t="shared" si="209"/>
        <v/>
      </c>
    </row>
    <row r="380" spans="1:53" x14ac:dyDescent="0.3">
      <c r="A380">
        <v>147</v>
      </c>
      <c r="B380">
        <v>3</v>
      </c>
      <c r="C380" t="s">
        <v>16</v>
      </c>
      <c r="D380" t="s">
        <v>1</v>
      </c>
      <c r="E380">
        <v>0</v>
      </c>
      <c r="F380">
        <v>0</v>
      </c>
      <c r="G380">
        <v>432</v>
      </c>
      <c r="H380">
        <v>48</v>
      </c>
      <c r="AI380" s="21">
        <f t="shared" si="199"/>
        <v>0.36800000000000027</v>
      </c>
      <c r="AJ380" s="19">
        <f t="shared" si="216"/>
        <v>0.99028443897138074</v>
      </c>
      <c r="AK380" s="19">
        <f t="shared" si="216"/>
        <v>0.90941398893598446</v>
      </c>
      <c r="AL380" s="19">
        <f t="shared" si="216"/>
        <v>0.63199999999999978</v>
      </c>
      <c r="AM380" s="19">
        <f t="shared" si="216"/>
        <v>0.25371493953799146</v>
      </c>
      <c r="AN380" s="19">
        <f t="shared" si="216"/>
        <v>4.8171740822177005E-2</v>
      </c>
      <c r="AO380" s="4">
        <f t="shared" si="216"/>
        <v>1.2471477733535239E-4</v>
      </c>
      <c r="AP380" s="19">
        <f t="shared" si="193"/>
        <v>2.6743101539905538</v>
      </c>
      <c r="AQ380" s="19">
        <f t="shared" si="194"/>
        <v>1.6743101539905525</v>
      </c>
      <c r="AR380" s="19">
        <f t="shared" si="195"/>
        <v>0.67431015399055338</v>
      </c>
      <c r="AS380" s="19">
        <f t="shared" si="196"/>
        <v>-0.32568984600944678</v>
      </c>
      <c r="AT380" s="19">
        <f t="shared" si="197"/>
        <v>-1.3256898460094466</v>
      </c>
      <c r="AU380" s="19">
        <f t="shared" si="198"/>
        <v>-3.3256898460094471</v>
      </c>
      <c r="AV380" s="19">
        <f t="shared" si="203"/>
        <v>0.99028443897138074</v>
      </c>
      <c r="AW380" s="19">
        <f t="shared" si="204"/>
        <v>0.90941398893598446</v>
      </c>
      <c r="AX380" s="19">
        <f t="shared" si="205"/>
        <v>0.63199999999999978</v>
      </c>
      <c r="AY380" s="19" t="str">
        <f t="shared" si="206"/>
        <v/>
      </c>
      <c r="AZ380" s="19" t="str">
        <f t="shared" si="207"/>
        <v/>
      </c>
      <c r="BA380" s="19" t="str">
        <f t="shared" si="209"/>
        <v/>
      </c>
    </row>
    <row r="381" spans="1:53" x14ac:dyDescent="0.3">
      <c r="A381">
        <v>160</v>
      </c>
      <c r="B381">
        <v>3</v>
      </c>
      <c r="C381" t="s">
        <v>16</v>
      </c>
      <c r="D381" t="s">
        <v>1</v>
      </c>
      <c r="E381">
        <v>0</v>
      </c>
      <c r="F381">
        <v>0</v>
      </c>
      <c r="G381">
        <v>441</v>
      </c>
      <c r="H381">
        <v>39</v>
      </c>
      <c r="AI381" s="21">
        <f t="shared" si="199"/>
        <v>0.36900000000000027</v>
      </c>
      <c r="AJ381" s="19">
        <f t="shared" si="216"/>
        <v>0.99021530137070768</v>
      </c>
      <c r="AK381" s="19">
        <f t="shared" si="216"/>
        <v>0.90898047379966029</v>
      </c>
      <c r="AL381" s="19">
        <f t="shared" si="216"/>
        <v>0.63099999999999978</v>
      </c>
      <c r="AM381" s="19">
        <f t="shared" si="216"/>
        <v>0.25286634250881146</v>
      </c>
      <c r="AN381" s="19">
        <f t="shared" si="216"/>
        <v>4.7906824457559748E-2</v>
      </c>
      <c r="AO381" s="4">
        <f t="shared" si="216"/>
        <v>1.2342937032552227E-4</v>
      </c>
      <c r="AP381" s="19">
        <f t="shared" si="193"/>
        <v>2.669006072846424</v>
      </c>
      <c r="AQ381" s="19">
        <f t="shared" si="194"/>
        <v>1.6690060728464229</v>
      </c>
      <c r="AR381" s="19">
        <f t="shared" si="195"/>
        <v>0.66900607284642333</v>
      </c>
      <c r="AS381" s="19">
        <f t="shared" si="196"/>
        <v>-0.33099392715357706</v>
      </c>
      <c r="AT381" s="19">
        <f t="shared" si="197"/>
        <v>-1.3309939271535762</v>
      </c>
      <c r="AU381" s="19">
        <f t="shared" si="198"/>
        <v>-3.330993927153576</v>
      </c>
      <c r="AV381" s="19">
        <f t="shared" si="203"/>
        <v>0.99021530137070768</v>
      </c>
      <c r="AW381" s="19">
        <f t="shared" si="204"/>
        <v>0.90898047379966029</v>
      </c>
      <c r="AX381" s="19">
        <f t="shared" si="205"/>
        <v>0.63099999999999978</v>
      </c>
      <c r="AY381" s="19" t="str">
        <f t="shared" si="206"/>
        <v/>
      </c>
      <c r="AZ381" s="19" t="str">
        <f t="shared" si="207"/>
        <v/>
      </c>
      <c r="BA381" s="19" t="str">
        <f t="shared" si="209"/>
        <v/>
      </c>
    </row>
    <row r="382" spans="1:53" x14ac:dyDescent="0.3">
      <c r="A382">
        <v>8</v>
      </c>
      <c r="B382">
        <v>3</v>
      </c>
      <c r="C382" t="s">
        <v>22</v>
      </c>
      <c r="D382" t="s">
        <v>23</v>
      </c>
      <c r="E382">
        <v>0</v>
      </c>
      <c r="F382">
        <v>1</v>
      </c>
      <c r="G382">
        <v>471</v>
      </c>
      <c r="H382">
        <v>8</v>
      </c>
      <c r="AI382" s="21">
        <f t="shared" si="199"/>
        <v>0.37000000000000027</v>
      </c>
      <c r="AJ382" s="19">
        <f t="shared" si="216"/>
        <v>0.99014579624812149</v>
      </c>
      <c r="AK382" s="19">
        <f t="shared" si="216"/>
        <v>0.90854580794964368</v>
      </c>
      <c r="AL382" s="19">
        <f t="shared" si="216"/>
        <v>0.62999999999999978</v>
      </c>
      <c r="AM382" s="19">
        <f t="shared" si="216"/>
        <v>0.2520199920159143</v>
      </c>
      <c r="AN382" s="19">
        <f t="shared" si="216"/>
        <v>4.7643308891064773E-2</v>
      </c>
      <c r="AO382" s="4">
        <f t="shared" si="216"/>
        <v>1.2215752107324062E-4</v>
      </c>
      <c r="AP382" s="19">
        <f t="shared" si="193"/>
        <v>2.6637066928736308</v>
      </c>
      <c r="AQ382" s="19">
        <f t="shared" si="194"/>
        <v>1.6637066928736322</v>
      </c>
      <c r="AR382" s="19">
        <f t="shared" si="195"/>
        <v>0.66370669287363193</v>
      </c>
      <c r="AS382" s="19">
        <f t="shared" si="196"/>
        <v>-0.33629330712636829</v>
      </c>
      <c r="AT382" s="19">
        <f t="shared" si="197"/>
        <v>-1.3362933071263683</v>
      </c>
      <c r="AU382" s="19">
        <f t="shared" si="198"/>
        <v>-3.3362933071263678</v>
      </c>
      <c r="AV382" s="19">
        <f t="shared" si="203"/>
        <v>0.99014579624812149</v>
      </c>
      <c r="AW382" s="19">
        <f t="shared" si="204"/>
        <v>0.90854580794964368</v>
      </c>
      <c r="AX382" s="19">
        <f t="shared" si="205"/>
        <v>0.62999999999999978</v>
      </c>
      <c r="AY382" s="19" t="str">
        <f t="shared" si="206"/>
        <v/>
      </c>
      <c r="AZ382" s="19" t="str">
        <f t="shared" si="207"/>
        <v/>
      </c>
      <c r="BA382" s="19" t="str">
        <f t="shared" si="209"/>
        <v/>
      </c>
    </row>
    <row r="383" spans="1:53" x14ac:dyDescent="0.3">
      <c r="A383">
        <v>16</v>
      </c>
      <c r="B383">
        <v>3</v>
      </c>
      <c r="C383" t="s">
        <v>22</v>
      </c>
      <c r="D383" t="s">
        <v>23</v>
      </c>
      <c r="E383">
        <v>0</v>
      </c>
      <c r="F383">
        <v>0</v>
      </c>
      <c r="G383">
        <v>477</v>
      </c>
      <c r="H383">
        <v>3</v>
      </c>
      <c r="AI383" s="21">
        <f t="shared" si="199"/>
        <v>0.37100000000000027</v>
      </c>
      <c r="AJ383" s="19">
        <f t="shared" ref="AJ383:AO392" si="218">_xlfn.NORM.S.DIST((-2*AJ$2-_xlfn.NORM.S.INV($AI383)),TRUE)</f>
        <v>0.99007592197684813</v>
      </c>
      <c r="AK383" s="19">
        <f t="shared" si="218"/>
        <v>0.90810998935097298</v>
      </c>
      <c r="AL383" s="19">
        <f t="shared" si="218"/>
        <v>0.62899999999999978</v>
      </c>
      <c r="AM383" s="19">
        <f t="shared" si="218"/>
        <v>0.25117588013736825</v>
      </c>
      <c r="AN383" s="19">
        <f t="shared" si="218"/>
        <v>4.738118548936731E-2</v>
      </c>
      <c r="AO383" s="4">
        <f t="shared" si="218"/>
        <v>1.2089907480370156E-4</v>
      </c>
      <c r="AP383" s="19">
        <f t="shared" si="193"/>
        <v>2.6584119686052996</v>
      </c>
      <c r="AQ383" s="19">
        <f t="shared" si="194"/>
        <v>1.6584119686053016</v>
      </c>
      <c r="AR383" s="19">
        <f t="shared" si="195"/>
        <v>0.65841196860530093</v>
      </c>
      <c r="AS383" s="19">
        <f t="shared" si="196"/>
        <v>-0.34158803139469968</v>
      </c>
      <c r="AT383" s="19">
        <f t="shared" si="197"/>
        <v>-1.3415880313946988</v>
      </c>
      <c r="AU383" s="19">
        <f t="shared" si="198"/>
        <v>-3.3415880313946991</v>
      </c>
      <c r="AV383" s="19">
        <f t="shared" si="203"/>
        <v>0.99007592197684813</v>
      </c>
      <c r="AW383" s="19">
        <f t="shared" si="204"/>
        <v>0.90810998935097298</v>
      </c>
      <c r="AX383" s="19">
        <f t="shared" si="205"/>
        <v>0.62899999999999978</v>
      </c>
      <c r="AY383" s="19" t="str">
        <f t="shared" si="206"/>
        <v/>
      </c>
      <c r="AZ383" s="19" t="str">
        <f t="shared" si="207"/>
        <v/>
      </c>
      <c r="BA383" s="19">
        <f t="shared" ref="BA383" si="219">IF(AU383&lt;=0,AO383,"")</f>
        <v>1.2089907480370156E-4</v>
      </c>
    </row>
    <row r="384" spans="1:53" x14ac:dyDescent="0.3">
      <c r="A384">
        <v>23</v>
      </c>
      <c r="B384">
        <v>3</v>
      </c>
      <c r="C384" t="s">
        <v>22</v>
      </c>
      <c r="D384" t="s">
        <v>1</v>
      </c>
      <c r="E384">
        <v>0</v>
      </c>
      <c r="F384">
        <v>0</v>
      </c>
      <c r="G384">
        <v>431</v>
      </c>
      <c r="H384">
        <v>49</v>
      </c>
      <c r="AI384" s="21">
        <f t="shared" si="199"/>
        <v>0.37200000000000027</v>
      </c>
      <c r="AJ384" s="19">
        <f t="shared" si="218"/>
        <v>0.99000567692175168</v>
      </c>
      <c r="AK384" s="19">
        <f t="shared" si="218"/>
        <v>0.9076730159587838</v>
      </c>
      <c r="AL384" s="19">
        <f t="shared" si="218"/>
        <v>0.62799999999999978</v>
      </c>
      <c r="AM384" s="19">
        <f t="shared" si="218"/>
        <v>0.25033399900174103</v>
      </c>
      <c r="AN384" s="19">
        <f t="shared" si="218"/>
        <v>4.7120445689566894E-2</v>
      </c>
      <c r="AO384" s="4">
        <f t="shared" si="218"/>
        <v>1.1965387873556348E-4</v>
      </c>
      <c r="AP384" s="19">
        <f t="shared" si="193"/>
        <v>2.6531218548247435</v>
      </c>
      <c r="AQ384" s="19">
        <f t="shared" si="194"/>
        <v>1.6531218548247437</v>
      </c>
      <c r="AR384" s="19">
        <f t="shared" si="195"/>
        <v>0.65312185482474405</v>
      </c>
      <c r="AS384" s="19">
        <f t="shared" si="196"/>
        <v>-0.34687814517525606</v>
      </c>
      <c r="AT384" s="19">
        <f t="shared" si="197"/>
        <v>-1.3468781451752558</v>
      </c>
      <c r="AU384" s="19">
        <f t="shared" si="198"/>
        <v>-3.3468781451752565</v>
      </c>
      <c r="AV384" s="19">
        <f t="shared" si="203"/>
        <v>0.99000567692175168</v>
      </c>
      <c r="AW384" s="19">
        <f t="shared" si="204"/>
        <v>0.9076730159587838</v>
      </c>
      <c r="AX384" s="19">
        <f t="shared" si="205"/>
        <v>0.62799999999999978</v>
      </c>
      <c r="AY384" s="19" t="str">
        <f t="shared" si="206"/>
        <v/>
      </c>
      <c r="AZ384" s="19" t="str">
        <f t="shared" si="207"/>
        <v/>
      </c>
      <c r="BA384" s="19" t="str">
        <f t="shared" si="209"/>
        <v/>
      </c>
    </row>
    <row r="385" spans="1:53" x14ac:dyDescent="0.3">
      <c r="A385">
        <v>29</v>
      </c>
      <c r="B385">
        <v>3</v>
      </c>
      <c r="C385" t="s">
        <v>22</v>
      </c>
      <c r="D385" t="s">
        <v>23</v>
      </c>
      <c r="E385">
        <v>0</v>
      </c>
      <c r="F385">
        <v>0</v>
      </c>
      <c r="G385">
        <v>468</v>
      </c>
      <c r="H385">
        <v>12</v>
      </c>
      <c r="AI385" s="21">
        <f t="shared" si="199"/>
        <v>0.37300000000000028</v>
      </c>
      <c r="AJ385" s="19">
        <f t="shared" si="218"/>
        <v>0.98993505943927995</v>
      </c>
      <c r="AK385" s="19">
        <f t="shared" si="218"/>
        <v>0.90723488571827215</v>
      </c>
      <c r="AL385" s="19">
        <f t="shared" si="218"/>
        <v>0.62699999999999978</v>
      </c>
      <c r="AM385" s="19">
        <f t="shared" si="218"/>
        <v>0.24949434078765498</v>
      </c>
      <c r="AN385" s="19">
        <f t="shared" si="218"/>
        <v>4.6861080998444396E-2</v>
      </c>
      <c r="AO385" s="4">
        <f t="shared" si="218"/>
        <v>1.1842178205150791E-4</v>
      </c>
      <c r="AP385" s="19">
        <f t="shared" si="193"/>
        <v>2.6478363065622639</v>
      </c>
      <c r="AQ385" s="19">
        <f t="shared" si="194"/>
        <v>1.6478363065622657</v>
      </c>
      <c r="AR385" s="19">
        <f t="shared" si="195"/>
        <v>0.64783630656226476</v>
      </c>
      <c r="AS385" s="19">
        <f t="shared" si="196"/>
        <v>-0.35216369343773563</v>
      </c>
      <c r="AT385" s="19">
        <f t="shared" si="197"/>
        <v>-1.3521636934377352</v>
      </c>
      <c r="AU385" s="19">
        <f t="shared" si="198"/>
        <v>-3.3521636934377352</v>
      </c>
      <c r="AV385" s="19">
        <f t="shared" si="203"/>
        <v>0.98993505943927995</v>
      </c>
      <c r="AW385" s="19">
        <f t="shared" si="204"/>
        <v>0.90723488571827215</v>
      </c>
      <c r="AX385" s="19">
        <f t="shared" si="205"/>
        <v>0.62699999999999978</v>
      </c>
      <c r="AY385" s="19" t="str">
        <f t="shared" si="206"/>
        <v/>
      </c>
      <c r="AZ385" s="19" t="str">
        <f t="shared" si="207"/>
        <v/>
      </c>
      <c r="BA385" s="19" t="str">
        <f t="shared" si="209"/>
        <v/>
      </c>
    </row>
    <row r="386" spans="1:53" x14ac:dyDescent="0.3">
      <c r="A386">
        <v>40</v>
      </c>
      <c r="B386">
        <v>3</v>
      </c>
      <c r="C386" t="s">
        <v>22</v>
      </c>
      <c r="D386" t="s">
        <v>1</v>
      </c>
      <c r="E386">
        <v>1</v>
      </c>
      <c r="F386">
        <v>0</v>
      </c>
      <c r="G386" t="s">
        <v>23</v>
      </c>
      <c r="H386" t="s">
        <v>23</v>
      </c>
      <c r="AI386" s="21">
        <f t="shared" si="199"/>
        <v>0.37400000000000028</v>
      </c>
      <c r="AJ386" s="19">
        <f t="shared" si="218"/>
        <v>0.98986406787740966</v>
      </c>
      <c r="AK386" s="19">
        <f t="shared" si="218"/>
        <v>0.90679559656465847</v>
      </c>
      <c r="AL386" s="19">
        <f t="shared" si="218"/>
        <v>0.62599999999999978</v>
      </c>
      <c r="AM386" s="19">
        <f t="shared" si="218"/>
        <v>0.2486568977233482</v>
      </c>
      <c r="AN386" s="19">
        <f t="shared" si="218"/>
        <v>4.660308299172819E-2</v>
      </c>
      <c r="AO386" s="4">
        <f t="shared" si="218"/>
        <v>1.1720263586929571E-4</v>
      </c>
      <c r="AP386" s="19">
        <f t="shared" si="193"/>
        <v>2.6425552790919933</v>
      </c>
      <c r="AQ386" s="19">
        <f t="shared" si="194"/>
        <v>1.6425552790919926</v>
      </c>
      <c r="AR386" s="19">
        <f t="shared" si="195"/>
        <v>0.64255527909199173</v>
      </c>
      <c r="AS386" s="19">
        <f t="shared" si="196"/>
        <v>-0.35744472090800888</v>
      </c>
      <c r="AT386" s="19">
        <f t="shared" si="197"/>
        <v>-1.3574447209080083</v>
      </c>
      <c r="AU386" s="19">
        <f t="shared" si="198"/>
        <v>-3.3574447209080072</v>
      </c>
      <c r="AV386" s="19">
        <f t="shared" si="203"/>
        <v>0.98986406787740966</v>
      </c>
      <c r="AW386" s="19">
        <f t="shared" si="204"/>
        <v>0.90679559656465847</v>
      </c>
      <c r="AX386" s="19">
        <f t="shared" si="205"/>
        <v>0.62599999999999978</v>
      </c>
      <c r="AY386" s="19" t="str">
        <f t="shared" si="206"/>
        <v/>
      </c>
      <c r="AZ386" s="19" t="str">
        <f t="shared" si="207"/>
        <v/>
      </c>
      <c r="BA386" s="19" t="str">
        <f t="shared" si="209"/>
        <v/>
      </c>
    </row>
    <row r="387" spans="1:53" x14ac:dyDescent="0.3">
      <c r="A387">
        <v>43</v>
      </c>
      <c r="B387">
        <v>3</v>
      </c>
      <c r="C387" t="s">
        <v>22</v>
      </c>
      <c r="D387" t="s">
        <v>1</v>
      </c>
      <c r="E387">
        <v>0</v>
      </c>
      <c r="F387">
        <v>1</v>
      </c>
      <c r="G387">
        <v>450</v>
      </c>
      <c r="H387">
        <v>29</v>
      </c>
      <c r="AI387" s="21">
        <f t="shared" si="199"/>
        <v>0.37500000000000028</v>
      </c>
      <c r="AJ387" s="19">
        <f t="shared" si="218"/>
        <v>0.98979270057559066</v>
      </c>
      <c r="AK387" s="19">
        <f t="shared" si="218"/>
        <v>0.90635514642315018</v>
      </c>
      <c r="AL387" s="19">
        <f t="shared" si="218"/>
        <v>0.62499999999999978</v>
      </c>
      <c r="AM387" s="19">
        <f t="shared" si="218"/>
        <v>0.24782166208624062</v>
      </c>
      <c r="AN387" s="19">
        <f t="shared" si="218"/>
        <v>4.6346443313370123E-2</v>
      </c>
      <c r="AO387" s="4">
        <f t="shared" si="218"/>
        <v>1.1599629321330912E-4</v>
      </c>
      <c r="AP387" s="19">
        <f t="shared" si="193"/>
        <v>2.637278727928746</v>
      </c>
      <c r="AQ387" s="19">
        <f t="shared" si="194"/>
        <v>1.6372787279287488</v>
      </c>
      <c r="AR387" s="19">
        <f t="shared" si="195"/>
        <v>0.63727872792874907</v>
      </c>
      <c r="AS387" s="19">
        <f t="shared" si="196"/>
        <v>-0.36272127207125132</v>
      </c>
      <c r="AT387" s="19">
        <f t="shared" si="197"/>
        <v>-1.3627212720712512</v>
      </c>
      <c r="AU387" s="19">
        <f t="shared" si="198"/>
        <v>-3.3627212720712514</v>
      </c>
      <c r="AV387" s="19">
        <f t="shared" si="203"/>
        <v>0.98979270057559066</v>
      </c>
      <c r="AW387" s="19">
        <f t="shared" si="204"/>
        <v>0.90635514642315018</v>
      </c>
      <c r="AX387" s="19">
        <f t="shared" si="205"/>
        <v>0.62499999999999978</v>
      </c>
      <c r="AY387" s="19" t="str">
        <f t="shared" si="206"/>
        <v/>
      </c>
      <c r="AZ387" s="19" t="str">
        <f t="shared" si="207"/>
        <v/>
      </c>
      <c r="BA387" s="19" t="str">
        <f t="shared" si="209"/>
        <v/>
      </c>
    </row>
    <row r="388" spans="1:53" x14ac:dyDescent="0.3">
      <c r="A388">
        <v>54</v>
      </c>
      <c r="B388">
        <v>3</v>
      </c>
      <c r="C388" t="s">
        <v>22</v>
      </c>
      <c r="D388" t="s">
        <v>25</v>
      </c>
      <c r="E388">
        <v>0</v>
      </c>
      <c r="F388">
        <v>3</v>
      </c>
      <c r="G388">
        <v>459</v>
      </c>
      <c r="H388">
        <v>18</v>
      </c>
      <c r="AI388" s="21">
        <f t="shared" si="199"/>
        <v>0.37600000000000028</v>
      </c>
      <c r="AJ388" s="19">
        <f t="shared" si="218"/>
        <v>0.98972095586469089</v>
      </c>
      <c r="AK388" s="19">
        <f t="shared" si="218"/>
        <v>0.905913533208905</v>
      </c>
      <c r="AL388" s="19">
        <f t="shared" si="218"/>
        <v>0.62399999999999978</v>
      </c>
      <c r="AM388" s="19">
        <f t="shared" si="218"/>
        <v>0.24698862620250417</v>
      </c>
      <c r="AN388" s="19">
        <f t="shared" si="218"/>
        <v>4.609115367483068E-2</v>
      </c>
      <c r="AO388" s="4">
        <f t="shared" si="218"/>
        <v>1.1480260898657645E-4</v>
      </c>
      <c r="AP388" s="19">
        <f t="shared" si="193"/>
        <v>2.6320066088249634</v>
      </c>
      <c r="AQ388" s="19">
        <f t="shared" si="194"/>
        <v>1.6320066088249654</v>
      </c>
      <c r="AR388" s="19">
        <f t="shared" si="195"/>
        <v>0.63200660882496451</v>
      </c>
      <c r="AS388" s="19">
        <f t="shared" si="196"/>
        <v>-0.36799339117503616</v>
      </c>
      <c r="AT388" s="19">
        <f t="shared" si="197"/>
        <v>-1.3679933911750359</v>
      </c>
      <c r="AU388" s="19">
        <f t="shared" si="198"/>
        <v>-3.3679933911750362</v>
      </c>
      <c r="AV388" s="19">
        <f t="shared" si="203"/>
        <v>0.98972095586469089</v>
      </c>
      <c r="AW388" s="19">
        <f t="shared" si="204"/>
        <v>0.905913533208905</v>
      </c>
      <c r="AX388" s="19">
        <f t="shared" si="205"/>
        <v>0.62399999999999978</v>
      </c>
      <c r="AY388" s="19" t="str">
        <f t="shared" si="206"/>
        <v/>
      </c>
      <c r="AZ388" s="19" t="str">
        <f t="shared" si="207"/>
        <v/>
      </c>
      <c r="BA388" s="19" t="str">
        <f t="shared" si="209"/>
        <v/>
      </c>
    </row>
    <row r="389" spans="1:53" x14ac:dyDescent="0.3">
      <c r="A389">
        <v>59</v>
      </c>
      <c r="B389">
        <v>3</v>
      </c>
      <c r="C389" t="s">
        <v>22</v>
      </c>
      <c r="D389" t="s">
        <v>23</v>
      </c>
      <c r="E389">
        <v>0</v>
      </c>
      <c r="F389">
        <v>0</v>
      </c>
      <c r="G389">
        <v>470</v>
      </c>
      <c r="H389">
        <v>10</v>
      </c>
      <c r="AI389" s="21">
        <f t="shared" si="199"/>
        <v>0.37700000000000028</v>
      </c>
      <c r="AJ389" s="19">
        <f t="shared" si="218"/>
        <v>0.98964883206693921</v>
      </c>
      <c r="AK389" s="19">
        <f t="shared" si="218"/>
        <v>0.90547075482699224</v>
      </c>
      <c r="AL389" s="19">
        <f t="shared" si="218"/>
        <v>0.62299999999999978</v>
      </c>
      <c r="AM389" s="19">
        <f t="shared" si="218"/>
        <v>0.24615778244663955</v>
      </c>
      <c r="AN389" s="19">
        <f t="shared" si="218"/>
        <v>4.5837205854373661E-2</v>
      </c>
      <c r="AO389" s="4">
        <f t="shared" si="218"/>
        <v>1.1362143994326223E-4</v>
      </c>
      <c r="AP389" s="19">
        <f t="shared" si="193"/>
        <v>2.6267388777676119</v>
      </c>
      <c r="AQ389" s="19">
        <f t="shared" si="194"/>
        <v>1.6267388777676106</v>
      </c>
      <c r="AR389" s="19">
        <f t="shared" si="195"/>
        <v>0.62673887776761072</v>
      </c>
      <c r="AS389" s="19">
        <f t="shared" si="196"/>
        <v>-0.37326112223238939</v>
      </c>
      <c r="AT389" s="19">
        <f t="shared" si="197"/>
        <v>-1.3732611222323892</v>
      </c>
      <c r="AU389" s="19">
        <f t="shared" si="198"/>
        <v>-3.3732611222323898</v>
      </c>
      <c r="AV389" s="19">
        <f t="shared" si="203"/>
        <v>0.98964883206693921</v>
      </c>
      <c r="AW389" s="19">
        <f t="shared" si="204"/>
        <v>0.90547075482699224</v>
      </c>
      <c r="AX389" s="19">
        <f t="shared" si="205"/>
        <v>0.62299999999999978</v>
      </c>
      <c r="AY389" s="19" t="str">
        <f t="shared" si="206"/>
        <v/>
      </c>
      <c r="AZ389" s="19" t="str">
        <f t="shared" si="207"/>
        <v/>
      </c>
      <c r="BA389" s="19">
        <f t="shared" ref="BA389" si="220">IF(AU389&lt;=0,AO389,"")</f>
        <v>1.1362143994326223E-4</v>
      </c>
    </row>
    <row r="390" spans="1:53" x14ac:dyDescent="0.3">
      <c r="A390">
        <v>65</v>
      </c>
      <c r="B390">
        <v>3</v>
      </c>
      <c r="C390" t="s">
        <v>22</v>
      </c>
      <c r="D390" t="s">
        <v>1</v>
      </c>
      <c r="E390">
        <v>0</v>
      </c>
      <c r="F390">
        <v>0</v>
      </c>
      <c r="G390">
        <v>467</v>
      </c>
      <c r="H390">
        <v>13</v>
      </c>
      <c r="AI390" s="21">
        <f t="shared" si="199"/>
        <v>0.37800000000000028</v>
      </c>
      <c r="AJ390" s="19">
        <f t="shared" si="218"/>
        <v>0.9895763274958691</v>
      </c>
      <c r="AK390" s="19">
        <f t="shared" si="218"/>
        <v>0.90502680917235567</v>
      </c>
      <c r="AL390" s="19">
        <f t="shared" si="218"/>
        <v>0.62199999999999978</v>
      </c>
      <c r="AM390" s="19">
        <f t="shared" si="218"/>
        <v>0.24532912324105616</v>
      </c>
      <c r="AN390" s="19">
        <f t="shared" si="218"/>
        <v>4.5584591696369678E-2</v>
      </c>
      <c r="AO390" s="4">
        <f t="shared" si="218"/>
        <v>1.1245264466162184E-4</v>
      </c>
      <c r="AP390" s="19">
        <f t="shared" si="193"/>
        <v>2.6214754909751825</v>
      </c>
      <c r="AQ390" s="19">
        <f t="shared" si="194"/>
        <v>1.6214754909751825</v>
      </c>
      <c r="AR390" s="19">
        <f t="shared" si="195"/>
        <v>0.62147549097518273</v>
      </c>
      <c r="AS390" s="19">
        <f t="shared" si="196"/>
        <v>-0.37852450902481732</v>
      </c>
      <c r="AT390" s="19">
        <f t="shared" si="197"/>
        <v>-1.3785245090248175</v>
      </c>
      <c r="AU390" s="19">
        <f t="shared" si="198"/>
        <v>-3.378524509024817</v>
      </c>
      <c r="AV390" s="19">
        <f t="shared" si="203"/>
        <v>0.9895763274958691</v>
      </c>
      <c r="AW390" s="19">
        <f t="shared" si="204"/>
        <v>0.90502680917235567</v>
      </c>
      <c r="AX390" s="19">
        <f t="shared" si="205"/>
        <v>0.62199999999999978</v>
      </c>
      <c r="AY390" s="19" t="str">
        <f t="shared" si="206"/>
        <v/>
      </c>
      <c r="AZ390" s="19" t="str">
        <f t="shared" si="207"/>
        <v/>
      </c>
      <c r="BA390" s="19" t="str">
        <f t="shared" si="209"/>
        <v/>
      </c>
    </row>
    <row r="391" spans="1:53" x14ac:dyDescent="0.3">
      <c r="A391">
        <v>75</v>
      </c>
      <c r="B391">
        <v>3</v>
      </c>
      <c r="C391" t="s">
        <v>22</v>
      </c>
      <c r="D391" t="s">
        <v>23</v>
      </c>
      <c r="E391">
        <v>0</v>
      </c>
      <c r="F391">
        <v>0</v>
      </c>
      <c r="G391">
        <v>449</v>
      </c>
      <c r="H391">
        <v>31</v>
      </c>
      <c r="AI391" s="21">
        <f t="shared" si="199"/>
        <v>0.37900000000000028</v>
      </c>
      <c r="AJ391" s="19">
        <f t="shared" si="218"/>
        <v>0.98950344045626171</v>
      </c>
      <c r="AK391" s="19">
        <f t="shared" si="218"/>
        <v>0.90458169412977396</v>
      </c>
      <c r="AL391" s="19">
        <f t="shared" si="218"/>
        <v>0.62099999999999977</v>
      </c>
      <c r="AM391" s="19">
        <f t="shared" si="218"/>
        <v>0.244502641055658</v>
      </c>
      <c r="AN391" s="19">
        <f t="shared" si="218"/>
        <v>4.5333303110608972E-2</v>
      </c>
      <c r="AO391" s="4">
        <f t="shared" si="218"/>
        <v>1.1129608351740606E-4</v>
      </c>
      <c r="AP391" s="19">
        <f t="shared" si="193"/>
        <v>2.616216404894709</v>
      </c>
      <c r="AQ391" s="19">
        <f t="shared" si="194"/>
        <v>1.6162164048947083</v>
      </c>
      <c r="AR391" s="19">
        <f t="shared" si="195"/>
        <v>0.61621640489470852</v>
      </c>
      <c r="AS391" s="19">
        <f t="shared" si="196"/>
        <v>-0.3837835951052917</v>
      </c>
      <c r="AT391" s="19">
        <f t="shared" si="197"/>
        <v>-1.3837835951052915</v>
      </c>
      <c r="AU391" s="19">
        <f t="shared" si="198"/>
        <v>-3.3837835951052915</v>
      </c>
      <c r="AV391" s="19">
        <f t="shared" si="203"/>
        <v>0.98950344045626171</v>
      </c>
      <c r="AW391" s="19">
        <f t="shared" si="204"/>
        <v>0.90458169412977396</v>
      </c>
      <c r="AX391" s="19">
        <f t="shared" si="205"/>
        <v>0.62099999999999977</v>
      </c>
      <c r="AY391" s="19" t="str">
        <f t="shared" si="206"/>
        <v/>
      </c>
      <c r="AZ391" s="19" t="str">
        <f t="shared" si="207"/>
        <v/>
      </c>
      <c r="BA391" s="19" t="str">
        <f t="shared" si="209"/>
        <v/>
      </c>
    </row>
    <row r="392" spans="1:53" x14ac:dyDescent="0.3">
      <c r="A392">
        <v>82</v>
      </c>
      <c r="B392">
        <v>3</v>
      </c>
      <c r="C392" t="s">
        <v>22</v>
      </c>
      <c r="D392" t="s">
        <v>25</v>
      </c>
      <c r="E392" t="s">
        <v>23</v>
      </c>
      <c r="F392" t="s">
        <v>23</v>
      </c>
      <c r="G392" t="s">
        <v>23</v>
      </c>
      <c r="H392" t="s">
        <v>23</v>
      </c>
      <c r="AI392" s="21">
        <f t="shared" si="199"/>
        <v>0.38000000000000028</v>
      </c>
      <c r="AJ392" s="19">
        <f t="shared" si="218"/>
        <v>0.98943016924408766</v>
      </c>
      <c r="AK392" s="19">
        <f t="shared" si="218"/>
        <v>0.90413540757382227</v>
      </c>
      <c r="AL392" s="19">
        <f t="shared" si="218"/>
        <v>0.61999999999999966</v>
      </c>
      <c r="AM392" s="19">
        <f t="shared" si="218"/>
        <v>0.24367832840743353</v>
      </c>
      <c r="AN392" s="19">
        <f t="shared" si="218"/>
        <v>4.5083332071622691E-2</v>
      </c>
      <c r="AO392" s="4">
        <f t="shared" si="218"/>
        <v>1.1015161865770893E-4</v>
      </c>
      <c r="AP392" s="19">
        <f t="shared" si="193"/>
        <v>2.6109615761987923</v>
      </c>
      <c r="AQ392" s="19">
        <f t="shared" si="194"/>
        <v>1.6109615761987943</v>
      </c>
      <c r="AR392" s="19">
        <f t="shared" si="195"/>
        <v>0.61096157619879299</v>
      </c>
      <c r="AS392" s="19">
        <f t="shared" si="196"/>
        <v>-0.38903842380120701</v>
      </c>
      <c r="AT392" s="19">
        <f t="shared" si="197"/>
        <v>-1.3890384238012063</v>
      </c>
      <c r="AU392" s="19">
        <f t="shared" si="198"/>
        <v>-3.3890384238012072</v>
      </c>
      <c r="AV392" s="19">
        <f t="shared" si="203"/>
        <v>0.98943016924408766</v>
      </c>
      <c r="AW392" s="19">
        <f t="shared" si="204"/>
        <v>0.90413540757382227</v>
      </c>
      <c r="AX392" s="19">
        <f t="shared" si="205"/>
        <v>0.61999999999999966</v>
      </c>
      <c r="AY392" s="19" t="str">
        <f t="shared" si="206"/>
        <v/>
      </c>
      <c r="AZ392" s="19" t="str">
        <f t="shared" si="207"/>
        <v/>
      </c>
      <c r="BA392" s="19" t="str">
        <f t="shared" si="209"/>
        <v/>
      </c>
    </row>
    <row r="393" spans="1:53" x14ac:dyDescent="0.3">
      <c r="A393">
        <v>90</v>
      </c>
      <c r="B393">
        <v>3</v>
      </c>
      <c r="C393" t="s">
        <v>22</v>
      </c>
      <c r="D393" t="s">
        <v>25</v>
      </c>
      <c r="E393">
        <v>0</v>
      </c>
      <c r="F393">
        <v>0</v>
      </c>
      <c r="G393">
        <v>442</v>
      </c>
      <c r="H393">
        <v>38</v>
      </c>
      <c r="AI393" s="21">
        <f t="shared" si="199"/>
        <v>0.38100000000000028</v>
      </c>
      <c r="AJ393" s="19">
        <f t="shared" ref="AJ393:AO402" si="221">_xlfn.NORM.S.DIST((-2*AJ$2-_xlfn.NORM.S.INV($AI393)),TRUE)</f>
        <v>0.9893565121464496</v>
      </c>
      <c r="AK393" s="19">
        <f t="shared" si="221"/>
        <v>0.90368794736883273</v>
      </c>
      <c r="AL393" s="19">
        <f t="shared" si="221"/>
        <v>0.61899999999999977</v>
      </c>
      <c r="AM393" s="19">
        <f t="shared" si="221"/>
        <v>0.24285617786005098</v>
      </c>
      <c r="AN393" s="19">
        <f t="shared" si="221"/>
        <v>4.4834670618013196E-2</v>
      </c>
      <c r="AO393" s="4">
        <f t="shared" si="221"/>
        <v>1.0901911397525337E-4</v>
      </c>
      <c r="AP393" s="19">
        <f t="shared" si="193"/>
        <v>2.6057109617826963</v>
      </c>
      <c r="AQ393" s="19">
        <f t="shared" si="194"/>
        <v>1.6057109617826968</v>
      </c>
      <c r="AR393" s="19">
        <f t="shared" si="195"/>
        <v>0.6057109617826969</v>
      </c>
      <c r="AS393" s="19">
        <f t="shared" si="196"/>
        <v>-0.3942890382173031</v>
      </c>
      <c r="AT393" s="19">
        <f t="shared" si="197"/>
        <v>-1.394289038217303</v>
      </c>
      <c r="AU393" s="19">
        <f t="shared" si="198"/>
        <v>-3.3942890382173028</v>
      </c>
      <c r="AV393" s="19">
        <f t="shared" si="203"/>
        <v>0.9893565121464496</v>
      </c>
      <c r="AW393" s="19">
        <f t="shared" si="204"/>
        <v>0.90368794736883273</v>
      </c>
      <c r="AX393" s="19">
        <f t="shared" si="205"/>
        <v>0.61899999999999977</v>
      </c>
      <c r="AY393" s="19" t="str">
        <f t="shared" si="206"/>
        <v/>
      </c>
      <c r="AZ393" s="19" t="str">
        <f t="shared" si="207"/>
        <v/>
      </c>
      <c r="BA393" s="19" t="str">
        <f t="shared" si="209"/>
        <v/>
      </c>
    </row>
    <row r="394" spans="1:53" x14ac:dyDescent="0.3">
      <c r="A394">
        <v>100</v>
      </c>
      <c r="B394">
        <v>3</v>
      </c>
      <c r="C394" t="s">
        <v>22</v>
      </c>
      <c r="D394" t="s">
        <v>23</v>
      </c>
      <c r="E394">
        <v>0</v>
      </c>
      <c r="F394">
        <v>0</v>
      </c>
      <c r="G394">
        <v>470</v>
      </c>
      <c r="H394">
        <v>10</v>
      </c>
      <c r="AI394" s="21">
        <f t="shared" si="199"/>
        <v>0.38200000000000028</v>
      </c>
      <c r="AJ394" s="19">
        <f t="shared" si="221"/>
        <v>0.98928246744152304</v>
      </c>
      <c r="AK394" s="19">
        <f t="shared" si="221"/>
        <v>0.90323931136885416</v>
      </c>
      <c r="AL394" s="19">
        <f t="shared" si="221"/>
        <v>0.61799999999999977</v>
      </c>
      <c r="AM394" s="19">
        <f t="shared" si="221"/>
        <v>0.24203618202345695</v>
      </c>
      <c r="AN394" s="19">
        <f t="shared" si="221"/>
        <v>4.4587310851792648E-2</v>
      </c>
      <c r="AO394" s="4">
        <f t="shared" si="221"/>
        <v>1.0789843508309889E-4</v>
      </c>
      <c r="AP394" s="19">
        <f t="shared" si="193"/>
        <v>2.6004645187614437</v>
      </c>
      <c r="AQ394" s="19">
        <f t="shared" si="194"/>
        <v>1.6004645187614426</v>
      </c>
      <c r="AR394" s="19">
        <f t="shared" si="195"/>
        <v>0.60046451876144258</v>
      </c>
      <c r="AS394" s="19">
        <f t="shared" si="196"/>
        <v>-0.3995354812385582</v>
      </c>
      <c r="AT394" s="19">
        <f t="shared" si="197"/>
        <v>-1.3995354812385576</v>
      </c>
      <c r="AU394" s="19">
        <f t="shared" si="198"/>
        <v>-3.3995354812385572</v>
      </c>
      <c r="AV394" s="19">
        <f t="shared" si="203"/>
        <v>0.98928246744152304</v>
      </c>
      <c r="AW394" s="19">
        <f t="shared" si="204"/>
        <v>0.90323931136885416</v>
      </c>
      <c r="AX394" s="19">
        <f t="shared" si="205"/>
        <v>0.61799999999999977</v>
      </c>
      <c r="AY394" s="19" t="str">
        <f t="shared" si="206"/>
        <v/>
      </c>
      <c r="AZ394" s="19" t="str">
        <f t="shared" si="207"/>
        <v/>
      </c>
      <c r="BA394" s="19" t="str">
        <f t="shared" si="209"/>
        <v/>
      </c>
    </row>
    <row r="395" spans="1:53" x14ac:dyDescent="0.3">
      <c r="A395">
        <v>107</v>
      </c>
      <c r="B395">
        <v>3</v>
      </c>
      <c r="C395" t="s">
        <v>22</v>
      </c>
      <c r="D395" t="s">
        <v>1</v>
      </c>
      <c r="E395">
        <v>0</v>
      </c>
      <c r="F395">
        <v>0</v>
      </c>
      <c r="G395">
        <v>459</v>
      </c>
      <c r="H395">
        <v>21</v>
      </c>
      <c r="AI395" s="21">
        <f t="shared" si="199"/>
        <v>0.38300000000000028</v>
      </c>
      <c r="AJ395" s="19">
        <f t="shared" si="221"/>
        <v>0.98920803339849761</v>
      </c>
      <c r="AK395" s="19">
        <f t="shared" si="221"/>
        <v>0.90278949741761261</v>
      </c>
      <c r="AL395" s="19">
        <f t="shared" si="221"/>
        <v>0.61699999999999977</v>
      </c>
      <c r="AM395" s="19">
        <f t="shared" si="221"/>
        <v>0.24121833355348132</v>
      </c>
      <c r="AN395" s="19">
        <f t="shared" si="221"/>
        <v>4.4341244937730243E-2</v>
      </c>
      <c r="AO395" s="4">
        <f t="shared" si="221"/>
        <v>1.067894492897735E-4</v>
      </c>
      <c r="AP395" s="19">
        <f t="shared" si="193"/>
        <v>2.5952222044669595</v>
      </c>
      <c r="AQ395" s="19">
        <f t="shared" si="194"/>
        <v>1.5952222044669604</v>
      </c>
      <c r="AR395" s="19">
        <f t="shared" si="195"/>
        <v>0.59522220446695839</v>
      </c>
      <c r="AS395" s="19">
        <f t="shared" si="196"/>
        <v>-0.40477779553304144</v>
      </c>
      <c r="AT395" s="19">
        <f t="shared" si="197"/>
        <v>-1.4047777955330418</v>
      </c>
      <c r="AU395" s="19">
        <f t="shared" si="198"/>
        <v>-3.4047777955330418</v>
      </c>
      <c r="AV395" s="19">
        <f t="shared" si="203"/>
        <v>0.98920803339849761</v>
      </c>
      <c r="AW395" s="19">
        <f t="shared" si="204"/>
        <v>0.90278949741761261</v>
      </c>
      <c r="AX395" s="19">
        <f t="shared" si="205"/>
        <v>0.61699999999999977</v>
      </c>
      <c r="AY395" s="19" t="str">
        <f t="shared" si="206"/>
        <v/>
      </c>
      <c r="AZ395" s="19" t="str">
        <f t="shared" si="207"/>
        <v/>
      </c>
      <c r="BA395" s="19">
        <f t="shared" ref="BA395" si="222">IF(AU395&lt;=0,AO395,"")</f>
        <v>1.067894492897735E-4</v>
      </c>
    </row>
    <row r="396" spans="1:53" x14ac:dyDescent="0.3">
      <c r="A396">
        <v>113</v>
      </c>
      <c r="B396">
        <v>3</v>
      </c>
      <c r="C396" t="s">
        <v>22</v>
      </c>
      <c r="D396" t="s">
        <v>1</v>
      </c>
      <c r="E396">
        <v>0</v>
      </c>
      <c r="F396">
        <v>0</v>
      </c>
      <c r="G396">
        <v>402</v>
      </c>
      <c r="H396">
        <v>78</v>
      </c>
      <c r="AI396" s="21">
        <f t="shared" si="199"/>
        <v>0.38400000000000029</v>
      </c>
      <c r="AJ396" s="19">
        <f t="shared" si="221"/>
        <v>0.98913320827751749</v>
      </c>
      <c r="AK396" s="19">
        <f t="shared" si="221"/>
        <v>0.90233850334846966</v>
      </c>
      <c r="AL396" s="19">
        <f t="shared" si="221"/>
        <v>0.61599999999999977</v>
      </c>
      <c r="AM396" s="19">
        <f t="shared" si="221"/>
        <v>0.24040262515144484</v>
      </c>
      <c r="AN396" s="19">
        <f t="shared" si="221"/>
        <v>4.4096465102707698E-2</v>
      </c>
      <c r="AO396" s="4">
        <f t="shared" si="221"/>
        <v>1.0569202557481213E-4</v>
      </c>
      <c r="AP396" s="19">
        <f t="shared" si="193"/>
        <v>2.5899839764452506</v>
      </c>
      <c r="AQ396" s="19">
        <f t="shared" si="194"/>
        <v>1.5899839764452504</v>
      </c>
      <c r="AR396" s="19">
        <f t="shared" si="195"/>
        <v>0.58998397644525113</v>
      </c>
      <c r="AS396" s="19">
        <f t="shared" si="196"/>
        <v>-0.41001602355474887</v>
      </c>
      <c r="AT396" s="19">
        <f t="shared" si="197"/>
        <v>-1.4100160235547485</v>
      </c>
      <c r="AU396" s="19">
        <f t="shared" si="198"/>
        <v>-3.4100160235547481</v>
      </c>
      <c r="AV396" s="19">
        <f t="shared" si="203"/>
        <v>0.98913320827751749</v>
      </c>
      <c r="AW396" s="19">
        <f t="shared" si="204"/>
        <v>0.90233850334846966</v>
      </c>
      <c r="AX396" s="19">
        <f t="shared" si="205"/>
        <v>0.61599999999999977</v>
      </c>
      <c r="AY396" s="19" t="str">
        <f t="shared" si="206"/>
        <v/>
      </c>
      <c r="AZ396" s="19" t="str">
        <f t="shared" si="207"/>
        <v/>
      </c>
      <c r="BA396" s="19" t="str">
        <f t="shared" si="209"/>
        <v/>
      </c>
    </row>
    <row r="397" spans="1:53" x14ac:dyDescent="0.3">
      <c r="A397">
        <v>121</v>
      </c>
      <c r="B397">
        <v>3</v>
      </c>
      <c r="C397" t="s">
        <v>22</v>
      </c>
      <c r="D397" t="s">
        <v>1</v>
      </c>
      <c r="E397">
        <v>1</v>
      </c>
      <c r="F397">
        <v>3</v>
      </c>
      <c r="G397">
        <v>464</v>
      </c>
      <c r="H397">
        <v>12</v>
      </c>
      <c r="AI397" s="21">
        <f t="shared" si="199"/>
        <v>0.38500000000000029</v>
      </c>
      <c r="AJ397" s="19">
        <f t="shared" si="221"/>
        <v>0.98905799032962149</v>
      </c>
      <c r="AK397" s="19">
        <f t="shared" si="221"/>
        <v>0.90188632698438242</v>
      </c>
      <c r="AL397" s="19">
        <f t="shared" si="221"/>
        <v>0.61499999999999977</v>
      </c>
      <c r="AM397" s="19">
        <f t="shared" si="221"/>
        <v>0.23958904956377258</v>
      </c>
      <c r="AN397" s="19">
        <f t="shared" si="221"/>
        <v>4.3852963635082745E-2</v>
      </c>
      <c r="AO397" s="4">
        <f t="shared" si="221"/>
        <v>1.046060345647014E-4</v>
      </c>
      <c r="AP397" s="19">
        <f t="shared" ref="AP397:AP460" si="223">_xlfn.NORM.S.INV(AJ397)-_xlfn.NORM.S.INV($AI397)</f>
        <v>2.5847497924536058</v>
      </c>
      <c r="AQ397" s="19">
        <f t="shared" ref="AQ397:AQ460" si="224">_xlfn.NORM.S.INV(AK397)-_xlfn.NORM.S.INV($AI397)</f>
        <v>1.5847497924536067</v>
      </c>
      <c r="AR397" s="19">
        <f t="shared" ref="AR397:AR460" si="225">_xlfn.NORM.S.INV(AL397)-_xlfn.NORM.S.INV($AI397)</f>
        <v>0.58474979245360714</v>
      </c>
      <c r="AS397" s="19">
        <f t="shared" ref="AS397:AS460" si="226">_xlfn.NORM.S.INV(AM397)-_xlfn.NORM.S.INV($AI397)</f>
        <v>-0.41525020754639297</v>
      </c>
      <c r="AT397" s="19">
        <f t="shared" ref="AT397:AT460" si="227">_xlfn.NORM.S.INV(AN397)-_xlfn.NORM.S.INV($AI397)</f>
        <v>-1.4152502075463929</v>
      </c>
      <c r="AU397" s="19">
        <f t="shared" ref="AU397:AU460" si="228">_xlfn.NORM.S.INV(AO397)-_xlfn.NORM.S.INV($AI397)</f>
        <v>-3.4152502075463933</v>
      </c>
      <c r="AV397" s="19">
        <f t="shared" si="203"/>
        <v>0.98905799032962149</v>
      </c>
      <c r="AW397" s="19">
        <f t="shared" si="204"/>
        <v>0.90188632698438242</v>
      </c>
      <c r="AX397" s="19">
        <f t="shared" si="205"/>
        <v>0.61499999999999977</v>
      </c>
      <c r="AY397" s="19" t="str">
        <f t="shared" si="206"/>
        <v/>
      </c>
      <c r="AZ397" s="19" t="str">
        <f t="shared" si="207"/>
        <v/>
      </c>
      <c r="BA397" s="19" t="str">
        <f t="shared" si="209"/>
        <v/>
      </c>
    </row>
    <row r="398" spans="1:53" x14ac:dyDescent="0.3">
      <c r="A398">
        <v>136</v>
      </c>
      <c r="B398">
        <v>3</v>
      </c>
      <c r="C398" t="s">
        <v>22</v>
      </c>
      <c r="D398" t="s">
        <v>1</v>
      </c>
      <c r="E398">
        <v>0</v>
      </c>
      <c r="F398">
        <v>0</v>
      </c>
      <c r="G398">
        <v>469</v>
      </c>
      <c r="H398">
        <v>11</v>
      </c>
      <c r="AI398" s="21">
        <f t="shared" ref="AI398:AI461" si="229">AI397+0.001</f>
        <v>0.38600000000000029</v>
      </c>
      <c r="AJ398" s="19">
        <f t="shared" si="221"/>
        <v>0.98898237779668241</v>
      </c>
      <c r="AK398" s="19">
        <f t="shared" si="221"/>
        <v>0.90143296613786073</v>
      </c>
      <c r="AL398" s="19">
        <f t="shared" si="221"/>
        <v>0.61399999999999977</v>
      </c>
      <c r="AM398" s="19">
        <f t="shared" si="221"/>
        <v>0.23877759958161066</v>
      </c>
      <c r="AN398" s="19">
        <f t="shared" si="221"/>
        <v>4.3610732884060997E-2</v>
      </c>
      <c r="AO398" s="4">
        <f t="shared" si="221"/>
        <v>1.0353134850921829E-4</v>
      </c>
      <c r="AP398" s="19">
        <f t="shared" si="223"/>
        <v>2.5795196104578242</v>
      </c>
      <c r="AQ398" s="19">
        <f t="shared" si="224"/>
        <v>1.5795196104578282</v>
      </c>
      <c r="AR398" s="19">
        <f t="shared" si="225"/>
        <v>0.57951961045782729</v>
      </c>
      <c r="AS398" s="19">
        <f t="shared" si="226"/>
        <v>-0.42048038954217304</v>
      </c>
      <c r="AT398" s="19">
        <f t="shared" si="227"/>
        <v>-1.4204803895421727</v>
      </c>
      <c r="AU398" s="19">
        <f t="shared" si="228"/>
        <v>-3.4204803895421731</v>
      </c>
      <c r="AV398" s="19">
        <f t="shared" si="203"/>
        <v>0.98898237779668241</v>
      </c>
      <c r="AW398" s="19">
        <f t="shared" si="204"/>
        <v>0.90143296613786073</v>
      </c>
      <c r="AX398" s="19">
        <f t="shared" si="205"/>
        <v>0.61399999999999977</v>
      </c>
      <c r="AY398" s="19" t="str">
        <f t="shared" si="206"/>
        <v/>
      </c>
      <c r="AZ398" s="19" t="str">
        <f t="shared" si="207"/>
        <v/>
      </c>
      <c r="BA398" s="19" t="str">
        <f t="shared" si="209"/>
        <v/>
      </c>
    </row>
    <row r="399" spans="1:53" x14ac:dyDescent="0.3">
      <c r="A399">
        <v>141</v>
      </c>
      <c r="B399">
        <v>3</v>
      </c>
      <c r="C399" t="s">
        <v>22</v>
      </c>
      <c r="D399" t="s">
        <v>23</v>
      </c>
      <c r="E399">
        <v>0</v>
      </c>
      <c r="F399">
        <v>0</v>
      </c>
      <c r="G399">
        <v>417</v>
      </c>
      <c r="H399">
        <v>63</v>
      </c>
      <c r="AI399" s="21">
        <f t="shared" si="229"/>
        <v>0.38700000000000029</v>
      </c>
      <c r="AJ399" s="19">
        <f t="shared" si="221"/>
        <v>0.9889063689113462</v>
      </c>
      <c r="AK399" s="19">
        <f t="shared" si="221"/>
        <v>0.90097841861092642</v>
      </c>
      <c r="AL399" s="19">
        <f t="shared" si="221"/>
        <v>0.61299999999999977</v>
      </c>
      <c r="AM399" s="19">
        <f t="shared" si="221"/>
        <v>0.23796826804044779</v>
      </c>
      <c r="AN399" s="19">
        <f t="shared" si="221"/>
        <v>4.3369765259075502E-2</v>
      </c>
      <c r="AO399" s="4">
        <f t="shared" si="221"/>
        <v>1.0246784125815855E-4</v>
      </c>
      <c r="AP399" s="19">
        <f t="shared" si="223"/>
        <v>2.5742933886294908</v>
      </c>
      <c r="AQ399" s="19">
        <f t="shared" si="224"/>
        <v>1.5742933886294894</v>
      </c>
      <c r="AR399" s="19">
        <f t="shared" si="225"/>
        <v>0.57429338862948953</v>
      </c>
      <c r="AS399" s="19">
        <f t="shared" si="226"/>
        <v>-0.42570661137051014</v>
      </c>
      <c r="AT399" s="19">
        <f t="shared" si="227"/>
        <v>-1.4257066113705104</v>
      </c>
      <c r="AU399" s="19">
        <f t="shared" si="228"/>
        <v>-3.4257066113705106</v>
      </c>
      <c r="AV399" s="19">
        <f t="shared" si="203"/>
        <v>0.9889063689113462</v>
      </c>
      <c r="AW399" s="19">
        <f t="shared" si="204"/>
        <v>0.90097841861092642</v>
      </c>
      <c r="AX399" s="19">
        <f t="shared" si="205"/>
        <v>0.61299999999999977</v>
      </c>
      <c r="AY399" s="19" t="str">
        <f t="shared" si="206"/>
        <v/>
      </c>
      <c r="AZ399" s="19" t="str">
        <f t="shared" si="207"/>
        <v/>
      </c>
      <c r="BA399" s="19" t="str">
        <f t="shared" si="209"/>
        <v/>
      </c>
    </row>
    <row r="400" spans="1:53" x14ac:dyDescent="0.3">
      <c r="A400">
        <v>145</v>
      </c>
      <c r="B400">
        <v>3</v>
      </c>
      <c r="C400" t="s">
        <v>22</v>
      </c>
      <c r="D400" t="s">
        <v>25</v>
      </c>
      <c r="E400">
        <v>0</v>
      </c>
      <c r="F400">
        <v>0</v>
      </c>
      <c r="G400">
        <v>397</v>
      </c>
      <c r="H400">
        <v>83</v>
      </c>
      <c r="AI400" s="21">
        <f t="shared" si="229"/>
        <v>0.38800000000000029</v>
      </c>
      <c r="AJ400" s="19">
        <f t="shared" si="221"/>
        <v>0.98882996189697003</v>
      </c>
      <c r="AK400" s="19">
        <f t="shared" si="221"/>
        <v>0.90052268219507003</v>
      </c>
      <c r="AL400" s="19">
        <f t="shared" si="221"/>
        <v>0.61199999999999966</v>
      </c>
      <c r="AM400" s="19">
        <f t="shared" si="221"/>
        <v>0.23716104781974098</v>
      </c>
      <c r="AN400" s="19">
        <f t="shared" si="221"/>
        <v>4.3130053229174112E-2</v>
      </c>
      <c r="AO400" s="4">
        <f t="shared" si="221"/>
        <v>1.0141538823844407E-4</v>
      </c>
      <c r="AP400" s="19">
        <f t="shared" si="223"/>
        <v>2.5690710853432401</v>
      </c>
      <c r="AQ400" s="19">
        <f t="shared" si="224"/>
        <v>1.5690710853432415</v>
      </c>
      <c r="AR400" s="19">
        <f t="shared" si="225"/>
        <v>0.56907108534324125</v>
      </c>
      <c r="AS400" s="19">
        <f t="shared" si="226"/>
        <v>-0.43092891465675887</v>
      </c>
      <c r="AT400" s="19">
        <f t="shared" si="227"/>
        <v>-1.4309289146567588</v>
      </c>
      <c r="AU400" s="19">
        <f t="shared" si="228"/>
        <v>-3.430928914656759</v>
      </c>
      <c r="AV400" s="19">
        <f t="shared" si="203"/>
        <v>0.98882996189697003</v>
      </c>
      <c r="AW400" s="19">
        <f t="shared" si="204"/>
        <v>0.90052268219507003</v>
      </c>
      <c r="AX400" s="19">
        <f t="shared" si="205"/>
        <v>0.61199999999999966</v>
      </c>
      <c r="AY400" s="19" t="str">
        <f t="shared" si="206"/>
        <v/>
      </c>
      <c r="AZ400" s="19" t="str">
        <f t="shared" si="207"/>
        <v/>
      </c>
      <c r="BA400" s="19" t="str">
        <f t="shared" si="209"/>
        <v/>
      </c>
    </row>
    <row r="401" spans="1:53" x14ac:dyDescent="0.3">
      <c r="A401">
        <v>156</v>
      </c>
      <c r="B401">
        <v>3</v>
      </c>
      <c r="C401" t="s">
        <v>22</v>
      </c>
      <c r="D401" t="s">
        <v>25</v>
      </c>
      <c r="E401">
        <v>0</v>
      </c>
      <c r="F401">
        <v>0</v>
      </c>
      <c r="G401">
        <v>418</v>
      </c>
      <c r="H401">
        <v>62</v>
      </c>
      <c r="AI401" s="21">
        <f t="shared" si="229"/>
        <v>0.38900000000000029</v>
      </c>
      <c r="AJ401" s="19">
        <f t="shared" si="221"/>
        <v>0.98875315496756122</v>
      </c>
      <c r="AK401" s="19">
        <f t="shared" si="221"/>
        <v>0.9000657546712082</v>
      </c>
      <c r="AL401" s="19">
        <f t="shared" si="221"/>
        <v>0.61099999999999977</v>
      </c>
      <c r="AM401" s="19">
        <f t="shared" si="221"/>
        <v>0.2363559318425455</v>
      </c>
      <c r="AN401" s="19">
        <f t="shared" si="221"/>
        <v>4.2891589322414811E-2</v>
      </c>
      <c r="AO401" s="4">
        <f t="shared" si="221"/>
        <v>1.0037386643160765E-4</v>
      </c>
      <c r="AP401" s="19">
        <f t="shared" si="223"/>
        <v>2.5638526591741186</v>
      </c>
      <c r="AQ401" s="19">
        <f t="shared" si="224"/>
        <v>1.5638526591741204</v>
      </c>
      <c r="AR401" s="19">
        <f t="shared" si="225"/>
        <v>0.56385265917412153</v>
      </c>
      <c r="AS401" s="19">
        <f t="shared" si="226"/>
        <v>-0.43614734082587886</v>
      </c>
      <c r="AT401" s="19">
        <f t="shared" si="227"/>
        <v>-1.4361473408258789</v>
      </c>
      <c r="AU401" s="19">
        <f t="shared" si="228"/>
        <v>-3.4361473408258787</v>
      </c>
      <c r="AV401" s="19">
        <f t="shared" si="203"/>
        <v>0.98875315496756122</v>
      </c>
      <c r="AW401" s="19">
        <f t="shared" si="204"/>
        <v>0.9000657546712082</v>
      </c>
      <c r="AX401" s="19">
        <f t="shared" si="205"/>
        <v>0.61099999999999977</v>
      </c>
      <c r="AY401" s="19" t="str">
        <f t="shared" si="206"/>
        <v/>
      </c>
      <c r="AZ401" s="19" t="str">
        <f t="shared" si="207"/>
        <v/>
      </c>
      <c r="BA401" s="19">
        <f t="shared" ref="BA401" si="230">IF(AU401&lt;=0,AO401,"")</f>
        <v>1.0037386643160765E-4</v>
      </c>
    </row>
    <row r="402" spans="1:53" x14ac:dyDescent="0.3">
      <c r="A402">
        <v>4</v>
      </c>
      <c r="B402">
        <v>3</v>
      </c>
      <c r="C402" t="s">
        <v>19</v>
      </c>
      <c r="D402" t="s">
        <v>23</v>
      </c>
      <c r="E402">
        <v>1</v>
      </c>
      <c r="F402">
        <v>3</v>
      </c>
      <c r="G402">
        <v>475</v>
      </c>
      <c r="H402">
        <v>1</v>
      </c>
      <c r="AI402" s="21">
        <f t="shared" si="229"/>
        <v>0.39000000000000029</v>
      </c>
      <c r="AJ402" s="19">
        <f t="shared" si="221"/>
        <v>0.98867594632771394</v>
      </c>
      <c r="AK402" s="19">
        <f t="shared" si="221"/>
        <v>0.89960763380964071</v>
      </c>
      <c r="AL402" s="19">
        <f t="shared" si="221"/>
        <v>0.60999999999999976</v>
      </c>
      <c r="AM402" s="19">
        <f t="shared" si="221"/>
        <v>0.23555291307514847</v>
      </c>
      <c r="AN402" s="19">
        <f t="shared" si="221"/>
        <v>4.2654366125268281E-2</v>
      </c>
      <c r="AO402" s="4">
        <f t="shared" si="221"/>
        <v>9.9343154351641414E-5</v>
      </c>
      <c r="AP402" s="19">
        <f t="shared" si="223"/>
        <v>2.5586380688949069</v>
      </c>
      <c r="AQ402" s="19">
        <f t="shared" si="224"/>
        <v>1.5586380688949066</v>
      </c>
      <c r="AR402" s="19">
        <f t="shared" si="225"/>
        <v>0.55863806889490708</v>
      </c>
      <c r="AS402" s="19">
        <f t="shared" si="226"/>
        <v>-0.44136193110509286</v>
      </c>
      <c r="AT402" s="19">
        <f t="shared" si="227"/>
        <v>-1.4413619311050929</v>
      </c>
      <c r="AU402" s="19">
        <f t="shared" si="228"/>
        <v>-3.4413619311050936</v>
      </c>
      <c r="AV402" s="19">
        <f t="shared" si="203"/>
        <v>0.98867594632771394</v>
      </c>
      <c r="AW402" s="19">
        <f t="shared" si="204"/>
        <v>0.89960763380964071</v>
      </c>
      <c r="AX402" s="19">
        <f t="shared" si="205"/>
        <v>0.60999999999999976</v>
      </c>
      <c r="AY402" s="19" t="str">
        <f t="shared" si="206"/>
        <v/>
      </c>
      <c r="AZ402" s="19" t="str">
        <f t="shared" si="207"/>
        <v/>
      </c>
      <c r="BA402" s="19" t="str">
        <f t="shared" si="209"/>
        <v/>
      </c>
    </row>
    <row r="403" spans="1:53" x14ac:dyDescent="0.3">
      <c r="A403">
        <v>11</v>
      </c>
      <c r="B403">
        <v>3</v>
      </c>
      <c r="C403" t="s">
        <v>19</v>
      </c>
      <c r="D403" t="s">
        <v>23</v>
      </c>
      <c r="E403">
        <v>0</v>
      </c>
      <c r="F403">
        <v>1</v>
      </c>
      <c r="G403">
        <v>479</v>
      </c>
      <c r="H403">
        <v>0</v>
      </c>
      <c r="AI403" s="21">
        <f t="shared" si="229"/>
        <v>0.39100000000000029</v>
      </c>
      <c r="AJ403" s="19">
        <f t="shared" ref="AJ403:AO412" si="231">_xlfn.NORM.S.DIST((-2*AJ$2-_xlfn.NORM.S.INV($AI403)),TRUE)</f>
        <v>0.98859833417254628</v>
      </c>
      <c r="AK403" s="19">
        <f t="shared" si="231"/>
        <v>0.89914831737000633</v>
      </c>
      <c r="AL403" s="19">
        <f t="shared" si="231"/>
        <v>0.60899999999999976</v>
      </c>
      <c r="AM403" s="19">
        <f t="shared" si="231"/>
        <v>0.23475198452670729</v>
      </c>
      <c r="AN403" s="19">
        <f t="shared" si="231"/>
        <v>4.2418376282028006E-2</v>
      </c>
      <c r="AO403" s="4">
        <f t="shared" si="231"/>
        <v>9.8323132023208176E-5</v>
      </c>
      <c r="AP403" s="19">
        <f t="shared" si="223"/>
        <v>2.5534272734734902</v>
      </c>
      <c r="AQ403" s="19">
        <f t="shared" si="224"/>
        <v>1.553427273473492</v>
      </c>
      <c r="AR403" s="19">
        <f t="shared" si="225"/>
        <v>0.55342727347349241</v>
      </c>
      <c r="AS403" s="19">
        <f t="shared" si="226"/>
        <v>-0.44657272652650787</v>
      </c>
      <c r="AT403" s="19">
        <f t="shared" si="227"/>
        <v>-1.4465727265265076</v>
      </c>
      <c r="AU403" s="19">
        <f t="shared" si="228"/>
        <v>-3.446572726526508</v>
      </c>
      <c r="AV403" s="19">
        <f t="shared" si="203"/>
        <v>0.98859833417254628</v>
      </c>
      <c r="AW403" s="19">
        <f t="shared" si="204"/>
        <v>0.89914831737000633</v>
      </c>
      <c r="AX403" s="19">
        <f t="shared" si="205"/>
        <v>0.60899999999999976</v>
      </c>
      <c r="AY403" s="19" t="str">
        <f t="shared" si="206"/>
        <v/>
      </c>
      <c r="AZ403" s="19" t="str">
        <f t="shared" si="207"/>
        <v/>
      </c>
      <c r="BA403" s="19" t="str">
        <f t="shared" si="209"/>
        <v/>
      </c>
    </row>
    <row r="404" spans="1:53" x14ac:dyDescent="0.3">
      <c r="A404">
        <v>18</v>
      </c>
      <c r="B404">
        <v>3</v>
      </c>
      <c r="C404" t="s">
        <v>19</v>
      </c>
      <c r="D404" t="s">
        <v>25</v>
      </c>
      <c r="E404">
        <v>0</v>
      </c>
      <c r="F404">
        <v>2</v>
      </c>
      <c r="G404">
        <v>477</v>
      </c>
      <c r="H404">
        <v>1</v>
      </c>
      <c r="AI404" s="21">
        <f t="shared" si="229"/>
        <v>0.39200000000000029</v>
      </c>
      <c r="AJ404" s="19">
        <f t="shared" si="231"/>
        <v>0.9885203166876374</v>
      </c>
      <c r="AK404" s="19">
        <f t="shared" si="231"/>
        <v>0.89868780310123897</v>
      </c>
      <c r="AL404" s="19">
        <f t="shared" si="231"/>
        <v>0.60799999999999976</v>
      </c>
      <c r="AM404" s="19">
        <f t="shared" si="231"/>
        <v>0.23395313924889116</v>
      </c>
      <c r="AN404" s="19">
        <f t="shared" si="231"/>
        <v>4.2183612494228161E-2</v>
      </c>
      <c r="AO404" s="4">
        <f t="shared" si="231"/>
        <v>9.7313680960204913E-5</v>
      </c>
      <c r="AP404" s="19">
        <f t="shared" si="223"/>
        <v>2.5482202320702934</v>
      </c>
      <c r="AQ404" s="19">
        <f t="shared" si="224"/>
        <v>1.548220232070292</v>
      </c>
      <c r="AR404" s="19">
        <f t="shared" si="225"/>
        <v>0.54822023207029291</v>
      </c>
      <c r="AS404" s="19">
        <f t="shared" si="226"/>
        <v>-0.45177976792970748</v>
      </c>
      <c r="AT404" s="19">
        <f t="shared" si="227"/>
        <v>-1.4517797679297066</v>
      </c>
      <c r="AU404" s="19">
        <f t="shared" si="228"/>
        <v>-3.4517797679297075</v>
      </c>
      <c r="AV404" s="19">
        <f t="shared" si="203"/>
        <v>0.9885203166876374</v>
      </c>
      <c r="AW404" s="19">
        <f t="shared" si="204"/>
        <v>0.89868780310123897</v>
      </c>
      <c r="AX404" s="19">
        <f t="shared" si="205"/>
        <v>0.60799999999999976</v>
      </c>
      <c r="AY404" s="19" t="str">
        <f t="shared" si="206"/>
        <v/>
      </c>
      <c r="AZ404" s="19" t="str">
        <f t="shared" si="207"/>
        <v/>
      </c>
      <c r="BA404" s="19" t="str">
        <f t="shared" si="209"/>
        <v/>
      </c>
    </row>
    <row r="405" spans="1:53" x14ac:dyDescent="0.3">
      <c r="A405">
        <v>28</v>
      </c>
      <c r="B405">
        <v>3</v>
      </c>
      <c r="C405" t="s">
        <v>19</v>
      </c>
      <c r="D405" t="s">
        <v>23</v>
      </c>
      <c r="E405">
        <v>0</v>
      </c>
      <c r="F405">
        <v>0</v>
      </c>
      <c r="G405">
        <v>479</v>
      </c>
      <c r="H405">
        <v>1</v>
      </c>
      <c r="AI405" s="21">
        <f t="shared" si="229"/>
        <v>0.39300000000000029</v>
      </c>
      <c r="AJ405" s="19">
        <f t="shared" si="231"/>
        <v>0.98844189204896249</v>
      </c>
      <c r="AK405" s="19">
        <f t="shared" si="231"/>
        <v>0.89822608874152265</v>
      </c>
      <c r="AL405" s="19">
        <f t="shared" si="231"/>
        <v>0.60699999999999976</v>
      </c>
      <c r="AM405" s="19">
        <f t="shared" si="231"/>
        <v>0.23315637033552739</v>
      </c>
      <c r="AN405" s="19">
        <f t="shared" si="231"/>
        <v>4.1950067520067948E-2</v>
      </c>
      <c r="AO405" s="4">
        <f t="shared" si="231"/>
        <v>9.6314684144675021E-5</v>
      </c>
      <c r="AP405" s="19">
        <f t="shared" si="223"/>
        <v>2.5430169040356754</v>
      </c>
      <c r="AQ405" s="19">
        <f t="shared" si="224"/>
        <v>1.5430169040356752</v>
      </c>
      <c r="AR405" s="19">
        <f t="shared" si="225"/>
        <v>0.54301690403567593</v>
      </c>
      <c r="AS405" s="19">
        <f t="shared" si="226"/>
        <v>-0.45698309596432463</v>
      </c>
      <c r="AT405" s="19">
        <f t="shared" si="227"/>
        <v>-1.456983095964324</v>
      </c>
      <c r="AU405" s="19">
        <f t="shared" si="228"/>
        <v>-3.4569830959643237</v>
      </c>
      <c r="AV405" s="19">
        <f t="shared" si="203"/>
        <v>0.98844189204896249</v>
      </c>
      <c r="AW405" s="19">
        <f t="shared" si="204"/>
        <v>0.89822608874152265</v>
      </c>
      <c r="AX405" s="19">
        <f t="shared" si="205"/>
        <v>0.60699999999999976</v>
      </c>
      <c r="AY405" s="19" t="str">
        <f t="shared" si="206"/>
        <v/>
      </c>
      <c r="AZ405" s="19" t="str">
        <f t="shared" si="207"/>
        <v/>
      </c>
      <c r="BA405" s="19" t="str">
        <f t="shared" si="209"/>
        <v/>
      </c>
    </row>
    <row r="406" spans="1:53" x14ac:dyDescent="0.3">
      <c r="A406">
        <v>39</v>
      </c>
      <c r="B406">
        <v>3</v>
      </c>
      <c r="C406" t="s">
        <v>19</v>
      </c>
      <c r="D406" t="s">
        <v>25</v>
      </c>
      <c r="E406">
        <v>0</v>
      </c>
      <c r="F406">
        <v>6</v>
      </c>
      <c r="G406">
        <v>474</v>
      </c>
      <c r="H406">
        <v>0</v>
      </c>
      <c r="AI406" s="21">
        <f t="shared" si="229"/>
        <v>0.39400000000000029</v>
      </c>
      <c r="AJ406" s="19">
        <f t="shared" si="231"/>
        <v>0.98836305842282923</v>
      </c>
      <c r="AK406" s="19">
        <f t="shared" si="231"/>
        <v>0.89776317201824729</v>
      </c>
      <c r="AL406" s="19">
        <f t="shared" si="231"/>
        <v>0.60599999999999976</v>
      </c>
      <c r="AM406" s="19">
        <f t="shared" si="231"/>
        <v>0.23236167092225121</v>
      </c>
      <c r="AN406" s="19">
        <f t="shared" si="231"/>
        <v>4.1717734173843918E-2</v>
      </c>
      <c r="AO406" s="4">
        <f t="shared" si="231"/>
        <v>9.532602600605846E-5</v>
      </c>
      <c r="AP406" s="19">
        <f t="shared" si="223"/>
        <v>2.5378172489074196</v>
      </c>
      <c r="AQ406" s="19">
        <f t="shared" si="224"/>
        <v>1.5378172489074184</v>
      </c>
      <c r="AR406" s="19">
        <f t="shared" si="225"/>
        <v>0.537817248907418</v>
      </c>
      <c r="AS406" s="19">
        <f t="shared" si="226"/>
        <v>-0.46218275109258239</v>
      </c>
      <c r="AT406" s="19">
        <f t="shared" si="227"/>
        <v>-1.4621827510925818</v>
      </c>
      <c r="AU406" s="19">
        <f t="shared" si="228"/>
        <v>-3.4621827510925818</v>
      </c>
      <c r="AV406" s="19">
        <f t="shared" si="203"/>
        <v>0.98836305842282923</v>
      </c>
      <c r="AW406" s="19">
        <f t="shared" si="204"/>
        <v>0.89776317201824729</v>
      </c>
      <c r="AX406" s="19">
        <f t="shared" si="205"/>
        <v>0.60599999999999976</v>
      </c>
      <c r="AY406" s="19" t="str">
        <f t="shared" si="206"/>
        <v/>
      </c>
      <c r="AZ406" s="19" t="str">
        <f t="shared" si="207"/>
        <v/>
      </c>
      <c r="BA406" s="19" t="str">
        <f t="shared" si="209"/>
        <v/>
      </c>
    </row>
    <row r="407" spans="1:53" x14ac:dyDescent="0.3">
      <c r="A407">
        <v>48</v>
      </c>
      <c r="B407">
        <v>3</v>
      </c>
      <c r="C407" t="s">
        <v>19</v>
      </c>
      <c r="D407" t="s">
        <v>1</v>
      </c>
      <c r="E407">
        <v>0</v>
      </c>
      <c r="F407">
        <v>0</v>
      </c>
      <c r="G407">
        <v>480</v>
      </c>
      <c r="H407">
        <v>0</v>
      </c>
      <c r="AI407" s="21">
        <f t="shared" si="229"/>
        <v>0.3950000000000003</v>
      </c>
      <c r="AJ407" s="19">
        <f t="shared" si="231"/>
        <v>0.98828381396581177</v>
      </c>
      <c r="AK407" s="19">
        <f t="shared" si="231"/>
        <v>0.89729905064796223</v>
      </c>
      <c r="AL407" s="19">
        <f t="shared" si="231"/>
        <v>0.60499999999999976</v>
      </c>
      <c r="AM407" s="19">
        <f t="shared" si="231"/>
        <v>0.23156903418615912</v>
      </c>
      <c r="AN407" s="19">
        <f t="shared" si="231"/>
        <v>4.1486605325388726E-2</v>
      </c>
      <c r="AO407" s="4">
        <f t="shared" si="231"/>
        <v>9.434759240078119E-5</v>
      </c>
      <c r="AP407" s="19">
        <f t="shared" si="223"/>
        <v>2.5326212264081884</v>
      </c>
      <c r="AQ407" s="19">
        <f t="shared" si="224"/>
        <v>1.5326212264081884</v>
      </c>
      <c r="AR407" s="19">
        <f t="shared" si="225"/>
        <v>0.53262122640818865</v>
      </c>
      <c r="AS407" s="19">
        <f t="shared" si="226"/>
        <v>-0.46737877359181196</v>
      </c>
      <c r="AT407" s="19">
        <f t="shared" si="227"/>
        <v>-1.4673787735918111</v>
      </c>
      <c r="AU407" s="19">
        <f t="shared" si="228"/>
        <v>-3.4673787735918102</v>
      </c>
      <c r="AV407" s="19">
        <f t="shared" si="203"/>
        <v>0.98828381396581177</v>
      </c>
      <c r="AW407" s="19">
        <f t="shared" si="204"/>
        <v>0.89729905064796223</v>
      </c>
      <c r="AX407" s="19">
        <f t="shared" si="205"/>
        <v>0.60499999999999976</v>
      </c>
      <c r="AY407" s="19" t="str">
        <f t="shared" si="206"/>
        <v/>
      </c>
      <c r="AZ407" s="19" t="str">
        <f t="shared" si="207"/>
        <v/>
      </c>
      <c r="BA407" s="19">
        <f t="shared" ref="BA407" si="232">IF(AU407&lt;=0,AO407,"")</f>
        <v>9.434759240078119E-5</v>
      </c>
    </row>
    <row r="408" spans="1:53" x14ac:dyDescent="0.3">
      <c r="A408">
        <v>50</v>
      </c>
      <c r="B408">
        <v>3</v>
      </c>
      <c r="C408" t="s">
        <v>19</v>
      </c>
      <c r="D408" t="s">
        <v>1</v>
      </c>
      <c r="E408">
        <v>0</v>
      </c>
      <c r="F408">
        <v>0</v>
      </c>
      <c r="G408">
        <v>478</v>
      </c>
      <c r="H408">
        <v>2</v>
      </c>
      <c r="AI408" s="21">
        <f t="shared" si="229"/>
        <v>0.3960000000000003</v>
      </c>
      <c r="AJ408" s="19">
        <f t="shared" si="231"/>
        <v>0.98820415682468599</v>
      </c>
      <c r="AK408" s="19">
        <f t="shared" si="231"/>
        <v>0.89683372233633107</v>
      </c>
      <c r="AL408" s="19">
        <f t="shared" si="231"/>
        <v>0.60399999999999965</v>
      </c>
      <c r="AM408" s="19">
        <f t="shared" si="231"/>
        <v>0.23077845334546696</v>
      </c>
      <c r="AN408" s="19">
        <f t="shared" si="231"/>
        <v>4.1256673899517059E-2</v>
      </c>
      <c r="AO408" s="4">
        <f t="shared" si="231"/>
        <v>9.3379270592168574E-5</v>
      </c>
      <c r="AP408" s="19">
        <f t="shared" si="223"/>
        <v>2.5274287964430595</v>
      </c>
      <c r="AQ408" s="19">
        <f t="shared" si="224"/>
        <v>1.5274287964430588</v>
      </c>
      <c r="AR408" s="19">
        <f t="shared" si="225"/>
        <v>0.5274287964430584</v>
      </c>
      <c r="AS408" s="19">
        <f t="shared" si="226"/>
        <v>-0.47257120355694132</v>
      </c>
      <c r="AT408" s="19">
        <f t="shared" si="227"/>
        <v>-1.4725712035569412</v>
      </c>
      <c r="AU408" s="19">
        <f t="shared" si="228"/>
        <v>-3.47257120355694</v>
      </c>
      <c r="AV408" s="19">
        <f t="shared" si="203"/>
        <v>0.98820415682468599</v>
      </c>
      <c r="AW408" s="19">
        <f t="shared" si="204"/>
        <v>0.89683372233633107</v>
      </c>
      <c r="AX408" s="19">
        <f t="shared" si="205"/>
        <v>0.60399999999999965</v>
      </c>
      <c r="AY408" s="19" t="str">
        <f t="shared" si="206"/>
        <v/>
      </c>
      <c r="AZ408" s="19" t="str">
        <f t="shared" si="207"/>
        <v/>
      </c>
      <c r="BA408" s="19" t="str">
        <f t="shared" si="209"/>
        <v/>
      </c>
    </row>
    <row r="409" spans="1:53" x14ac:dyDescent="0.3">
      <c r="A409">
        <v>58</v>
      </c>
      <c r="B409">
        <v>3</v>
      </c>
      <c r="C409" t="s">
        <v>19</v>
      </c>
      <c r="D409" t="s">
        <v>23</v>
      </c>
      <c r="E409">
        <v>0</v>
      </c>
      <c r="F409">
        <v>0</v>
      </c>
      <c r="G409">
        <v>479</v>
      </c>
      <c r="H409">
        <v>1</v>
      </c>
      <c r="AI409" s="21">
        <f t="shared" si="229"/>
        <v>0.3970000000000003</v>
      </c>
      <c r="AJ409" s="19">
        <f t="shared" si="231"/>
        <v>0.98812408513636241</v>
      </c>
      <c r="AK409" s="19">
        <f t="shared" si="231"/>
        <v>0.89636718477808486</v>
      </c>
      <c r="AL409" s="19">
        <f t="shared" si="231"/>
        <v>0.60299999999999976</v>
      </c>
      <c r="AM409" s="19">
        <f t="shared" si="231"/>
        <v>0.2299899216591704</v>
      </c>
      <c r="AN409" s="19">
        <f t="shared" si="231"/>
        <v>4.1027932875478387E-2</v>
      </c>
      <c r="AO409" s="4">
        <f t="shared" si="231"/>
        <v>9.2420949230683422E-5</v>
      </c>
      <c r="AP409" s="19">
        <f t="shared" si="223"/>
        <v>2.5222399190970353</v>
      </c>
      <c r="AQ409" s="19">
        <f t="shared" si="224"/>
        <v>1.5222399190970355</v>
      </c>
      <c r="AR409" s="19">
        <f t="shared" si="225"/>
        <v>0.52223991909703504</v>
      </c>
      <c r="AS409" s="19">
        <f t="shared" si="226"/>
        <v>-0.47776008090296523</v>
      </c>
      <c r="AT409" s="19">
        <f t="shared" si="227"/>
        <v>-1.477760080902965</v>
      </c>
      <c r="AU409" s="19">
        <f t="shared" si="228"/>
        <v>-3.4777600809029647</v>
      </c>
      <c r="AV409" s="19">
        <f t="shared" si="203"/>
        <v>0.98812408513636241</v>
      </c>
      <c r="AW409" s="19">
        <f t="shared" si="204"/>
        <v>0.89636718477808486</v>
      </c>
      <c r="AX409" s="19">
        <f t="shared" si="205"/>
        <v>0.60299999999999976</v>
      </c>
      <c r="AY409" s="19" t="str">
        <f t="shared" si="206"/>
        <v/>
      </c>
      <c r="AZ409" s="19" t="str">
        <f t="shared" si="207"/>
        <v/>
      </c>
      <c r="BA409" s="19" t="str">
        <f t="shared" si="209"/>
        <v/>
      </c>
    </row>
    <row r="410" spans="1:53" x14ac:dyDescent="0.3">
      <c r="A410">
        <v>69</v>
      </c>
      <c r="B410">
        <v>3</v>
      </c>
      <c r="C410" t="s">
        <v>19</v>
      </c>
      <c r="D410" t="s">
        <v>1</v>
      </c>
      <c r="E410">
        <v>0</v>
      </c>
      <c r="F410">
        <v>0</v>
      </c>
      <c r="G410">
        <v>480</v>
      </c>
      <c r="H410">
        <v>0</v>
      </c>
      <c r="AI410" s="21">
        <f t="shared" si="229"/>
        <v>0.3980000000000003</v>
      </c>
      <c r="AJ410" s="19">
        <f t="shared" si="231"/>
        <v>0.9880435970278203</v>
      </c>
      <c r="AK410" s="19">
        <f t="shared" si="231"/>
        <v>0.89589943565697538</v>
      </c>
      <c r="AL410" s="19">
        <f t="shared" si="231"/>
        <v>0.60199999999999976</v>
      </c>
      <c r="AM410" s="19">
        <f t="shared" si="231"/>
        <v>0.22920343242671035</v>
      </c>
      <c r="AN410" s="19">
        <f t="shared" si="231"/>
        <v>4.0800375286416328E-2</v>
      </c>
      <c r="AO410" s="4">
        <f t="shared" si="231"/>
        <v>9.1472518334480908E-5</v>
      </c>
      <c r="AP410" s="19">
        <f t="shared" si="223"/>
        <v>2.5170545546326188</v>
      </c>
      <c r="AQ410" s="19">
        <f t="shared" si="224"/>
        <v>1.5170545546326177</v>
      </c>
      <c r="AR410" s="19">
        <f t="shared" si="225"/>
        <v>0.51705455463261818</v>
      </c>
      <c r="AS410" s="19">
        <f t="shared" si="226"/>
        <v>-0.48294544536738182</v>
      </c>
      <c r="AT410" s="19">
        <f t="shared" si="227"/>
        <v>-1.482945445367382</v>
      </c>
      <c r="AU410" s="19">
        <f t="shared" si="228"/>
        <v>-3.482945445367382</v>
      </c>
      <c r="AV410" s="19">
        <f t="shared" si="203"/>
        <v>0.9880435970278203</v>
      </c>
      <c r="AW410" s="19">
        <f t="shared" si="204"/>
        <v>0.89589943565697538</v>
      </c>
      <c r="AX410" s="19">
        <f t="shared" si="205"/>
        <v>0.60199999999999976</v>
      </c>
      <c r="AY410" s="19" t="str">
        <f t="shared" si="206"/>
        <v/>
      </c>
      <c r="AZ410" s="19" t="str">
        <f t="shared" si="207"/>
        <v/>
      </c>
      <c r="BA410" s="19" t="str">
        <f t="shared" si="209"/>
        <v/>
      </c>
    </row>
    <row r="411" spans="1:53" x14ac:dyDescent="0.3">
      <c r="A411">
        <v>74</v>
      </c>
      <c r="B411">
        <v>3</v>
      </c>
      <c r="C411" t="s">
        <v>19</v>
      </c>
      <c r="D411" t="s">
        <v>1</v>
      </c>
      <c r="E411">
        <v>0</v>
      </c>
      <c r="F411">
        <v>0</v>
      </c>
      <c r="G411">
        <v>479</v>
      </c>
      <c r="H411">
        <v>1</v>
      </c>
      <c r="AI411" s="21">
        <f t="shared" si="229"/>
        <v>0.3990000000000003</v>
      </c>
      <c r="AJ411" s="19">
        <f t="shared" si="231"/>
        <v>0.98796269061603981</v>
      </c>
      <c r="AK411" s="19">
        <f t="shared" si="231"/>
        <v>0.89543047264572784</v>
      </c>
      <c r="AL411" s="19">
        <f t="shared" si="231"/>
        <v>0.60099999999999976</v>
      </c>
      <c r="AM411" s="19">
        <f t="shared" si="231"/>
        <v>0.22841897898764127</v>
      </c>
      <c r="AN411" s="19">
        <f t="shared" si="231"/>
        <v>4.0573994218834869E-2</v>
      </c>
      <c r="AO411" s="4">
        <f t="shared" si="231"/>
        <v>9.053386927027342E-5</v>
      </c>
      <c r="AP411" s="19">
        <f t="shared" si="223"/>
        <v>2.5118726634873854</v>
      </c>
      <c r="AQ411" s="19">
        <f t="shared" si="224"/>
        <v>1.5118726634873854</v>
      </c>
      <c r="AR411" s="19">
        <f t="shared" si="225"/>
        <v>0.51187266348738547</v>
      </c>
      <c r="AS411" s="19">
        <f t="shared" si="226"/>
        <v>-0.48812733651261442</v>
      </c>
      <c r="AT411" s="19">
        <f t="shared" si="227"/>
        <v>-1.4881273365126144</v>
      </c>
      <c r="AU411" s="19">
        <f t="shared" si="228"/>
        <v>-3.4881273365126146</v>
      </c>
      <c r="AV411" s="19">
        <f t="shared" ref="AV411:AV474" si="233">IF(AP411&gt;=0,AJ411,"")</f>
        <v>0.98796269061603981</v>
      </c>
      <c r="AW411" s="19">
        <f t="shared" ref="AW411:AW474" si="234">IF(AQ411&gt;=0,AK411,"")</f>
        <v>0.89543047264572784</v>
      </c>
      <c r="AX411" s="19">
        <f t="shared" ref="AX411:AX474" si="235">IF(AR411&gt;=0,AL411,"")</f>
        <v>0.60099999999999976</v>
      </c>
      <c r="AY411" s="19" t="str">
        <f t="shared" ref="AY411:AY474" si="236">IF(AS411&gt;=0,AM411,"")</f>
        <v/>
      </c>
      <c r="AZ411" s="19" t="str">
        <f t="shared" ref="AZ411:AZ474" si="237">IF(AT411&gt;=0,AN411,"")</f>
        <v/>
      </c>
      <c r="BA411" s="19" t="str">
        <f t="shared" si="209"/>
        <v/>
      </c>
    </row>
    <row r="412" spans="1:53" x14ac:dyDescent="0.3">
      <c r="A412">
        <v>87</v>
      </c>
      <c r="B412">
        <v>3</v>
      </c>
      <c r="C412" t="s">
        <v>19</v>
      </c>
      <c r="D412" t="s">
        <v>23</v>
      </c>
      <c r="E412">
        <v>0</v>
      </c>
      <c r="F412">
        <v>0</v>
      </c>
      <c r="G412">
        <v>479</v>
      </c>
      <c r="H412">
        <v>1</v>
      </c>
      <c r="AI412" s="21">
        <f t="shared" si="229"/>
        <v>0.4000000000000003</v>
      </c>
      <c r="AJ412" s="19">
        <f t="shared" si="231"/>
        <v>0.98788136400793447</v>
      </c>
      <c r="AK412" s="19">
        <f t="shared" si="231"/>
        <v>0.89496029340599315</v>
      </c>
      <c r="AL412" s="19">
        <f t="shared" si="231"/>
        <v>0.59999999999999964</v>
      </c>
      <c r="AM412" s="19">
        <f t="shared" si="231"/>
        <v>0.22763655472130351</v>
      </c>
      <c r="AN412" s="19">
        <f t="shared" si="231"/>
        <v>4.0348782812070869E-2</v>
      </c>
      <c r="AO412" s="4">
        <f t="shared" si="231"/>
        <v>8.9604894734501513E-5</v>
      </c>
      <c r="AP412" s="19">
        <f t="shared" si="223"/>
        <v>2.506694206271598</v>
      </c>
      <c r="AQ412" s="19">
        <f t="shared" si="224"/>
        <v>1.5066942062715987</v>
      </c>
      <c r="AR412" s="19">
        <f t="shared" si="225"/>
        <v>0.506694206271598</v>
      </c>
      <c r="AS412" s="19">
        <f t="shared" si="226"/>
        <v>-0.49330579372840161</v>
      </c>
      <c r="AT412" s="19">
        <f t="shared" si="227"/>
        <v>-1.4933057937284016</v>
      </c>
      <c r="AU412" s="19">
        <f t="shared" si="228"/>
        <v>-3.493305793728402</v>
      </c>
      <c r="AV412" s="19">
        <f t="shared" si="233"/>
        <v>0.98788136400793447</v>
      </c>
      <c r="AW412" s="19">
        <f t="shared" si="234"/>
        <v>0.89496029340599315</v>
      </c>
      <c r="AX412" s="19">
        <f t="shared" si="235"/>
        <v>0.59999999999999964</v>
      </c>
      <c r="AY412" s="19" t="str">
        <f t="shared" si="236"/>
        <v/>
      </c>
      <c r="AZ412" s="19" t="str">
        <f t="shared" si="237"/>
        <v/>
      </c>
      <c r="BA412" s="19" t="str">
        <f t="shared" ref="BA412:BA475" si="238">IF(AU412&gt;=0,AO412,"")</f>
        <v/>
      </c>
    </row>
    <row r="413" spans="1:53" x14ac:dyDescent="0.3">
      <c r="A413">
        <v>92</v>
      </c>
      <c r="B413">
        <v>3</v>
      </c>
      <c r="C413" t="s">
        <v>19</v>
      </c>
      <c r="D413" t="s">
        <v>23</v>
      </c>
      <c r="E413">
        <v>0</v>
      </c>
      <c r="F413">
        <v>0</v>
      </c>
      <c r="G413">
        <v>480</v>
      </c>
      <c r="H413">
        <v>0</v>
      </c>
      <c r="AI413" s="21">
        <f t="shared" si="229"/>
        <v>0.4010000000000003</v>
      </c>
      <c r="AJ413" s="19">
        <f t="shared" ref="AJ413:AO422" si="239">_xlfn.NORM.S.DIST((-2*AJ$2-_xlfn.NORM.S.INV($AI413)),TRUE)</f>
        <v>0.9877996153002826</v>
      </c>
      <c r="AK413" s="19">
        <f t="shared" si="239"/>
        <v>0.8944888955882998</v>
      </c>
      <c r="AL413" s="19">
        <f t="shared" si="239"/>
        <v>0.59899999999999975</v>
      </c>
      <c r="AM413" s="19">
        <f t="shared" si="239"/>
        <v>0.22685615304649889</v>
      </c>
      <c r="AN413" s="19">
        <f t="shared" si="239"/>
        <v>4.012473425777309E-2</v>
      </c>
      <c r="AO413" s="4">
        <f t="shared" si="239"/>
        <v>8.8685488734803749E-5</v>
      </c>
      <c r="AP413" s="19">
        <f t="shared" si="223"/>
        <v>2.5015191437658286</v>
      </c>
      <c r="AQ413" s="19">
        <f t="shared" si="224"/>
        <v>1.5015191437658315</v>
      </c>
      <c r="AR413" s="19">
        <f t="shared" si="225"/>
        <v>0.50151914376583084</v>
      </c>
      <c r="AS413" s="19">
        <f t="shared" si="226"/>
        <v>-0.49848085623416966</v>
      </c>
      <c r="AT413" s="19">
        <f t="shared" si="227"/>
        <v>-1.4984808562341692</v>
      </c>
      <c r="AU413" s="19">
        <f t="shared" si="228"/>
        <v>-3.4984808562341692</v>
      </c>
      <c r="AV413" s="19">
        <f t="shared" si="233"/>
        <v>0.9877996153002826</v>
      </c>
      <c r="AW413" s="19">
        <f t="shared" si="234"/>
        <v>0.8944888955882998</v>
      </c>
      <c r="AX413" s="19">
        <f t="shared" si="235"/>
        <v>0.59899999999999975</v>
      </c>
      <c r="AY413" s="19" t="str">
        <f t="shared" si="236"/>
        <v/>
      </c>
      <c r="AZ413" s="19" t="str">
        <f t="shared" si="237"/>
        <v/>
      </c>
      <c r="BA413" s="19">
        <f t="shared" ref="BA413" si="240">IF(AU413&lt;=0,AO413,"")</f>
        <v>8.8685488734803749E-5</v>
      </c>
    </row>
    <row r="414" spans="1:53" x14ac:dyDescent="0.3">
      <c r="A414">
        <v>102</v>
      </c>
      <c r="B414">
        <v>3</v>
      </c>
      <c r="C414" t="s">
        <v>19</v>
      </c>
      <c r="D414" t="s">
        <v>1</v>
      </c>
      <c r="E414">
        <v>0</v>
      </c>
      <c r="F414">
        <v>0</v>
      </c>
      <c r="G414">
        <v>480</v>
      </c>
      <c r="H414">
        <v>0</v>
      </c>
      <c r="AI414" s="21">
        <f t="shared" si="229"/>
        <v>0.4020000000000003</v>
      </c>
      <c r="AJ414" s="19">
        <f t="shared" si="239"/>
        <v>0.98771744257965866</v>
      </c>
      <c r="AK414" s="19">
        <f t="shared" si="239"/>
        <v>0.89401627683200457</v>
      </c>
      <c r="AL414" s="19">
        <f t="shared" si="239"/>
        <v>0.59799999999999975</v>
      </c>
      <c r="AM414" s="19">
        <f t="shared" si="239"/>
        <v>0.22607776742116953</v>
      </c>
      <c r="AN414" s="19">
        <f t="shared" si="239"/>
        <v>3.990184179938755E-2</v>
      </c>
      <c r="AO414" s="4">
        <f t="shared" si="239"/>
        <v>8.7775546571781764E-5</v>
      </c>
      <c r="AP414" s="19">
        <f t="shared" si="223"/>
        <v>2.4963474369186236</v>
      </c>
      <c r="AQ414" s="19">
        <f t="shared" si="224"/>
        <v>1.4963474369186238</v>
      </c>
      <c r="AR414" s="19">
        <f t="shared" si="225"/>
        <v>0.49634743691862387</v>
      </c>
      <c r="AS414" s="19">
        <f t="shared" si="226"/>
        <v>-0.5036525630813764</v>
      </c>
      <c r="AT414" s="19">
        <f t="shared" si="227"/>
        <v>-1.5036525630813762</v>
      </c>
      <c r="AU414" s="19">
        <f t="shared" si="228"/>
        <v>-3.5036525630813755</v>
      </c>
      <c r="AV414" s="19">
        <f t="shared" si="233"/>
        <v>0.98771744257965866</v>
      </c>
      <c r="AW414" s="19">
        <f t="shared" si="234"/>
        <v>0.89401627683200457</v>
      </c>
      <c r="AX414" s="19">
        <f t="shared" si="235"/>
        <v>0.59799999999999975</v>
      </c>
      <c r="AY414" s="19" t="str">
        <f t="shared" si="236"/>
        <v/>
      </c>
      <c r="AZ414" s="19" t="str">
        <f t="shared" si="237"/>
        <v/>
      </c>
      <c r="BA414" s="19" t="str">
        <f t="shared" si="238"/>
        <v/>
      </c>
    </row>
    <row r="415" spans="1:53" x14ac:dyDescent="0.3">
      <c r="A415">
        <v>108</v>
      </c>
      <c r="B415">
        <v>3</v>
      </c>
      <c r="C415" t="s">
        <v>19</v>
      </c>
      <c r="D415" t="s">
        <v>25</v>
      </c>
      <c r="E415">
        <v>0</v>
      </c>
      <c r="F415">
        <v>0</v>
      </c>
      <c r="G415">
        <v>480</v>
      </c>
      <c r="H415">
        <v>0</v>
      </c>
      <c r="AI415" s="21">
        <f t="shared" si="229"/>
        <v>0.4030000000000003</v>
      </c>
      <c r="AJ415" s="19">
        <f t="shared" si="239"/>
        <v>0.98763484392236311</v>
      </c>
      <c r="AK415" s="19">
        <f t="shared" si="239"/>
        <v>0.89354243476524453</v>
      </c>
      <c r="AL415" s="19">
        <f t="shared" si="239"/>
        <v>0.59699999999999975</v>
      </c>
      <c r="AM415" s="19">
        <f t="shared" si="239"/>
        <v>0.22530139134208124</v>
      </c>
      <c r="AN415" s="19">
        <f t="shared" si="239"/>
        <v>3.9680098731649377E-2</v>
      </c>
      <c r="AO415" s="4">
        <f t="shared" si="239"/>
        <v>8.687496482105406E-5</v>
      </c>
      <c r="AP415" s="19">
        <f t="shared" si="223"/>
        <v>2.4911790468441595</v>
      </c>
      <c r="AQ415" s="19">
        <f t="shared" si="224"/>
        <v>1.4911790468441606</v>
      </c>
      <c r="AR415" s="19">
        <f t="shared" si="225"/>
        <v>0.49117904684416042</v>
      </c>
      <c r="AS415" s="19">
        <f t="shared" si="226"/>
        <v>-0.50882095315583964</v>
      </c>
      <c r="AT415" s="19">
        <f t="shared" si="227"/>
        <v>-1.5088209531558394</v>
      </c>
      <c r="AU415" s="19">
        <f t="shared" si="228"/>
        <v>-3.5088209531558392</v>
      </c>
      <c r="AV415" s="19">
        <f t="shared" si="233"/>
        <v>0.98763484392236311</v>
      </c>
      <c r="AW415" s="19">
        <f t="shared" si="234"/>
        <v>0.89354243476524453</v>
      </c>
      <c r="AX415" s="19">
        <f t="shared" si="235"/>
        <v>0.59699999999999975</v>
      </c>
      <c r="AY415" s="19" t="str">
        <f t="shared" si="236"/>
        <v/>
      </c>
      <c r="AZ415" s="19" t="str">
        <f t="shared" si="237"/>
        <v/>
      </c>
      <c r="BA415" s="19" t="str">
        <f t="shared" si="238"/>
        <v/>
      </c>
    </row>
    <row r="416" spans="1:53" x14ac:dyDescent="0.3">
      <c r="A416">
        <v>118</v>
      </c>
      <c r="B416">
        <v>3</v>
      </c>
      <c r="C416" t="s">
        <v>19</v>
      </c>
      <c r="D416" t="s">
        <v>23</v>
      </c>
      <c r="E416">
        <v>0</v>
      </c>
      <c r="F416">
        <v>0</v>
      </c>
      <c r="G416">
        <v>480</v>
      </c>
      <c r="H416">
        <v>0</v>
      </c>
      <c r="AI416" s="21">
        <f t="shared" si="229"/>
        <v>0.4040000000000003</v>
      </c>
      <c r="AJ416" s="19">
        <f t="shared" si="239"/>
        <v>0.98755181739435305</v>
      </c>
      <c r="AK416" s="19">
        <f t="shared" si="239"/>
        <v>0.89306736700488609</v>
      </c>
      <c r="AL416" s="19">
        <f t="shared" si="239"/>
        <v>0.59599999999999964</v>
      </c>
      <c r="AM416" s="19">
        <f t="shared" si="239"/>
        <v>0.22452701834450889</v>
      </c>
      <c r="AN416" s="19">
        <f t="shared" si="239"/>
        <v>3.9459498400080256E-2</v>
      </c>
      <c r="AO416" s="4">
        <f t="shared" si="239"/>
        <v>8.5983641315593248E-5</v>
      </c>
      <c r="AP416" s="19">
        <f t="shared" si="223"/>
        <v>2.4860139348199639</v>
      </c>
      <c r="AQ416" s="19">
        <f t="shared" si="224"/>
        <v>1.4860139348199635</v>
      </c>
      <c r="AR416" s="19">
        <f t="shared" si="225"/>
        <v>0.48601393481996291</v>
      </c>
      <c r="AS416" s="19">
        <f t="shared" si="226"/>
        <v>-0.51398606518003731</v>
      </c>
      <c r="AT416" s="19">
        <f t="shared" si="227"/>
        <v>-1.5139860651800368</v>
      </c>
      <c r="AU416" s="19">
        <f t="shared" si="228"/>
        <v>-3.513986065180037</v>
      </c>
      <c r="AV416" s="19">
        <f t="shared" si="233"/>
        <v>0.98755181739435305</v>
      </c>
      <c r="AW416" s="19">
        <f t="shared" si="234"/>
        <v>0.89306736700488609</v>
      </c>
      <c r="AX416" s="19">
        <f t="shared" si="235"/>
        <v>0.59599999999999964</v>
      </c>
      <c r="AY416" s="19" t="str">
        <f t="shared" si="236"/>
        <v/>
      </c>
      <c r="AZ416" s="19" t="str">
        <f t="shared" si="237"/>
        <v/>
      </c>
      <c r="BA416" s="19" t="str">
        <f t="shared" si="238"/>
        <v/>
      </c>
    </row>
    <row r="417" spans="1:53" x14ac:dyDescent="0.3">
      <c r="A417">
        <v>122</v>
      </c>
      <c r="B417">
        <v>3</v>
      </c>
      <c r="C417" t="s">
        <v>19</v>
      </c>
      <c r="D417" t="s">
        <v>23</v>
      </c>
      <c r="E417">
        <v>1</v>
      </c>
      <c r="F417">
        <v>1</v>
      </c>
      <c r="G417">
        <v>452</v>
      </c>
      <c r="H417">
        <v>26</v>
      </c>
      <c r="AI417" s="21">
        <f t="shared" si="229"/>
        <v>0.4050000000000003</v>
      </c>
      <c r="AJ417" s="19">
        <f t="shared" si="239"/>
        <v>0.98746836105117075</v>
      </c>
      <c r="AK417" s="19">
        <f t="shared" si="239"/>
        <v>0.89259107115647607</v>
      </c>
      <c r="AL417" s="19">
        <f t="shared" si="239"/>
        <v>0.59499999999999975</v>
      </c>
      <c r="AM417" s="19">
        <f t="shared" si="239"/>
        <v>0.22375464200192616</v>
      </c>
      <c r="AN417" s="19">
        <f t="shared" si="239"/>
        <v>3.9240034200492636E-2</v>
      </c>
      <c r="AO417" s="4">
        <f t="shared" si="239"/>
        <v>8.5101475128342957E-5</v>
      </c>
      <c r="AP417" s="19">
        <f t="shared" si="223"/>
        <v>2.4808520622846131</v>
      </c>
      <c r="AQ417" s="19">
        <f t="shared" si="224"/>
        <v>1.4808520622846151</v>
      </c>
      <c r="AR417" s="19">
        <f t="shared" si="225"/>
        <v>0.48085206228461452</v>
      </c>
      <c r="AS417" s="19">
        <f t="shared" si="226"/>
        <v>-0.51914793771538559</v>
      </c>
      <c r="AT417" s="19">
        <f t="shared" si="227"/>
        <v>-1.5191479377153854</v>
      </c>
      <c r="AU417" s="19">
        <f t="shared" si="228"/>
        <v>-3.519147937715386</v>
      </c>
      <c r="AV417" s="19">
        <f t="shared" si="233"/>
        <v>0.98746836105117075</v>
      </c>
      <c r="AW417" s="19">
        <f t="shared" si="234"/>
        <v>0.89259107115647607</v>
      </c>
      <c r="AX417" s="19">
        <f t="shared" si="235"/>
        <v>0.59499999999999975</v>
      </c>
      <c r="AY417" s="19" t="str">
        <f t="shared" si="236"/>
        <v/>
      </c>
      <c r="AZ417" s="19" t="str">
        <f t="shared" si="237"/>
        <v/>
      </c>
      <c r="BA417" s="19" t="str">
        <f t="shared" si="238"/>
        <v/>
      </c>
    </row>
    <row r="418" spans="1:53" x14ac:dyDescent="0.3">
      <c r="A418">
        <v>131</v>
      </c>
      <c r="B418">
        <v>3</v>
      </c>
      <c r="C418" t="s">
        <v>19</v>
      </c>
      <c r="D418" t="s">
        <v>25</v>
      </c>
      <c r="E418">
        <v>0</v>
      </c>
      <c r="F418">
        <v>0</v>
      </c>
      <c r="G418" t="s">
        <v>23</v>
      </c>
      <c r="H418" t="s">
        <v>23</v>
      </c>
      <c r="AI418" s="21">
        <f t="shared" si="229"/>
        <v>0.40600000000000031</v>
      </c>
      <c r="AJ418" s="19">
        <f t="shared" si="239"/>
        <v>0.98738447293787313</v>
      </c>
      <c r="AK418" s="19">
        <f t="shared" si="239"/>
        <v>0.89211354481419025</v>
      </c>
      <c r="AL418" s="19">
        <f t="shared" si="239"/>
        <v>0.59399999999999964</v>
      </c>
      <c r="AM418" s="19">
        <f t="shared" si="239"/>
        <v>0.22298425592569809</v>
      </c>
      <c r="AN418" s="19">
        <f t="shared" si="239"/>
        <v>3.9021699578499269E-2</v>
      </c>
      <c r="AO418" s="4">
        <f t="shared" si="239"/>
        <v>8.4228366555108228E-5</v>
      </c>
      <c r="AP418" s="19">
        <f t="shared" si="223"/>
        <v>2.4756933908354966</v>
      </c>
      <c r="AQ418" s="19">
        <f t="shared" si="224"/>
        <v>1.475693390835497</v>
      </c>
      <c r="AR418" s="19">
        <f t="shared" si="225"/>
        <v>0.47569339083549711</v>
      </c>
      <c r="AS418" s="19">
        <f t="shared" si="226"/>
        <v>-0.52430660916450322</v>
      </c>
      <c r="AT418" s="19">
        <f t="shared" si="227"/>
        <v>-1.524306609164503</v>
      </c>
      <c r="AU418" s="19">
        <f t="shared" si="228"/>
        <v>-3.5243066091645026</v>
      </c>
      <c r="AV418" s="19">
        <f t="shared" si="233"/>
        <v>0.98738447293787313</v>
      </c>
      <c r="AW418" s="19">
        <f t="shared" si="234"/>
        <v>0.89211354481419025</v>
      </c>
      <c r="AX418" s="19">
        <f t="shared" si="235"/>
        <v>0.59399999999999964</v>
      </c>
      <c r="AY418" s="19" t="str">
        <f t="shared" si="236"/>
        <v/>
      </c>
      <c r="AZ418" s="19" t="str">
        <f t="shared" si="237"/>
        <v/>
      </c>
      <c r="BA418" s="19" t="str">
        <f t="shared" si="238"/>
        <v/>
      </c>
    </row>
    <row r="419" spans="1:53" x14ac:dyDescent="0.3">
      <c r="A419">
        <v>143</v>
      </c>
      <c r="B419">
        <v>3</v>
      </c>
      <c r="C419" t="s">
        <v>19</v>
      </c>
      <c r="D419" t="s">
        <v>1</v>
      </c>
      <c r="E419">
        <v>1</v>
      </c>
      <c r="F419">
        <v>0</v>
      </c>
      <c r="G419">
        <v>479</v>
      </c>
      <c r="H419">
        <v>0</v>
      </c>
      <c r="AI419" s="21">
        <f t="shared" si="229"/>
        <v>0.40700000000000031</v>
      </c>
      <c r="AJ419" s="19">
        <f t="shared" si="239"/>
        <v>0.98730015108895919</v>
      </c>
      <c r="AK419" s="19">
        <f t="shared" si="239"/>
        <v>0.89163478556078291</v>
      </c>
      <c r="AL419" s="19">
        <f t="shared" si="239"/>
        <v>0.59299999999999975</v>
      </c>
      <c r="AM419" s="19">
        <f t="shared" si="239"/>
        <v>0.22221585376477726</v>
      </c>
      <c r="AN419" s="19">
        <f t="shared" si="239"/>
        <v>3.8804488029029201E-2</v>
      </c>
      <c r="AO419" s="4">
        <f t="shared" si="239"/>
        <v>8.3364217097713948E-5</v>
      </c>
      <c r="AP419" s="19">
        <f t="shared" si="223"/>
        <v>2.4705378822265582</v>
      </c>
      <c r="AQ419" s="19">
        <f t="shared" si="224"/>
        <v>1.4705378822265578</v>
      </c>
      <c r="AR419" s="19">
        <f t="shared" si="225"/>
        <v>0.4705378822265579</v>
      </c>
      <c r="AS419" s="19">
        <f t="shared" si="226"/>
        <v>-0.52946211777344254</v>
      </c>
      <c r="AT419" s="19">
        <f t="shared" si="227"/>
        <v>-1.5294621177734418</v>
      </c>
      <c r="AU419" s="19">
        <f t="shared" si="228"/>
        <v>-3.5294621177734422</v>
      </c>
      <c r="AV419" s="19">
        <f t="shared" si="233"/>
        <v>0.98730015108895919</v>
      </c>
      <c r="AW419" s="19">
        <f t="shared" si="234"/>
        <v>0.89163478556078291</v>
      </c>
      <c r="AX419" s="19">
        <f t="shared" si="235"/>
        <v>0.59299999999999975</v>
      </c>
      <c r="AY419" s="19" t="str">
        <f t="shared" si="236"/>
        <v/>
      </c>
      <c r="AZ419" s="19" t="str">
        <f t="shared" si="237"/>
        <v/>
      </c>
      <c r="BA419" s="19">
        <f t="shared" ref="BA419" si="241">IF(AU419&lt;=0,AO419,"")</f>
        <v>8.3364217097713948E-5</v>
      </c>
    </row>
    <row r="420" spans="1:53" x14ac:dyDescent="0.3">
      <c r="A420">
        <v>152</v>
      </c>
      <c r="B420">
        <v>3</v>
      </c>
      <c r="C420" t="s">
        <v>19</v>
      </c>
      <c r="D420" t="s">
        <v>1</v>
      </c>
      <c r="E420">
        <v>2</v>
      </c>
      <c r="F420">
        <v>0</v>
      </c>
      <c r="G420">
        <v>478</v>
      </c>
      <c r="H420">
        <v>0</v>
      </c>
      <c r="AI420" s="21">
        <f t="shared" si="229"/>
        <v>0.40800000000000031</v>
      </c>
      <c r="AJ420" s="19">
        <f t="shared" si="239"/>
        <v>0.98721539352829779</v>
      </c>
      <c r="AK420" s="19">
        <f t="shared" si="239"/>
        <v>0.8911547909675348</v>
      </c>
      <c r="AL420" s="19">
        <f t="shared" si="239"/>
        <v>0.59199999999999975</v>
      </c>
      <c r="AM420" s="19">
        <f t="shared" si="239"/>
        <v>0.22144942920540306</v>
      </c>
      <c r="AN420" s="19">
        <f t="shared" si="239"/>
        <v>3.8588393095849195E-2</v>
      </c>
      <c r="AO420" s="4">
        <f t="shared" si="239"/>
        <v>8.2508929447429181E-5</v>
      </c>
      <c r="AP420" s="19">
        <f t="shared" si="223"/>
        <v>2.4653854983660883</v>
      </c>
      <c r="AQ420" s="19">
        <f t="shared" si="224"/>
        <v>1.4653854983660892</v>
      </c>
      <c r="AR420" s="19">
        <f t="shared" si="225"/>
        <v>0.46538549836608828</v>
      </c>
      <c r="AS420" s="19">
        <f t="shared" si="226"/>
        <v>-0.53461450163391178</v>
      </c>
      <c r="AT420" s="19">
        <f t="shared" si="227"/>
        <v>-1.5346145016339117</v>
      </c>
      <c r="AU420" s="19">
        <f t="shared" si="228"/>
        <v>-3.5346145016339112</v>
      </c>
      <c r="AV420" s="19">
        <f t="shared" si="233"/>
        <v>0.98721539352829779</v>
      </c>
      <c r="AW420" s="19">
        <f t="shared" si="234"/>
        <v>0.8911547909675348</v>
      </c>
      <c r="AX420" s="19">
        <f t="shared" si="235"/>
        <v>0.59199999999999975</v>
      </c>
      <c r="AY420" s="19" t="str">
        <f t="shared" si="236"/>
        <v/>
      </c>
      <c r="AZ420" s="19" t="str">
        <f t="shared" si="237"/>
        <v/>
      </c>
      <c r="BA420" s="19" t="str">
        <f t="shared" si="238"/>
        <v/>
      </c>
    </row>
    <row r="421" spans="1:53" x14ac:dyDescent="0.3">
      <c r="A421">
        <v>153</v>
      </c>
      <c r="B421">
        <v>3</v>
      </c>
      <c r="C421" t="s">
        <v>19</v>
      </c>
      <c r="D421" t="s">
        <v>23</v>
      </c>
      <c r="E421">
        <v>0</v>
      </c>
      <c r="F421">
        <v>0</v>
      </c>
      <c r="G421">
        <v>479</v>
      </c>
      <c r="H421">
        <v>1</v>
      </c>
      <c r="AI421" s="21">
        <f t="shared" si="229"/>
        <v>0.40900000000000031</v>
      </c>
      <c r="AJ421" s="19">
        <f t="shared" si="239"/>
        <v>0.98713019826905468</v>
      </c>
      <c r="AK421" s="19">
        <f t="shared" si="239"/>
        <v>0.8906735585942015</v>
      </c>
      <c r="AL421" s="19">
        <f t="shared" si="239"/>
        <v>0.59099999999999975</v>
      </c>
      <c r="AM421" s="19">
        <f t="shared" si="239"/>
        <v>0.22068497597080358</v>
      </c>
      <c r="AN421" s="19">
        <f t="shared" si="239"/>
        <v>3.8373408371090996E-2</v>
      </c>
      <c r="AO421" s="4">
        <f t="shared" si="239"/>
        <v>8.1662407468648983E-5</v>
      </c>
      <c r="AP421" s="19">
        <f t="shared" si="223"/>
        <v>2.4602362013145305</v>
      </c>
      <c r="AQ421" s="19">
        <f t="shared" si="224"/>
        <v>1.4602362013145296</v>
      </c>
      <c r="AR421" s="19">
        <f t="shared" si="225"/>
        <v>0.46023620131452986</v>
      </c>
      <c r="AS421" s="19">
        <f t="shared" si="226"/>
        <v>-0.53976379868547053</v>
      </c>
      <c r="AT421" s="19">
        <f t="shared" si="227"/>
        <v>-1.5397637986854702</v>
      </c>
      <c r="AU421" s="19">
        <f t="shared" si="228"/>
        <v>-3.5397637986854695</v>
      </c>
      <c r="AV421" s="19">
        <f t="shared" si="233"/>
        <v>0.98713019826905468</v>
      </c>
      <c r="AW421" s="19">
        <f t="shared" si="234"/>
        <v>0.8906735585942015</v>
      </c>
      <c r="AX421" s="19">
        <f t="shared" si="235"/>
        <v>0.59099999999999975</v>
      </c>
      <c r="AY421" s="19" t="str">
        <f t="shared" si="236"/>
        <v/>
      </c>
      <c r="AZ421" s="19" t="str">
        <f t="shared" si="237"/>
        <v/>
      </c>
      <c r="BA421" s="19" t="str">
        <f t="shared" si="238"/>
        <v/>
      </c>
    </row>
    <row r="422" spans="1:53" x14ac:dyDescent="0.3">
      <c r="A422">
        <v>5</v>
      </c>
      <c r="B422">
        <v>3</v>
      </c>
      <c r="C422" t="s">
        <v>3</v>
      </c>
      <c r="D422" t="s">
        <v>1</v>
      </c>
      <c r="E422">
        <v>1</v>
      </c>
      <c r="F422">
        <v>0</v>
      </c>
      <c r="G422">
        <v>479</v>
      </c>
      <c r="H422">
        <v>0</v>
      </c>
      <c r="AI422" s="21">
        <f t="shared" si="229"/>
        <v>0.41000000000000031</v>
      </c>
      <c r="AJ422" s="19">
        <f t="shared" si="239"/>
        <v>0.98704456331361845</v>
      </c>
      <c r="AK422" s="19">
        <f t="shared" si="239"/>
        <v>0.89019108598896102</v>
      </c>
      <c r="AL422" s="19">
        <f t="shared" si="239"/>
        <v>0.58999999999999964</v>
      </c>
      <c r="AM422" s="19">
        <f t="shared" si="239"/>
        <v>0.21992248782090232</v>
      </c>
      <c r="AN422" s="19">
        <f t="shared" si="239"/>
        <v>3.8159527494784379E-2</v>
      </c>
      <c r="AO422" s="4">
        <f t="shared" si="239"/>
        <v>8.0824556182833253E-5</v>
      </c>
      <c r="AP422" s="19">
        <f t="shared" si="223"/>
        <v>2.4550899532822976</v>
      </c>
      <c r="AQ422" s="19">
        <f t="shared" si="224"/>
        <v>1.4550899532822972</v>
      </c>
      <c r="AR422" s="19">
        <f t="shared" si="225"/>
        <v>0.45508995328229712</v>
      </c>
      <c r="AS422" s="19">
        <f t="shared" si="226"/>
        <v>-0.54491004671770304</v>
      </c>
      <c r="AT422" s="19">
        <f t="shared" si="227"/>
        <v>-1.5449100467177028</v>
      </c>
      <c r="AU422" s="19">
        <f t="shared" si="228"/>
        <v>-3.5449100467177019</v>
      </c>
      <c r="AV422" s="19">
        <f t="shared" si="233"/>
        <v>0.98704456331361845</v>
      </c>
      <c r="AW422" s="19">
        <f t="shared" si="234"/>
        <v>0.89019108598896102</v>
      </c>
      <c r="AX422" s="19">
        <f t="shared" si="235"/>
        <v>0.58999999999999964</v>
      </c>
      <c r="AY422" s="19" t="str">
        <f t="shared" si="236"/>
        <v/>
      </c>
      <c r="AZ422" s="19" t="str">
        <f t="shared" si="237"/>
        <v/>
      </c>
      <c r="BA422" s="19" t="str">
        <f t="shared" si="238"/>
        <v/>
      </c>
    </row>
    <row r="423" spans="1:53" x14ac:dyDescent="0.3">
      <c r="A423">
        <v>14</v>
      </c>
      <c r="B423">
        <v>3</v>
      </c>
      <c r="C423" t="s">
        <v>3</v>
      </c>
      <c r="D423" t="s">
        <v>1</v>
      </c>
      <c r="E423">
        <v>0</v>
      </c>
      <c r="F423">
        <v>0</v>
      </c>
      <c r="G423">
        <v>480</v>
      </c>
      <c r="H423">
        <v>0</v>
      </c>
      <c r="AI423" s="21">
        <f t="shared" si="229"/>
        <v>0.41100000000000031</v>
      </c>
      <c r="AJ423" s="19">
        <f t="shared" ref="AJ423:AO432" si="242">_xlfn.NORM.S.DIST((-2*AJ$2-_xlfn.NORM.S.INV($AI423)),TRUE)</f>
        <v>0.98695848665352648</v>
      </c>
      <c r="AK423" s="19">
        <f t="shared" si="242"/>
        <v>0.88970737068836014</v>
      </c>
      <c r="AL423" s="19">
        <f t="shared" si="242"/>
        <v>0.58899999999999975</v>
      </c>
      <c r="AM423" s="19">
        <f t="shared" si="242"/>
        <v>0.21916195855202567</v>
      </c>
      <c r="AN423" s="19">
        <f t="shared" si="242"/>
        <v>3.7946744154395508E-2</v>
      </c>
      <c r="AO423" s="4">
        <f t="shared" si="242"/>
        <v>7.9995281752693939E-5</v>
      </c>
      <c r="AP423" s="19">
        <f t="shared" si="223"/>
        <v>2.4499467166276205</v>
      </c>
      <c r="AQ423" s="19">
        <f t="shared" si="224"/>
        <v>1.4499467166276225</v>
      </c>
      <c r="AR423" s="19">
        <f t="shared" si="225"/>
        <v>0.44994671662762148</v>
      </c>
      <c r="AS423" s="19">
        <f t="shared" si="226"/>
        <v>-0.55005328337237802</v>
      </c>
      <c r="AT423" s="19">
        <f t="shared" si="227"/>
        <v>-1.5500532833723786</v>
      </c>
      <c r="AU423" s="19">
        <f t="shared" si="228"/>
        <v>-3.5500532833723786</v>
      </c>
      <c r="AV423" s="19">
        <f t="shared" si="233"/>
        <v>0.98695848665352648</v>
      </c>
      <c r="AW423" s="19">
        <f t="shared" si="234"/>
        <v>0.88970737068836014</v>
      </c>
      <c r="AX423" s="19">
        <f t="shared" si="235"/>
        <v>0.58899999999999975</v>
      </c>
      <c r="AY423" s="19" t="str">
        <f t="shared" si="236"/>
        <v/>
      </c>
      <c r="AZ423" s="19" t="str">
        <f t="shared" si="237"/>
        <v/>
      </c>
      <c r="BA423" s="19" t="str">
        <f t="shared" si="238"/>
        <v/>
      </c>
    </row>
    <row r="424" spans="1:53" x14ac:dyDescent="0.3">
      <c r="A424">
        <v>19</v>
      </c>
      <c r="B424">
        <v>3</v>
      </c>
      <c r="C424" t="s">
        <v>3</v>
      </c>
      <c r="D424" t="s">
        <v>1</v>
      </c>
      <c r="E424">
        <v>2</v>
      </c>
      <c r="F424">
        <v>2</v>
      </c>
      <c r="G424">
        <v>476</v>
      </c>
      <c r="H424">
        <v>0</v>
      </c>
      <c r="AI424" s="21">
        <f t="shared" si="229"/>
        <v>0.41200000000000031</v>
      </c>
      <c r="AJ424" s="19">
        <f t="shared" si="242"/>
        <v>0.98687196626938978</v>
      </c>
      <c r="AK424" s="19">
        <f t="shared" si="242"/>
        <v>0.88922241021726156</v>
      </c>
      <c r="AL424" s="19">
        <f t="shared" si="242"/>
        <v>0.58799999999999963</v>
      </c>
      <c r="AM424" s="19">
        <f t="shared" si="242"/>
        <v>0.21840338199661535</v>
      </c>
      <c r="AN424" s="19">
        <f t="shared" si="242"/>
        <v>3.7735052084370987E-2</v>
      </c>
      <c r="AO424" s="4">
        <f t="shared" si="242"/>
        <v>7.9174491466629828E-5</v>
      </c>
      <c r="AP424" s="19">
        <f t="shared" si="223"/>
        <v>2.444806453854409</v>
      </c>
      <c r="AQ424" s="19">
        <f t="shared" si="224"/>
        <v>1.4448064538544116</v>
      </c>
      <c r="AR424" s="19">
        <f t="shared" si="225"/>
        <v>0.44480645385441087</v>
      </c>
      <c r="AS424" s="19">
        <f t="shared" si="226"/>
        <v>-0.55519354614558913</v>
      </c>
      <c r="AT424" s="19">
        <f t="shared" si="227"/>
        <v>-1.5551935461455892</v>
      </c>
      <c r="AU424" s="19">
        <f t="shared" si="228"/>
        <v>-3.5551935461455888</v>
      </c>
      <c r="AV424" s="19">
        <f t="shared" si="233"/>
        <v>0.98687196626938978</v>
      </c>
      <c r="AW424" s="19">
        <f t="shared" si="234"/>
        <v>0.88922241021726156</v>
      </c>
      <c r="AX424" s="19">
        <f t="shared" si="235"/>
        <v>0.58799999999999963</v>
      </c>
      <c r="AY424" s="19" t="str">
        <f t="shared" si="236"/>
        <v/>
      </c>
      <c r="AZ424" s="19" t="str">
        <f t="shared" si="237"/>
        <v/>
      </c>
      <c r="BA424" s="19" t="str">
        <f t="shared" si="238"/>
        <v/>
      </c>
    </row>
    <row r="425" spans="1:53" x14ac:dyDescent="0.3">
      <c r="A425">
        <v>30</v>
      </c>
      <c r="B425">
        <v>3</v>
      </c>
      <c r="C425" t="s">
        <v>3</v>
      </c>
      <c r="D425" t="s">
        <v>23</v>
      </c>
      <c r="E425">
        <v>0</v>
      </c>
      <c r="F425">
        <v>0</v>
      </c>
      <c r="G425">
        <v>480</v>
      </c>
      <c r="H425">
        <v>0</v>
      </c>
      <c r="AI425" s="21">
        <f t="shared" si="229"/>
        <v>0.41300000000000031</v>
      </c>
      <c r="AJ425" s="19">
        <f t="shared" si="242"/>
        <v>0.9867850001308176</v>
      </c>
      <c r="AK425" s="19">
        <f t="shared" si="242"/>
        <v>0.88873620208878978</v>
      </c>
      <c r="AL425" s="19">
        <f t="shared" si="242"/>
        <v>0.58699999999999974</v>
      </c>
      <c r="AM425" s="19">
        <f t="shared" si="242"/>
        <v>0.21764675202294337</v>
      </c>
      <c r="AN425" s="19">
        <f t="shared" si="242"/>
        <v>3.7524445065687306E-2</v>
      </c>
      <c r="AO425" s="4">
        <f t="shared" si="242"/>
        <v>7.8362093723401577E-5</v>
      </c>
      <c r="AP425" s="19">
        <f t="shared" si="223"/>
        <v>2.439669127610137</v>
      </c>
      <c r="AQ425" s="19">
        <f t="shared" si="224"/>
        <v>1.4396691276101363</v>
      </c>
      <c r="AR425" s="19">
        <f t="shared" si="225"/>
        <v>0.43966912761013588</v>
      </c>
      <c r="AS425" s="19">
        <f t="shared" si="226"/>
        <v>-0.56033087238986456</v>
      </c>
      <c r="AT425" s="19">
        <f t="shared" si="227"/>
        <v>-1.5603308723898641</v>
      </c>
      <c r="AU425" s="19">
        <f t="shared" si="228"/>
        <v>-3.5603308723898639</v>
      </c>
      <c r="AV425" s="19">
        <f t="shared" si="233"/>
        <v>0.9867850001308176</v>
      </c>
      <c r="AW425" s="19">
        <f t="shared" si="234"/>
        <v>0.88873620208878978</v>
      </c>
      <c r="AX425" s="19">
        <f t="shared" si="235"/>
        <v>0.58699999999999974</v>
      </c>
      <c r="AY425" s="19" t="str">
        <f t="shared" si="236"/>
        <v/>
      </c>
      <c r="AZ425" s="19" t="str">
        <f t="shared" si="237"/>
        <v/>
      </c>
      <c r="BA425" s="19">
        <f t="shared" ref="BA425" si="243">IF(AU425&lt;=0,AO425,"")</f>
        <v>7.8362093723401577E-5</v>
      </c>
    </row>
    <row r="426" spans="1:53" x14ac:dyDescent="0.3">
      <c r="A426">
        <v>37</v>
      </c>
      <c r="B426">
        <v>3</v>
      </c>
      <c r="C426" t="s">
        <v>3</v>
      </c>
      <c r="D426" t="s">
        <v>23</v>
      </c>
      <c r="E426">
        <v>1</v>
      </c>
      <c r="F426">
        <v>3</v>
      </c>
      <c r="G426">
        <v>476</v>
      </c>
      <c r="H426">
        <v>0</v>
      </c>
      <c r="AI426" s="21">
        <f t="shared" si="229"/>
        <v>0.41400000000000031</v>
      </c>
      <c r="AJ426" s="19">
        <f t="shared" si="242"/>
        <v>0.98669758619634063</v>
      </c>
      <c r="AK426" s="19">
        <f t="shared" si="242"/>
        <v>0.88824874380427632</v>
      </c>
      <c r="AL426" s="19">
        <f t="shared" si="242"/>
        <v>0.58599999999999963</v>
      </c>
      <c r="AM426" s="19">
        <f t="shared" si="242"/>
        <v>0.21689206253482915</v>
      </c>
      <c r="AN426" s="19">
        <f t="shared" si="242"/>
        <v>3.7314916925405429E-2</v>
      </c>
      <c r="AO426" s="4">
        <f t="shared" si="242"/>
        <v>7.7557998017045135E-5</v>
      </c>
      <c r="AP426" s="19">
        <f t="shared" si="223"/>
        <v>2.4345347006837268</v>
      </c>
      <c r="AQ426" s="19">
        <f t="shared" si="224"/>
        <v>1.4345347006837252</v>
      </c>
      <c r="AR426" s="19">
        <f t="shared" si="225"/>
        <v>0.43453470068372491</v>
      </c>
      <c r="AS426" s="19">
        <f t="shared" si="226"/>
        <v>-0.56546529931627576</v>
      </c>
      <c r="AT426" s="19">
        <f t="shared" si="227"/>
        <v>-1.565465299316275</v>
      </c>
      <c r="AU426" s="19">
        <f t="shared" si="228"/>
        <v>-3.565465299316275</v>
      </c>
      <c r="AV426" s="19">
        <f t="shared" si="233"/>
        <v>0.98669758619634063</v>
      </c>
      <c r="AW426" s="19">
        <f t="shared" si="234"/>
        <v>0.88824874380427632</v>
      </c>
      <c r="AX426" s="19">
        <f t="shared" si="235"/>
        <v>0.58599999999999963</v>
      </c>
      <c r="AY426" s="19" t="str">
        <f t="shared" si="236"/>
        <v/>
      </c>
      <c r="AZ426" s="19" t="str">
        <f t="shared" si="237"/>
        <v/>
      </c>
      <c r="BA426" s="19" t="str">
        <f t="shared" si="238"/>
        <v/>
      </c>
    </row>
    <row r="427" spans="1:53" x14ac:dyDescent="0.3">
      <c r="A427">
        <v>44</v>
      </c>
      <c r="B427">
        <v>3</v>
      </c>
      <c r="C427" t="s">
        <v>3</v>
      </c>
      <c r="D427" t="s">
        <v>25</v>
      </c>
      <c r="E427">
        <v>0</v>
      </c>
      <c r="F427">
        <v>1</v>
      </c>
      <c r="G427">
        <v>479</v>
      </c>
      <c r="H427">
        <v>0</v>
      </c>
      <c r="AI427" s="21">
        <f t="shared" si="229"/>
        <v>0.41500000000000031</v>
      </c>
      <c r="AJ427" s="19">
        <f t="shared" si="242"/>
        <v>0.98660972241333467</v>
      </c>
      <c r="AK427" s="19">
        <f t="shared" si="242"/>
        <v>0.88776003285320504</v>
      </c>
      <c r="AL427" s="19">
        <f t="shared" si="242"/>
        <v>0.58499999999999974</v>
      </c>
      <c r="AM427" s="19">
        <f t="shared" si="242"/>
        <v>0.21613930747136106</v>
      </c>
      <c r="AN427" s="19">
        <f t="shared" si="242"/>
        <v>3.7106461536230907E-2</v>
      </c>
      <c r="AO427" s="4">
        <f t="shared" si="242"/>
        <v>7.6762114922018212E-5</v>
      </c>
      <c r="AP427" s="19">
        <f t="shared" si="223"/>
        <v>2.429403136003486</v>
      </c>
      <c r="AQ427" s="19">
        <f t="shared" si="224"/>
        <v>1.429403136003488</v>
      </c>
      <c r="AR427" s="19">
        <f t="shared" si="225"/>
        <v>0.42940313600348756</v>
      </c>
      <c r="AS427" s="19">
        <f t="shared" si="226"/>
        <v>-0.5705968639965131</v>
      </c>
      <c r="AT427" s="19">
        <f t="shared" si="227"/>
        <v>-1.5705968639965127</v>
      </c>
      <c r="AU427" s="19">
        <f t="shared" si="228"/>
        <v>-3.5705968639965118</v>
      </c>
      <c r="AV427" s="19">
        <f t="shared" si="233"/>
        <v>0.98660972241333467</v>
      </c>
      <c r="AW427" s="19">
        <f t="shared" si="234"/>
        <v>0.88776003285320504</v>
      </c>
      <c r="AX427" s="19">
        <f t="shared" si="235"/>
        <v>0.58499999999999974</v>
      </c>
      <c r="AY427" s="19" t="str">
        <f t="shared" si="236"/>
        <v/>
      </c>
      <c r="AZ427" s="19" t="str">
        <f t="shared" si="237"/>
        <v/>
      </c>
      <c r="BA427" s="19" t="str">
        <f t="shared" si="238"/>
        <v/>
      </c>
    </row>
    <row r="428" spans="1:53" x14ac:dyDescent="0.3">
      <c r="A428">
        <v>55</v>
      </c>
      <c r="B428">
        <v>3</v>
      </c>
      <c r="C428" t="s">
        <v>3</v>
      </c>
      <c r="D428" t="s">
        <v>1</v>
      </c>
      <c r="E428">
        <v>0</v>
      </c>
      <c r="F428">
        <v>0</v>
      </c>
      <c r="G428">
        <v>480</v>
      </c>
      <c r="H428">
        <v>0</v>
      </c>
      <c r="AI428" s="21">
        <f t="shared" si="229"/>
        <v>0.41600000000000031</v>
      </c>
      <c r="AJ428" s="19">
        <f t="shared" si="242"/>
        <v>0.98652140671794308</v>
      </c>
      <c r="AK428" s="19">
        <f t="shared" si="242"/>
        <v>0.88727006671315611</v>
      </c>
      <c r="AL428" s="19">
        <f t="shared" si="242"/>
        <v>0.58399999999999974</v>
      </c>
      <c r="AM428" s="19">
        <f t="shared" si="242"/>
        <v>0.21538848080661946</v>
      </c>
      <c r="AN428" s="19">
        <f t="shared" si="242"/>
        <v>3.6899072816078946E-2</v>
      </c>
      <c r="AO428" s="4">
        <f t="shared" si="242"/>
        <v>7.5974356078575738E-5</v>
      </c>
      <c r="AP428" s="19">
        <f t="shared" si="223"/>
        <v>2.4242743966350462</v>
      </c>
      <c r="AQ428" s="19">
        <f t="shared" si="224"/>
        <v>1.4242743966350464</v>
      </c>
      <c r="AR428" s="19">
        <f t="shared" si="225"/>
        <v>0.42427439663504696</v>
      </c>
      <c r="AS428" s="19">
        <f t="shared" si="226"/>
        <v>-0.57572560336495349</v>
      </c>
      <c r="AT428" s="19">
        <f t="shared" si="227"/>
        <v>-1.5757256033649534</v>
      </c>
      <c r="AU428" s="19">
        <f t="shared" si="228"/>
        <v>-3.5757256033649534</v>
      </c>
      <c r="AV428" s="19">
        <f t="shared" si="233"/>
        <v>0.98652140671794308</v>
      </c>
      <c r="AW428" s="19">
        <f t="shared" si="234"/>
        <v>0.88727006671315611</v>
      </c>
      <c r="AX428" s="19">
        <f t="shared" si="235"/>
        <v>0.58399999999999974</v>
      </c>
      <c r="AY428" s="19" t="str">
        <f t="shared" si="236"/>
        <v/>
      </c>
      <c r="AZ428" s="19" t="str">
        <f t="shared" si="237"/>
        <v/>
      </c>
      <c r="BA428" s="19" t="str">
        <f t="shared" si="238"/>
        <v/>
      </c>
    </row>
    <row r="429" spans="1:53" x14ac:dyDescent="0.3">
      <c r="A429">
        <v>57</v>
      </c>
      <c r="B429">
        <v>3</v>
      </c>
      <c r="C429" t="s">
        <v>3</v>
      </c>
      <c r="D429" t="s">
        <v>1</v>
      </c>
      <c r="E429">
        <v>0</v>
      </c>
      <c r="F429">
        <v>1</v>
      </c>
      <c r="G429">
        <v>479</v>
      </c>
      <c r="H429">
        <v>0</v>
      </c>
      <c r="AI429" s="21">
        <f t="shared" si="229"/>
        <v>0.41700000000000031</v>
      </c>
      <c r="AJ429" s="19">
        <f t="shared" si="242"/>
        <v>0.98643263703499817</v>
      </c>
      <c r="AK429" s="19">
        <f t="shared" si="242"/>
        <v>0.88677884284975117</v>
      </c>
      <c r="AL429" s="19">
        <f t="shared" si="242"/>
        <v>0.58299999999999974</v>
      </c>
      <c r="AM429" s="19">
        <f t="shared" si="242"/>
        <v>0.21463957654940374</v>
      </c>
      <c r="AN429" s="19">
        <f t="shared" si="242"/>
        <v>3.6692744727644777E-2</v>
      </c>
      <c r="AO429" s="4">
        <f t="shared" si="242"/>
        <v>7.519463417837019E-5</v>
      </c>
      <c r="AP429" s="19">
        <f t="shared" si="223"/>
        <v>2.4191484457792982</v>
      </c>
      <c r="AQ429" s="19">
        <f t="shared" si="224"/>
        <v>1.4191484457792973</v>
      </c>
      <c r="AR429" s="19">
        <f t="shared" si="225"/>
        <v>0.419148445779297</v>
      </c>
      <c r="AS429" s="19">
        <f t="shared" si="226"/>
        <v>-0.58085155422070289</v>
      </c>
      <c r="AT429" s="19">
        <f t="shared" si="227"/>
        <v>-1.5808515542207029</v>
      </c>
      <c r="AU429" s="19">
        <f t="shared" si="228"/>
        <v>-3.5808515542207031</v>
      </c>
      <c r="AV429" s="19">
        <f t="shared" si="233"/>
        <v>0.98643263703499817</v>
      </c>
      <c r="AW429" s="19">
        <f t="shared" si="234"/>
        <v>0.88677884284975117</v>
      </c>
      <c r="AX429" s="19">
        <f t="shared" si="235"/>
        <v>0.58299999999999974</v>
      </c>
      <c r="AY429" s="19" t="str">
        <f t="shared" si="236"/>
        <v/>
      </c>
      <c r="AZ429" s="19" t="str">
        <f t="shared" si="237"/>
        <v/>
      </c>
      <c r="BA429" s="19" t="str">
        <f t="shared" si="238"/>
        <v/>
      </c>
    </row>
    <row r="430" spans="1:53" x14ac:dyDescent="0.3">
      <c r="A430">
        <v>68</v>
      </c>
      <c r="B430">
        <v>3</v>
      </c>
      <c r="C430" t="s">
        <v>3</v>
      </c>
      <c r="D430" t="s">
        <v>1</v>
      </c>
      <c r="E430">
        <v>0</v>
      </c>
      <c r="F430">
        <v>0</v>
      </c>
      <c r="G430">
        <v>480</v>
      </c>
      <c r="H430">
        <v>0</v>
      </c>
      <c r="AI430" s="21">
        <f t="shared" si="229"/>
        <v>0.41800000000000032</v>
      </c>
      <c r="AJ430" s="19">
        <f t="shared" si="242"/>
        <v>0.98634341127794234</v>
      </c>
      <c r="AK430" s="19">
        <f t="shared" si="242"/>
        <v>0.88628635871659533</v>
      </c>
      <c r="AL430" s="19">
        <f t="shared" si="242"/>
        <v>0.58199999999999963</v>
      </c>
      <c r="AM430" s="19">
        <f t="shared" si="242"/>
        <v>0.2138925887429613</v>
      </c>
      <c r="AN430" s="19">
        <f t="shared" si="242"/>
        <v>3.6487471277978877E-2</v>
      </c>
      <c r="AO430" s="4">
        <f t="shared" si="242"/>
        <v>7.4422862950274064E-5</v>
      </c>
      <c r="AP430" s="19">
        <f t="shared" si="223"/>
        <v>2.4140252467703731</v>
      </c>
      <c r="AQ430" s="19">
        <f t="shared" si="224"/>
        <v>1.4140252467703729</v>
      </c>
      <c r="AR430" s="19">
        <f t="shared" si="225"/>
        <v>0.41402524677037267</v>
      </c>
      <c r="AS430" s="19">
        <f t="shared" si="226"/>
        <v>-0.58597475322962689</v>
      </c>
      <c r="AT430" s="19">
        <f t="shared" si="227"/>
        <v>-1.5859747532296276</v>
      </c>
      <c r="AU430" s="19">
        <f t="shared" si="228"/>
        <v>-3.5859747532296287</v>
      </c>
      <c r="AV430" s="19">
        <f t="shared" si="233"/>
        <v>0.98634341127794234</v>
      </c>
      <c r="AW430" s="19">
        <f t="shared" si="234"/>
        <v>0.88628635871659533</v>
      </c>
      <c r="AX430" s="19">
        <f t="shared" si="235"/>
        <v>0.58199999999999963</v>
      </c>
      <c r="AY430" s="19" t="str">
        <f t="shared" si="236"/>
        <v/>
      </c>
      <c r="AZ430" s="19" t="str">
        <f t="shared" si="237"/>
        <v/>
      </c>
      <c r="BA430" s="19" t="str">
        <f t="shared" si="238"/>
        <v/>
      </c>
    </row>
    <row r="431" spans="1:53" x14ac:dyDescent="0.3">
      <c r="A431">
        <v>77</v>
      </c>
      <c r="B431">
        <v>3</v>
      </c>
      <c r="C431" t="s">
        <v>3</v>
      </c>
      <c r="D431" t="s">
        <v>1</v>
      </c>
      <c r="E431">
        <v>0</v>
      </c>
      <c r="F431">
        <v>0</v>
      </c>
      <c r="G431">
        <v>480</v>
      </c>
      <c r="H431">
        <v>0</v>
      </c>
      <c r="AI431" s="21">
        <f t="shared" si="229"/>
        <v>0.41900000000000032</v>
      </c>
      <c r="AJ431" s="19">
        <f t="shared" si="242"/>
        <v>0.98625372734874894</v>
      </c>
      <c r="AK431" s="19">
        <f t="shared" si="242"/>
        <v>0.88579261175522095</v>
      </c>
      <c r="AL431" s="19">
        <f t="shared" si="242"/>
        <v>0.58099999999999974</v>
      </c>
      <c r="AM431" s="19">
        <f t="shared" si="242"/>
        <v>0.21314751146472014</v>
      </c>
      <c r="AN431" s="19">
        <f t="shared" si="242"/>
        <v>3.6283246518067323E-2</v>
      </c>
      <c r="AO431" s="4">
        <f t="shared" si="242"/>
        <v>7.3658957146418986E-5</v>
      </c>
      <c r="AP431" s="19">
        <f t="shared" si="223"/>
        <v>2.4089047630736409</v>
      </c>
      <c r="AQ431" s="19">
        <f t="shared" si="224"/>
        <v>1.4089047630736404</v>
      </c>
      <c r="AR431" s="19">
        <f t="shared" si="225"/>
        <v>0.40890476307364032</v>
      </c>
      <c r="AS431" s="19">
        <f t="shared" si="226"/>
        <v>-0.59109523692636001</v>
      </c>
      <c r="AT431" s="19">
        <f t="shared" si="227"/>
        <v>-1.5910952369263607</v>
      </c>
      <c r="AU431" s="19">
        <f t="shared" si="228"/>
        <v>-3.59109523692636</v>
      </c>
      <c r="AV431" s="19">
        <f t="shared" si="233"/>
        <v>0.98625372734874894</v>
      </c>
      <c r="AW431" s="19">
        <f t="shared" si="234"/>
        <v>0.88579261175522095</v>
      </c>
      <c r="AX431" s="19">
        <f t="shared" si="235"/>
        <v>0.58099999999999974</v>
      </c>
      <c r="AY431" s="19" t="str">
        <f t="shared" si="236"/>
        <v/>
      </c>
      <c r="AZ431" s="19" t="str">
        <f t="shared" si="237"/>
        <v/>
      </c>
      <c r="BA431" s="19">
        <f t="shared" ref="BA431" si="244">IF(AU431&lt;=0,AO431,"")</f>
        <v>7.3658957146418986E-5</v>
      </c>
    </row>
    <row r="432" spans="1:53" x14ac:dyDescent="0.3">
      <c r="A432">
        <v>81</v>
      </c>
      <c r="B432">
        <v>3</v>
      </c>
      <c r="C432" t="s">
        <v>3</v>
      </c>
      <c r="D432" t="s">
        <v>1</v>
      </c>
      <c r="E432" t="s">
        <v>23</v>
      </c>
      <c r="F432" t="s">
        <v>23</v>
      </c>
      <c r="G432" t="s">
        <v>23</v>
      </c>
      <c r="H432" t="s">
        <v>23</v>
      </c>
      <c r="AI432" s="21">
        <f t="shared" si="229"/>
        <v>0.42000000000000032</v>
      </c>
      <c r="AJ432" s="19">
        <f t="shared" si="242"/>
        <v>0.98616358313784169</v>
      </c>
      <c r="AK432" s="19">
        <f t="shared" si="242"/>
        <v>0.88529759939503005</v>
      </c>
      <c r="AL432" s="19">
        <f t="shared" si="242"/>
        <v>0.57999999999999963</v>
      </c>
      <c r="AM432" s="19">
        <f t="shared" si="242"/>
        <v>0.21240433882602378</v>
      </c>
      <c r="AN432" s="19">
        <f t="shared" si="242"/>
        <v>3.6080064542417016E-2</v>
      </c>
      <c r="AO432" s="4">
        <f t="shared" si="242"/>
        <v>7.2902832528447901E-5</v>
      </c>
      <c r="AP432" s="19">
        <f t="shared" si="223"/>
        <v>2.4037869582837006</v>
      </c>
      <c r="AQ432" s="19">
        <f t="shared" si="224"/>
        <v>1.4037869582837008</v>
      </c>
      <c r="AR432" s="19">
        <f t="shared" si="225"/>
        <v>0.40378695828369998</v>
      </c>
      <c r="AS432" s="19">
        <f t="shared" si="226"/>
        <v>-0.59621304171629974</v>
      </c>
      <c r="AT432" s="19">
        <f t="shared" si="227"/>
        <v>-1.5962130417162994</v>
      </c>
      <c r="AU432" s="19">
        <f t="shared" si="228"/>
        <v>-3.5962130417163003</v>
      </c>
      <c r="AV432" s="19">
        <f t="shared" si="233"/>
        <v>0.98616358313784169</v>
      </c>
      <c r="AW432" s="19">
        <f t="shared" si="234"/>
        <v>0.88529759939503005</v>
      </c>
      <c r="AX432" s="19">
        <f t="shared" si="235"/>
        <v>0.57999999999999963</v>
      </c>
      <c r="AY432" s="19" t="str">
        <f t="shared" si="236"/>
        <v/>
      </c>
      <c r="AZ432" s="19" t="str">
        <f t="shared" si="237"/>
        <v/>
      </c>
      <c r="BA432" s="19" t="str">
        <f t="shared" si="238"/>
        <v/>
      </c>
    </row>
    <row r="433" spans="1:53" x14ac:dyDescent="0.3">
      <c r="A433">
        <v>93</v>
      </c>
      <c r="B433">
        <v>3</v>
      </c>
      <c r="C433" t="s">
        <v>3</v>
      </c>
      <c r="D433" t="s">
        <v>1</v>
      </c>
      <c r="E433">
        <v>3</v>
      </c>
      <c r="F433">
        <v>0</v>
      </c>
      <c r="G433">
        <v>475</v>
      </c>
      <c r="H433">
        <v>2</v>
      </c>
      <c r="AI433" s="21">
        <f t="shared" si="229"/>
        <v>0.42100000000000032</v>
      </c>
      <c r="AJ433" s="19">
        <f t="shared" ref="AJ433:AO442" si="245">_xlfn.NORM.S.DIST((-2*AJ$2-_xlfn.NORM.S.INV($AI433)),TRUE)</f>
        <v>0.98607297652401371</v>
      </c>
      <c r="AK433" s="19">
        <f t="shared" si="245"/>
        <v>0.88480131905323589</v>
      </c>
      <c r="AL433" s="19">
        <f t="shared" si="245"/>
        <v>0.57899999999999974</v>
      </c>
      <c r="AM433" s="19">
        <f t="shared" si="245"/>
        <v>0.21166306497186874</v>
      </c>
      <c r="AN433" s="19">
        <f t="shared" si="245"/>
        <v>3.5877919488645424E-2</v>
      </c>
      <c r="AO433" s="4">
        <f t="shared" si="245"/>
        <v>7.2154405853979561E-5</v>
      </c>
      <c r="AP433" s="19">
        <f t="shared" si="223"/>
        <v>2.3986717961224113</v>
      </c>
      <c r="AQ433" s="19">
        <f t="shared" si="224"/>
        <v>1.3986717961224131</v>
      </c>
      <c r="AR433" s="19">
        <f t="shared" si="225"/>
        <v>0.39867179612241233</v>
      </c>
      <c r="AS433" s="19">
        <f t="shared" si="226"/>
        <v>-0.60132820387758779</v>
      </c>
      <c r="AT433" s="19">
        <f t="shared" si="227"/>
        <v>-1.6013282038775871</v>
      </c>
      <c r="AU433" s="19">
        <f t="shared" si="228"/>
        <v>-3.6013282038775869</v>
      </c>
      <c r="AV433" s="19">
        <f t="shared" si="233"/>
        <v>0.98607297652401371</v>
      </c>
      <c r="AW433" s="19">
        <f t="shared" si="234"/>
        <v>0.88480131905323589</v>
      </c>
      <c r="AX433" s="19">
        <f t="shared" si="235"/>
        <v>0.57899999999999974</v>
      </c>
      <c r="AY433" s="19" t="str">
        <f t="shared" si="236"/>
        <v/>
      </c>
      <c r="AZ433" s="19" t="str">
        <f t="shared" si="237"/>
        <v/>
      </c>
      <c r="BA433" s="19" t="str">
        <f t="shared" si="238"/>
        <v/>
      </c>
    </row>
    <row r="434" spans="1:53" x14ac:dyDescent="0.3">
      <c r="A434">
        <v>98</v>
      </c>
      <c r="B434">
        <v>3</v>
      </c>
      <c r="C434" t="s">
        <v>3</v>
      </c>
      <c r="D434" t="s">
        <v>25</v>
      </c>
      <c r="E434">
        <v>3</v>
      </c>
      <c r="F434">
        <v>3</v>
      </c>
      <c r="G434">
        <v>473</v>
      </c>
      <c r="H434">
        <v>1</v>
      </c>
      <c r="AI434" s="21">
        <f t="shared" si="229"/>
        <v>0.42200000000000032</v>
      </c>
      <c r="AJ434" s="19">
        <f t="shared" si="245"/>
        <v>0.98598190537434627</v>
      </c>
      <c r="AK434" s="19">
        <f t="shared" si="245"/>
        <v>0.8843037681348046</v>
      </c>
      <c r="AL434" s="19">
        <f t="shared" si="245"/>
        <v>0.57799999999999974</v>
      </c>
      <c r="AM434" s="19">
        <f t="shared" si="245"/>
        <v>0.2109236840806451</v>
      </c>
      <c r="AN434" s="19">
        <f t="shared" si="245"/>
        <v>3.5676805537075779E-2</v>
      </c>
      <c r="AO434" s="4">
        <f t="shared" si="245"/>
        <v>7.141359486327641E-5</v>
      </c>
      <c r="AP434" s="19">
        <f t="shared" si="223"/>
        <v>2.3935592404369319</v>
      </c>
      <c r="AQ434" s="19">
        <f t="shared" si="224"/>
        <v>1.3935592404369319</v>
      </c>
      <c r="AR434" s="19">
        <f t="shared" si="225"/>
        <v>0.39355924043693197</v>
      </c>
      <c r="AS434" s="19">
        <f t="shared" si="226"/>
        <v>-0.60644075956306898</v>
      </c>
      <c r="AT434" s="19">
        <f t="shared" si="227"/>
        <v>-1.6064407595630674</v>
      </c>
      <c r="AU434" s="19">
        <f t="shared" si="228"/>
        <v>-3.6064407595630694</v>
      </c>
      <c r="AV434" s="19">
        <f t="shared" si="233"/>
        <v>0.98598190537434627</v>
      </c>
      <c r="AW434" s="19">
        <f t="shared" si="234"/>
        <v>0.8843037681348046</v>
      </c>
      <c r="AX434" s="19">
        <f t="shared" si="235"/>
        <v>0.57799999999999974</v>
      </c>
      <c r="AY434" s="19" t="str">
        <f t="shared" si="236"/>
        <v/>
      </c>
      <c r="AZ434" s="19" t="str">
        <f t="shared" si="237"/>
        <v/>
      </c>
      <c r="BA434" s="19" t="str">
        <f t="shared" si="238"/>
        <v/>
      </c>
    </row>
    <row r="435" spans="1:53" x14ac:dyDescent="0.3">
      <c r="A435">
        <v>112</v>
      </c>
      <c r="B435">
        <v>3</v>
      </c>
      <c r="C435" t="s">
        <v>3</v>
      </c>
      <c r="D435" t="s">
        <v>23</v>
      </c>
      <c r="E435">
        <v>0</v>
      </c>
      <c r="F435">
        <v>0</v>
      </c>
      <c r="G435">
        <v>480</v>
      </c>
      <c r="H435">
        <v>0</v>
      </c>
      <c r="AI435" s="21">
        <f t="shared" si="229"/>
        <v>0.42300000000000032</v>
      </c>
      <c r="AJ435" s="19">
        <f t="shared" si="245"/>
        <v>0.98589036754412585</v>
      </c>
      <c r="AK435" s="19">
        <f t="shared" si="245"/>
        <v>0.88380494403239584</v>
      </c>
      <c r="AL435" s="19">
        <f t="shared" si="245"/>
        <v>0.57699999999999974</v>
      </c>
      <c r="AM435" s="19">
        <f t="shared" si="245"/>
        <v>0.21018619036387989</v>
      </c>
      <c r="AN435" s="19">
        <f t="shared" si="245"/>
        <v>3.5476716910336194E-2</v>
      </c>
      <c r="AO435" s="4">
        <f t="shared" si="245"/>
        <v>7.0680318266117475E-5</v>
      </c>
      <c r="AP435" s="19">
        <f t="shared" si="223"/>
        <v>2.3884492551977639</v>
      </c>
      <c r="AQ435" s="19">
        <f t="shared" si="224"/>
        <v>1.3884492551977656</v>
      </c>
      <c r="AR435" s="19">
        <f t="shared" si="225"/>
        <v>0.3884492551977653</v>
      </c>
      <c r="AS435" s="19">
        <f t="shared" si="226"/>
        <v>-0.61155074480223459</v>
      </c>
      <c r="AT435" s="19">
        <f t="shared" si="227"/>
        <v>-1.6115507448022348</v>
      </c>
      <c r="AU435" s="19">
        <f t="shared" si="228"/>
        <v>-3.6115507448022357</v>
      </c>
      <c r="AV435" s="19">
        <f t="shared" si="233"/>
        <v>0.98589036754412585</v>
      </c>
      <c r="AW435" s="19">
        <f t="shared" si="234"/>
        <v>0.88380494403239584</v>
      </c>
      <c r="AX435" s="19">
        <f t="shared" si="235"/>
        <v>0.57699999999999974</v>
      </c>
      <c r="AY435" s="19" t="str">
        <f t="shared" si="236"/>
        <v/>
      </c>
      <c r="AZ435" s="19" t="str">
        <f t="shared" si="237"/>
        <v/>
      </c>
      <c r="BA435" s="19" t="str">
        <f t="shared" si="238"/>
        <v/>
      </c>
    </row>
    <row r="436" spans="1:53" x14ac:dyDescent="0.3">
      <c r="A436">
        <v>119</v>
      </c>
      <c r="B436">
        <v>3</v>
      </c>
      <c r="C436" t="s">
        <v>3</v>
      </c>
      <c r="D436" t="s">
        <v>23</v>
      </c>
      <c r="E436">
        <v>0</v>
      </c>
      <c r="F436">
        <v>2</v>
      </c>
      <c r="G436">
        <v>477</v>
      </c>
      <c r="H436">
        <v>1</v>
      </c>
      <c r="AI436" s="21">
        <f t="shared" si="229"/>
        <v>0.42400000000000032</v>
      </c>
      <c r="AJ436" s="19">
        <f t="shared" si="245"/>
        <v>0.98579836087676187</v>
      </c>
      <c r="AK436" s="19">
        <f t="shared" si="245"/>
        <v>0.88330484412630339</v>
      </c>
      <c r="AL436" s="19">
        <f t="shared" si="245"/>
        <v>0.57599999999999962</v>
      </c>
      <c r="AM436" s="19">
        <f t="shared" si="245"/>
        <v>0.20945057806598244</v>
      </c>
      <c r="AN436" s="19">
        <f t="shared" si="245"/>
        <v>3.5277647872964016E-2</v>
      </c>
      <c r="AO436" s="4">
        <f t="shared" si="245"/>
        <v>6.9954495728869021E-5</v>
      </c>
      <c r="AP436" s="19">
        <f t="shared" si="223"/>
        <v>2.38334180449684</v>
      </c>
      <c r="AQ436" s="19">
        <f t="shared" si="224"/>
        <v>1.3833418044968393</v>
      </c>
      <c r="AR436" s="19">
        <f t="shared" si="225"/>
        <v>0.3833418044968383</v>
      </c>
      <c r="AS436" s="19">
        <f t="shared" si="226"/>
        <v>-0.61665819550316114</v>
      </c>
      <c r="AT436" s="19">
        <f t="shared" si="227"/>
        <v>-1.6166581955031614</v>
      </c>
      <c r="AU436" s="19">
        <f t="shared" si="228"/>
        <v>-3.6166581955031609</v>
      </c>
      <c r="AV436" s="19">
        <f t="shared" si="233"/>
        <v>0.98579836087676187</v>
      </c>
      <c r="AW436" s="19">
        <f t="shared" si="234"/>
        <v>0.88330484412630339</v>
      </c>
      <c r="AX436" s="19">
        <f t="shared" si="235"/>
        <v>0.57599999999999962</v>
      </c>
      <c r="AY436" s="19" t="str">
        <f t="shared" si="236"/>
        <v/>
      </c>
      <c r="AZ436" s="19" t="str">
        <f t="shared" si="237"/>
        <v/>
      </c>
      <c r="BA436" s="19" t="str">
        <f t="shared" si="238"/>
        <v/>
      </c>
    </row>
    <row r="437" spans="1:53" x14ac:dyDescent="0.3">
      <c r="A437">
        <v>127</v>
      </c>
      <c r="B437">
        <v>3</v>
      </c>
      <c r="C437" t="s">
        <v>3</v>
      </c>
      <c r="D437" t="s">
        <v>23</v>
      </c>
      <c r="E437">
        <v>0</v>
      </c>
      <c r="F437">
        <v>3</v>
      </c>
      <c r="G437" t="s">
        <v>23</v>
      </c>
      <c r="H437" t="s">
        <v>23</v>
      </c>
      <c r="AI437" s="21">
        <f t="shared" si="229"/>
        <v>0.42500000000000032</v>
      </c>
      <c r="AJ437" s="19">
        <f t="shared" si="245"/>
        <v>0.985705883203702</v>
      </c>
      <c r="AK437" s="19">
        <f t="shared" si="245"/>
        <v>0.88280346578439439</v>
      </c>
      <c r="AL437" s="19">
        <f t="shared" si="245"/>
        <v>0.57499999999999973</v>
      </c>
      <c r="AM437" s="19">
        <f t="shared" si="245"/>
        <v>0.20871684146399294</v>
      </c>
      <c r="AN437" s="19">
        <f t="shared" si="245"/>
        <v>3.5079592731014325E-2</v>
      </c>
      <c r="AO437" s="4">
        <f t="shared" si="245"/>
        <v>6.9236047861751603E-5</v>
      </c>
      <c r="AP437" s="19">
        <f t="shared" si="223"/>
        <v>2.3782368525455833</v>
      </c>
      <c r="AQ437" s="19">
        <f t="shared" si="224"/>
        <v>1.3782368525455833</v>
      </c>
      <c r="AR437" s="19">
        <f t="shared" si="225"/>
        <v>0.37823685254558348</v>
      </c>
      <c r="AS437" s="19">
        <f t="shared" si="226"/>
        <v>-0.62176314745441674</v>
      </c>
      <c r="AT437" s="19">
        <f t="shared" si="227"/>
        <v>-1.6217631474544165</v>
      </c>
      <c r="AU437" s="19">
        <f t="shared" si="228"/>
        <v>-3.6217631474544154</v>
      </c>
      <c r="AV437" s="19">
        <f t="shared" si="233"/>
        <v>0.985705883203702</v>
      </c>
      <c r="AW437" s="19">
        <f t="shared" si="234"/>
        <v>0.88280346578439439</v>
      </c>
      <c r="AX437" s="19">
        <f t="shared" si="235"/>
        <v>0.57499999999999973</v>
      </c>
      <c r="AY437" s="19" t="str">
        <f t="shared" si="236"/>
        <v/>
      </c>
      <c r="AZ437" s="19" t="str">
        <f t="shared" si="237"/>
        <v/>
      </c>
      <c r="BA437" s="19">
        <f t="shared" ref="BA437" si="246">IF(AU437&lt;=0,AO437,"")</f>
        <v>6.9236047861751603E-5</v>
      </c>
    </row>
    <row r="438" spans="1:53" x14ac:dyDescent="0.3">
      <c r="A438">
        <v>133</v>
      </c>
      <c r="B438">
        <v>3</v>
      </c>
      <c r="C438" t="s">
        <v>3</v>
      </c>
      <c r="D438" t="s">
        <v>25</v>
      </c>
      <c r="E438">
        <v>1</v>
      </c>
      <c r="F438">
        <v>0</v>
      </c>
      <c r="G438">
        <v>478</v>
      </c>
      <c r="H438">
        <v>1</v>
      </c>
      <c r="AI438" s="21">
        <f t="shared" si="229"/>
        <v>0.42600000000000032</v>
      </c>
      <c r="AJ438" s="19">
        <f t="shared" si="245"/>
        <v>0.98561293234434866</v>
      </c>
      <c r="AK438" s="19">
        <f t="shared" si="245"/>
        <v>0.88230080636204911</v>
      </c>
      <c r="AL438" s="19">
        <f t="shared" si="245"/>
        <v>0.57399999999999962</v>
      </c>
      <c r="AM438" s="19">
        <f t="shared" si="245"/>
        <v>0.20798497486733333</v>
      </c>
      <c r="AN438" s="19">
        <f t="shared" si="245"/>
        <v>3.4882545831673224E-2</v>
      </c>
      <c r="AO438" s="4">
        <f t="shared" si="245"/>
        <v>6.852489620630033E-5</v>
      </c>
      <c r="AP438" s="19">
        <f t="shared" si="223"/>
        <v>2.373134363673036</v>
      </c>
      <c r="AQ438" s="19">
        <f t="shared" si="224"/>
        <v>1.3731343636730378</v>
      </c>
      <c r="AR438" s="19">
        <f t="shared" si="225"/>
        <v>0.37313436367303698</v>
      </c>
      <c r="AS438" s="19">
        <f t="shared" si="226"/>
        <v>-0.62686563632696324</v>
      </c>
      <c r="AT438" s="19">
        <f t="shared" si="227"/>
        <v>-1.6268656363269625</v>
      </c>
      <c r="AU438" s="19">
        <f t="shared" si="228"/>
        <v>-3.6268656363269636</v>
      </c>
      <c r="AV438" s="19">
        <f t="shared" si="233"/>
        <v>0.98561293234434866</v>
      </c>
      <c r="AW438" s="19">
        <f t="shared" si="234"/>
        <v>0.88230080636204911</v>
      </c>
      <c r="AX438" s="19">
        <f t="shared" si="235"/>
        <v>0.57399999999999962</v>
      </c>
      <c r="AY438" s="19" t="str">
        <f t="shared" si="236"/>
        <v/>
      </c>
      <c r="AZ438" s="19" t="str">
        <f t="shared" si="237"/>
        <v/>
      </c>
      <c r="BA438" s="19" t="str">
        <f t="shared" si="238"/>
        <v/>
      </c>
    </row>
    <row r="439" spans="1:53" x14ac:dyDescent="0.3">
      <c r="A439">
        <v>138</v>
      </c>
      <c r="B439">
        <v>3</v>
      </c>
      <c r="C439" t="s">
        <v>3</v>
      </c>
      <c r="D439" t="s">
        <v>23</v>
      </c>
      <c r="E439">
        <v>0</v>
      </c>
      <c r="F439">
        <v>0</v>
      </c>
      <c r="G439">
        <v>480</v>
      </c>
      <c r="H439">
        <v>0</v>
      </c>
      <c r="AI439" s="21">
        <f t="shared" si="229"/>
        <v>0.42700000000000032</v>
      </c>
      <c r="AJ439" s="19">
        <f t="shared" si="245"/>
        <v>0.98551950610597316</v>
      </c>
      <c r="AK439" s="19">
        <f t="shared" si="245"/>
        <v>0.88179686320209916</v>
      </c>
      <c r="AL439" s="19">
        <f t="shared" si="245"/>
        <v>0.57299999999999973</v>
      </c>
      <c r="AM439" s="19">
        <f t="shared" si="245"/>
        <v>0.20725497261756096</v>
      </c>
      <c r="AN439" s="19">
        <f t="shared" si="245"/>
        <v>3.4686501562875401E-2</v>
      </c>
      <c r="AO439" s="4">
        <f t="shared" si="245"/>
        <v>6.7820963223014111E-5</v>
      </c>
      <c r="AP439" s="19">
        <f t="shared" si="223"/>
        <v>2.3680343023239572</v>
      </c>
      <c r="AQ439" s="19">
        <f t="shared" si="224"/>
        <v>1.3680343023239576</v>
      </c>
      <c r="AR439" s="19">
        <f t="shared" si="225"/>
        <v>0.36803430232395762</v>
      </c>
      <c r="AS439" s="19">
        <f t="shared" si="226"/>
        <v>-0.63196569767604338</v>
      </c>
      <c r="AT439" s="19">
        <f t="shared" si="227"/>
        <v>-1.6319656976760424</v>
      </c>
      <c r="AU439" s="19">
        <f t="shared" si="228"/>
        <v>-3.6319656976760419</v>
      </c>
      <c r="AV439" s="19">
        <f t="shared" si="233"/>
        <v>0.98551950610597316</v>
      </c>
      <c r="AW439" s="19">
        <f t="shared" si="234"/>
        <v>0.88179686320209916</v>
      </c>
      <c r="AX439" s="19">
        <f t="shared" si="235"/>
        <v>0.57299999999999973</v>
      </c>
      <c r="AY439" s="19" t="str">
        <f t="shared" si="236"/>
        <v/>
      </c>
      <c r="AZ439" s="19" t="str">
        <f t="shared" si="237"/>
        <v/>
      </c>
      <c r="BA439" s="19" t="str">
        <f t="shared" si="238"/>
        <v/>
      </c>
    </row>
    <row r="440" spans="1:53" x14ac:dyDescent="0.3">
      <c r="A440">
        <v>148</v>
      </c>
      <c r="B440">
        <v>3</v>
      </c>
      <c r="C440" t="s">
        <v>3</v>
      </c>
      <c r="D440" t="s">
        <v>1</v>
      </c>
      <c r="E440">
        <v>0</v>
      </c>
      <c r="F440">
        <v>1</v>
      </c>
      <c r="G440">
        <v>479</v>
      </c>
      <c r="H440">
        <v>0</v>
      </c>
      <c r="AI440" s="21">
        <f t="shared" si="229"/>
        <v>0.42800000000000032</v>
      </c>
      <c r="AJ440" s="19">
        <f t="shared" si="245"/>
        <v>0.98542560228362985</v>
      </c>
      <c r="AK440" s="19">
        <f t="shared" si="245"/>
        <v>0.88129163363476581</v>
      </c>
      <c r="AL440" s="19">
        <f t="shared" si="245"/>
        <v>0.57199999999999962</v>
      </c>
      <c r="AM440" s="19">
        <f t="shared" si="245"/>
        <v>0.20652682908812398</v>
      </c>
      <c r="AN440" s="19">
        <f t="shared" si="245"/>
        <v>3.4491454352926144E-2</v>
      </c>
      <c r="AO440" s="4">
        <f t="shared" si="245"/>
        <v>6.7124172279189249E-5</v>
      </c>
      <c r="AP440" s="19">
        <f t="shared" si="223"/>
        <v>2.3629366330569521</v>
      </c>
      <c r="AQ440" s="19">
        <f t="shared" si="224"/>
        <v>1.3629366330569526</v>
      </c>
      <c r="AR440" s="19">
        <f t="shared" si="225"/>
        <v>0.36293663305695201</v>
      </c>
      <c r="AS440" s="19">
        <f t="shared" si="226"/>
        <v>-0.6370633669430481</v>
      </c>
      <c r="AT440" s="19">
        <f t="shared" si="227"/>
        <v>-1.6370633669430479</v>
      </c>
      <c r="AU440" s="19">
        <f t="shared" si="228"/>
        <v>-3.6370633669430479</v>
      </c>
      <c r="AV440" s="19">
        <f t="shared" si="233"/>
        <v>0.98542560228362985</v>
      </c>
      <c r="AW440" s="19">
        <f t="shared" si="234"/>
        <v>0.88129163363476581</v>
      </c>
      <c r="AX440" s="19">
        <f t="shared" si="235"/>
        <v>0.57199999999999962</v>
      </c>
      <c r="AY440" s="19" t="str">
        <f t="shared" si="236"/>
        <v/>
      </c>
      <c r="AZ440" s="19" t="str">
        <f t="shared" si="237"/>
        <v/>
      </c>
      <c r="BA440" s="19" t="str">
        <f t="shared" si="238"/>
        <v/>
      </c>
    </row>
    <row r="441" spans="1:53" x14ac:dyDescent="0.3">
      <c r="A441">
        <v>157</v>
      </c>
      <c r="B441">
        <v>3</v>
      </c>
      <c r="C441" t="s">
        <v>3</v>
      </c>
      <c r="D441" t="s">
        <v>1</v>
      </c>
      <c r="E441">
        <v>0</v>
      </c>
      <c r="F441">
        <v>1</v>
      </c>
      <c r="G441">
        <v>479</v>
      </c>
      <c r="H441">
        <v>0</v>
      </c>
      <c r="AI441" s="21">
        <f t="shared" si="229"/>
        <v>0.42900000000000033</v>
      </c>
      <c r="AJ441" s="19">
        <f t="shared" si="245"/>
        <v>0.98533121866006956</v>
      </c>
      <c r="AK441" s="19">
        <f t="shared" si="245"/>
        <v>0.88078511497759782</v>
      </c>
      <c r="AL441" s="19">
        <f t="shared" si="245"/>
        <v>0.57099999999999973</v>
      </c>
      <c r="AM441" s="19">
        <f t="shared" si="245"/>
        <v>0.20580053868412071</v>
      </c>
      <c r="AN441" s="19">
        <f t="shared" si="245"/>
        <v>3.4297398670127807E-2</v>
      </c>
      <c r="AO441" s="4">
        <f t="shared" si="245"/>
        <v>6.643444763693786E-5</v>
      </c>
      <c r="AP441" s="19">
        <f t="shared" si="223"/>
        <v>2.357841320542621</v>
      </c>
      <c r="AQ441" s="19">
        <f t="shared" si="224"/>
        <v>1.3578413205426227</v>
      </c>
      <c r="AR441" s="19">
        <f t="shared" si="225"/>
        <v>0.35784132054262263</v>
      </c>
      <c r="AS441" s="19">
        <f t="shared" si="226"/>
        <v>-0.64215867945737737</v>
      </c>
      <c r="AT441" s="19">
        <f t="shared" si="227"/>
        <v>-1.6421586794573775</v>
      </c>
      <c r="AU441" s="19">
        <f t="shared" si="228"/>
        <v>-3.6421586794573786</v>
      </c>
      <c r="AV441" s="19">
        <f t="shared" si="233"/>
        <v>0.98533121866006956</v>
      </c>
      <c r="AW441" s="19">
        <f t="shared" si="234"/>
        <v>0.88078511497759782</v>
      </c>
      <c r="AX441" s="19">
        <f t="shared" si="235"/>
        <v>0.57099999999999973</v>
      </c>
      <c r="AY441" s="19" t="str">
        <f t="shared" si="236"/>
        <v/>
      </c>
      <c r="AZ441" s="19" t="str">
        <f t="shared" si="237"/>
        <v/>
      </c>
      <c r="BA441" s="19" t="str">
        <f t="shared" si="238"/>
        <v/>
      </c>
    </row>
    <row r="442" spans="1:53" x14ac:dyDescent="0.3">
      <c r="A442">
        <v>2</v>
      </c>
      <c r="B442">
        <v>3</v>
      </c>
      <c r="C442" t="s">
        <v>18</v>
      </c>
      <c r="D442" t="s">
        <v>23</v>
      </c>
      <c r="E442">
        <v>1</v>
      </c>
      <c r="F442">
        <v>0</v>
      </c>
      <c r="G442">
        <v>479</v>
      </c>
      <c r="H442">
        <v>0</v>
      </c>
      <c r="AI442" s="21">
        <f t="shared" si="229"/>
        <v>0.43000000000000033</v>
      </c>
      <c r="AJ442" s="19">
        <f t="shared" si="245"/>
        <v>0.98523635300565227</v>
      </c>
      <c r="AK442" s="19">
        <f t="shared" si="245"/>
        <v>0.88027730453540753</v>
      </c>
      <c r="AL442" s="19">
        <f t="shared" si="245"/>
        <v>0.56999999999999973</v>
      </c>
      <c r="AM442" s="19">
        <f t="shared" si="245"/>
        <v>0.20507609584205955</v>
      </c>
      <c r="AN442" s="19">
        <f t="shared" si="245"/>
        <v>3.4104329022410181E-2</v>
      </c>
      <c r="AO442" s="4">
        <f t="shared" si="245"/>
        <v>6.5751714441386247E-5</v>
      </c>
      <c r="AP442" s="19">
        <f t="shared" si="223"/>
        <v>2.352748329561722</v>
      </c>
      <c r="AQ442" s="19">
        <f t="shared" si="224"/>
        <v>1.3527483295617211</v>
      </c>
      <c r="AR442" s="19">
        <f t="shared" si="225"/>
        <v>0.3527483295617212</v>
      </c>
      <c r="AS442" s="19">
        <f t="shared" si="226"/>
        <v>-0.64725167043827903</v>
      </c>
      <c r="AT442" s="19">
        <f t="shared" si="227"/>
        <v>-1.6472516704382785</v>
      </c>
      <c r="AU442" s="19">
        <f t="shared" si="228"/>
        <v>-3.6472516704382798</v>
      </c>
      <c r="AV442" s="19">
        <f t="shared" si="233"/>
        <v>0.98523635300565227</v>
      </c>
      <c r="AW442" s="19">
        <f t="shared" si="234"/>
        <v>0.88027730453540753</v>
      </c>
      <c r="AX442" s="19">
        <f t="shared" si="235"/>
        <v>0.56999999999999973</v>
      </c>
      <c r="AY442" s="19" t="str">
        <f t="shared" si="236"/>
        <v/>
      </c>
      <c r="AZ442" s="19" t="str">
        <f t="shared" si="237"/>
        <v/>
      </c>
      <c r="BA442" s="19" t="str">
        <f t="shared" si="238"/>
        <v/>
      </c>
    </row>
    <row r="443" spans="1:53" x14ac:dyDescent="0.3">
      <c r="A443">
        <v>15</v>
      </c>
      <c r="B443">
        <v>3</v>
      </c>
      <c r="C443" t="s">
        <v>18</v>
      </c>
      <c r="D443" t="s">
        <v>1</v>
      </c>
      <c r="E443">
        <v>0</v>
      </c>
      <c r="F443">
        <v>0</v>
      </c>
      <c r="G443">
        <v>480</v>
      </c>
      <c r="H443">
        <v>0</v>
      </c>
      <c r="AI443" s="21">
        <f t="shared" si="229"/>
        <v>0.43100000000000033</v>
      </c>
      <c r="AJ443" s="19">
        <f t="shared" ref="AJ443:AO452" si="247">_xlfn.NORM.S.DIST((-2*AJ$2-_xlfn.NORM.S.INV($AI443)),TRUE)</f>
        <v>0.98514100307825836</v>
      </c>
      <c r="AK443" s="19">
        <f t="shared" si="247"/>
        <v>0.87976819960020858</v>
      </c>
      <c r="AL443" s="19">
        <f t="shared" si="247"/>
        <v>0.56899999999999973</v>
      </c>
      <c r="AM443" s="19">
        <f t="shared" si="247"/>
        <v>0.20435349502962324</v>
      </c>
      <c r="AN443" s="19">
        <f t="shared" si="247"/>
        <v>3.3912239956965434E-2</v>
      </c>
      <c r="AO443" s="4">
        <f t="shared" si="247"/>
        <v>6.507589870904739E-5</v>
      </c>
      <c r="AP443" s="19">
        <f t="shared" si="223"/>
        <v>2.3476576250033232</v>
      </c>
      <c r="AQ443" s="19">
        <f t="shared" si="224"/>
        <v>1.3476576250033232</v>
      </c>
      <c r="AR443" s="19">
        <f t="shared" si="225"/>
        <v>0.34765762500332326</v>
      </c>
      <c r="AS443" s="19">
        <f t="shared" si="226"/>
        <v>-0.65234237499667702</v>
      </c>
      <c r="AT443" s="19">
        <f t="shared" si="227"/>
        <v>-1.6523423749966768</v>
      </c>
      <c r="AU443" s="19">
        <f t="shared" si="228"/>
        <v>-3.6523423749966772</v>
      </c>
      <c r="AV443" s="19">
        <f t="shared" si="233"/>
        <v>0.98514100307825836</v>
      </c>
      <c r="AW443" s="19">
        <f t="shared" si="234"/>
        <v>0.87976819960020858</v>
      </c>
      <c r="AX443" s="19">
        <f t="shared" si="235"/>
        <v>0.56899999999999973</v>
      </c>
      <c r="AY443" s="19" t="str">
        <f t="shared" si="236"/>
        <v/>
      </c>
      <c r="AZ443" s="19" t="str">
        <f t="shared" si="237"/>
        <v/>
      </c>
      <c r="BA443" s="19">
        <f t="shared" ref="BA443" si="248">IF(AU443&lt;=0,AO443,"")</f>
        <v>6.507589870904739E-5</v>
      </c>
    </row>
    <row r="444" spans="1:53" x14ac:dyDescent="0.3">
      <c r="A444">
        <v>22</v>
      </c>
      <c r="B444">
        <v>3</v>
      </c>
      <c r="C444" t="s">
        <v>18</v>
      </c>
      <c r="D444" t="s">
        <v>1</v>
      </c>
      <c r="E444">
        <v>0</v>
      </c>
      <c r="F444">
        <v>1</v>
      </c>
      <c r="G444">
        <v>479</v>
      </c>
      <c r="H444">
        <v>0</v>
      </c>
      <c r="AI444" s="21">
        <f t="shared" si="229"/>
        <v>0.43200000000000033</v>
      </c>
      <c r="AJ444" s="19">
        <f t="shared" si="247"/>
        <v>0.98504516662320007</v>
      </c>
      <c r="AK444" s="19">
        <f t="shared" si="247"/>
        <v>0.87925779745115051</v>
      </c>
      <c r="AL444" s="19">
        <f t="shared" si="247"/>
        <v>0.56799999999999962</v>
      </c>
      <c r="AM444" s="19">
        <f t="shared" si="247"/>
        <v>0.20363273074543409</v>
      </c>
      <c r="AN444" s="19">
        <f t="shared" si="247"/>
        <v>3.3721126059887092E-2</v>
      </c>
      <c r="AO444" s="4">
        <f t="shared" si="247"/>
        <v>6.440692731637044E-5</v>
      </c>
      <c r="AP444" s="19">
        <f t="shared" si="223"/>
        <v>2.3425691718630097</v>
      </c>
      <c r="AQ444" s="19">
        <f t="shared" si="224"/>
        <v>1.3425691718630117</v>
      </c>
      <c r="AR444" s="19">
        <f t="shared" si="225"/>
        <v>0.34256917186301139</v>
      </c>
      <c r="AS444" s="19">
        <f t="shared" si="226"/>
        <v>-0.65743082813698817</v>
      </c>
      <c r="AT444" s="19">
        <f t="shared" si="227"/>
        <v>-1.6574308281369883</v>
      </c>
      <c r="AU444" s="19">
        <f t="shared" si="228"/>
        <v>-3.6574308281369872</v>
      </c>
      <c r="AV444" s="19">
        <f t="shared" si="233"/>
        <v>0.98504516662320007</v>
      </c>
      <c r="AW444" s="19">
        <f t="shared" si="234"/>
        <v>0.87925779745115051</v>
      </c>
      <c r="AX444" s="19">
        <f t="shared" si="235"/>
        <v>0.56799999999999962</v>
      </c>
      <c r="AY444" s="19" t="str">
        <f t="shared" si="236"/>
        <v/>
      </c>
      <c r="AZ444" s="19" t="str">
        <f t="shared" si="237"/>
        <v/>
      </c>
      <c r="BA444" s="19" t="str">
        <f t="shared" si="238"/>
        <v/>
      </c>
    </row>
    <row r="445" spans="1:53" x14ac:dyDescent="0.3">
      <c r="A445">
        <v>27</v>
      </c>
      <c r="B445">
        <v>3</v>
      </c>
      <c r="C445" t="s">
        <v>18</v>
      </c>
      <c r="D445" t="s">
        <v>23</v>
      </c>
      <c r="E445">
        <v>0</v>
      </c>
      <c r="F445">
        <v>0</v>
      </c>
      <c r="G445">
        <v>480</v>
      </c>
      <c r="H445">
        <v>0</v>
      </c>
      <c r="AI445" s="21">
        <f t="shared" si="229"/>
        <v>0.43300000000000033</v>
      </c>
      <c r="AJ445" s="19">
        <f t="shared" si="247"/>
        <v>0.98494884137313199</v>
      </c>
      <c r="AK445" s="19">
        <f t="shared" si="247"/>
        <v>0.8787460953544548</v>
      </c>
      <c r="AL445" s="19">
        <f t="shared" si="247"/>
        <v>0.56699999999999973</v>
      </c>
      <c r="AM445" s="19">
        <f t="shared" si="247"/>
        <v>0.20291379751882199</v>
      </c>
      <c r="AN445" s="19">
        <f t="shared" si="247"/>
        <v>3.3530981955812951E-2</v>
      </c>
      <c r="AO445" s="4">
        <f t="shared" si="247"/>
        <v>6.3744727988457865E-5</v>
      </c>
      <c r="AP445" s="19">
        <f t="shared" si="223"/>
        <v>2.337482935241074</v>
      </c>
      <c r="AQ445" s="19">
        <f t="shared" si="224"/>
        <v>1.337482935241074</v>
      </c>
      <c r="AR445" s="19">
        <f t="shared" si="225"/>
        <v>0.33748293524107453</v>
      </c>
      <c r="AS445" s="19">
        <f t="shared" si="226"/>
        <v>-0.66251706475892491</v>
      </c>
      <c r="AT445" s="19">
        <f t="shared" si="227"/>
        <v>-1.6625170647589256</v>
      </c>
      <c r="AU445" s="19">
        <f t="shared" si="228"/>
        <v>-3.6625170647589256</v>
      </c>
      <c r="AV445" s="19">
        <f t="shared" si="233"/>
        <v>0.98494884137313199</v>
      </c>
      <c r="AW445" s="19">
        <f t="shared" si="234"/>
        <v>0.8787460953544548</v>
      </c>
      <c r="AX445" s="19">
        <f t="shared" si="235"/>
        <v>0.56699999999999973</v>
      </c>
      <c r="AY445" s="19" t="str">
        <f t="shared" si="236"/>
        <v/>
      </c>
      <c r="AZ445" s="19" t="str">
        <f t="shared" si="237"/>
        <v/>
      </c>
      <c r="BA445" s="19" t="str">
        <f t="shared" si="238"/>
        <v/>
      </c>
    </row>
    <row r="446" spans="1:53" x14ac:dyDescent="0.3">
      <c r="A446">
        <v>38</v>
      </c>
      <c r="B446">
        <v>3</v>
      </c>
      <c r="C446" t="s">
        <v>18</v>
      </c>
      <c r="D446" t="s">
        <v>23</v>
      </c>
      <c r="E446">
        <v>0</v>
      </c>
      <c r="F446">
        <v>0</v>
      </c>
      <c r="G446">
        <v>480</v>
      </c>
      <c r="H446">
        <v>0</v>
      </c>
      <c r="AI446" s="21">
        <f t="shared" si="229"/>
        <v>0.43400000000000033</v>
      </c>
      <c r="AJ446" s="19">
        <f t="shared" si="247"/>
        <v>0.98485202504795966</v>
      </c>
      <c r="AK446" s="19">
        <f t="shared" si="247"/>
        <v>0.87823309056334931</v>
      </c>
      <c r="AL446" s="19">
        <f t="shared" si="247"/>
        <v>0.56599999999999961</v>
      </c>
      <c r="AM446" s="19">
        <f t="shared" si="247"/>
        <v>0.20219668990959519</v>
      </c>
      <c r="AN446" s="19">
        <f t="shared" si="247"/>
        <v>3.3341802307572291E-2</v>
      </c>
      <c r="AO446" s="4">
        <f t="shared" si="247"/>
        <v>6.308922928795389E-5</v>
      </c>
      <c r="AP446" s="19">
        <f t="shared" si="223"/>
        <v>2.3323988803407159</v>
      </c>
      <c r="AQ446" s="19">
        <f t="shared" si="224"/>
        <v>1.3323988803407156</v>
      </c>
      <c r="AR446" s="19">
        <f t="shared" si="225"/>
        <v>0.33239888034071585</v>
      </c>
      <c r="AS446" s="19">
        <f t="shared" si="226"/>
        <v>-0.66760111965928448</v>
      </c>
      <c r="AT446" s="19">
        <f t="shared" si="227"/>
        <v>-1.6676011196592837</v>
      </c>
      <c r="AU446" s="19">
        <f t="shared" si="228"/>
        <v>-3.6676011196592841</v>
      </c>
      <c r="AV446" s="19">
        <f t="shared" si="233"/>
        <v>0.98485202504795966</v>
      </c>
      <c r="AW446" s="19">
        <f t="shared" si="234"/>
        <v>0.87823309056334931</v>
      </c>
      <c r="AX446" s="19">
        <f t="shared" si="235"/>
        <v>0.56599999999999961</v>
      </c>
      <c r="AY446" s="19" t="str">
        <f t="shared" si="236"/>
        <v/>
      </c>
      <c r="AZ446" s="19" t="str">
        <f t="shared" si="237"/>
        <v/>
      </c>
      <c r="BA446" s="19" t="str">
        <f t="shared" si="238"/>
        <v/>
      </c>
    </row>
    <row r="447" spans="1:53" x14ac:dyDescent="0.3">
      <c r="A447">
        <v>46</v>
      </c>
      <c r="B447">
        <v>3</v>
      </c>
      <c r="C447" t="s">
        <v>18</v>
      </c>
      <c r="D447" t="s">
        <v>1</v>
      </c>
      <c r="E447">
        <v>1</v>
      </c>
      <c r="F447">
        <v>0</v>
      </c>
      <c r="G447">
        <v>475</v>
      </c>
      <c r="H447">
        <v>4</v>
      </c>
      <c r="AI447" s="21">
        <f t="shared" si="229"/>
        <v>0.43500000000000033</v>
      </c>
      <c r="AJ447" s="19">
        <f t="shared" si="247"/>
        <v>0.9847547153547489</v>
      </c>
      <c r="AK447" s="19">
        <f t="shared" si="247"/>
        <v>0.87771878031800254</v>
      </c>
      <c r="AL447" s="19">
        <f t="shared" si="247"/>
        <v>0.56499999999999972</v>
      </c>
      <c r="AM447" s="19">
        <f t="shared" si="247"/>
        <v>0.20148140250781263</v>
      </c>
      <c r="AN447" s="19">
        <f t="shared" si="247"/>
        <v>3.3153581815836872E-2</v>
      </c>
      <c r="AO447" s="4">
        <f t="shared" si="247"/>
        <v>6.244036060409432E-5</v>
      </c>
      <c r="AP447" s="19">
        <f t="shared" si="223"/>
        <v>2.3273169724662801</v>
      </c>
      <c r="AQ447" s="19">
        <f t="shared" si="224"/>
        <v>1.3273169724662814</v>
      </c>
      <c r="AR447" s="19">
        <f t="shared" si="225"/>
        <v>0.327316972466281</v>
      </c>
      <c r="AS447" s="19">
        <f t="shared" si="226"/>
        <v>-0.67268302753371856</v>
      </c>
      <c r="AT447" s="19">
        <f t="shared" si="227"/>
        <v>-1.6726830275337188</v>
      </c>
      <c r="AU447" s="19">
        <f t="shared" si="228"/>
        <v>-3.6726830275337194</v>
      </c>
      <c r="AV447" s="19">
        <f t="shared" si="233"/>
        <v>0.9847547153547489</v>
      </c>
      <c r="AW447" s="19">
        <f t="shared" si="234"/>
        <v>0.87771878031800254</v>
      </c>
      <c r="AX447" s="19">
        <f t="shared" si="235"/>
        <v>0.56499999999999972</v>
      </c>
      <c r="AY447" s="19" t="str">
        <f t="shared" si="236"/>
        <v/>
      </c>
      <c r="AZ447" s="19" t="str">
        <f t="shared" si="237"/>
        <v/>
      </c>
      <c r="BA447" s="19" t="str">
        <f t="shared" si="238"/>
        <v/>
      </c>
    </row>
    <row r="448" spans="1:53" x14ac:dyDescent="0.3">
      <c r="A448">
        <v>53</v>
      </c>
      <c r="B448">
        <v>3</v>
      </c>
      <c r="C448" t="s">
        <v>18</v>
      </c>
      <c r="D448" t="s">
        <v>25</v>
      </c>
      <c r="E448">
        <v>3</v>
      </c>
      <c r="F448">
        <v>0</v>
      </c>
      <c r="G448">
        <v>475</v>
      </c>
      <c r="H448">
        <v>2</v>
      </c>
      <c r="AI448" s="21">
        <f t="shared" si="229"/>
        <v>0.43600000000000033</v>
      </c>
      <c r="AJ448" s="19">
        <f t="shared" si="247"/>
        <v>0.98465690998763367</v>
      </c>
      <c r="AK448" s="19">
        <f t="shared" si="247"/>
        <v>0.87720316184545677</v>
      </c>
      <c r="AL448" s="19">
        <f t="shared" si="247"/>
        <v>0.56399999999999972</v>
      </c>
      <c r="AM448" s="19">
        <f t="shared" si="247"/>
        <v>0.20076792993355924</v>
      </c>
      <c r="AN448" s="19">
        <f t="shared" si="247"/>
        <v>3.2966315218775945E-2</v>
      </c>
      <c r="AO448" s="4">
        <f t="shared" si="247"/>
        <v>6.1798052141921945E-5</v>
      </c>
      <c r="AP448" s="19">
        <f t="shared" si="223"/>
        <v>2.3222371770214898</v>
      </c>
      <c r="AQ448" s="19">
        <f t="shared" si="224"/>
        <v>1.3222371770214894</v>
      </c>
      <c r="AR448" s="19">
        <f t="shared" si="225"/>
        <v>0.32223717702148935</v>
      </c>
      <c r="AS448" s="19">
        <f t="shared" si="226"/>
        <v>-0.67776282297851154</v>
      </c>
      <c r="AT448" s="19">
        <f t="shared" si="227"/>
        <v>-1.6777628229785109</v>
      </c>
      <c r="AU448" s="19">
        <f t="shared" si="228"/>
        <v>-3.6777628229785102</v>
      </c>
      <c r="AV448" s="19">
        <f t="shared" si="233"/>
        <v>0.98465690998763367</v>
      </c>
      <c r="AW448" s="19">
        <f t="shared" si="234"/>
        <v>0.87720316184545677</v>
      </c>
      <c r="AX448" s="19">
        <f t="shared" si="235"/>
        <v>0.56399999999999972</v>
      </c>
      <c r="AY448" s="19" t="str">
        <f t="shared" si="236"/>
        <v/>
      </c>
      <c r="AZ448" s="19" t="str">
        <f t="shared" si="237"/>
        <v/>
      </c>
      <c r="BA448" s="19" t="str">
        <f t="shared" si="238"/>
        <v/>
      </c>
    </row>
    <row r="449" spans="1:53" x14ac:dyDescent="0.3">
      <c r="A449">
        <v>63</v>
      </c>
      <c r="B449">
        <v>3</v>
      </c>
      <c r="C449" t="s">
        <v>18</v>
      </c>
      <c r="D449" t="s">
        <v>23</v>
      </c>
      <c r="E449">
        <v>0</v>
      </c>
      <c r="F449">
        <v>1</v>
      </c>
      <c r="G449">
        <v>479</v>
      </c>
      <c r="H449">
        <v>0</v>
      </c>
      <c r="AI449" s="21">
        <f t="shared" si="229"/>
        <v>0.43700000000000033</v>
      </c>
      <c r="AJ449" s="19">
        <f t="shared" si="247"/>
        <v>0.98455860662772243</v>
      </c>
      <c r="AK449" s="19">
        <f t="shared" si="247"/>
        <v>0.87668623235956156</v>
      </c>
      <c r="AL449" s="19">
        <f t="shared" si="247"/>
        <v>0.56299999999999972</v>
      </c>
      <c r="AM449" s="19">
        <f t="shared" si="247"/>
        <v>0.20005626683672334</v>
      </c>
      <c r="AN449" s="19">
        <f t="shared" si="247"/>
        <v>3.2779997291715102E-2</v>
      </c>
      <c r="AO449" s="4">
        <f t="shared" si="247"/>
        <v>6.1162234911658886E-5</v>
      </c>
      <c r="AP449" s="19">
        <f t="shared" si="223"/>
        <v>2.3171594595076845</v>
      </c>
      <c r="AQ449" s="19">
        <f t="shared" si="224"/>
        <v>1.3171594595076852</v>
      </c>
      <c r="AR449" s="19">
        <f t="shared" si="225"/>
        <v>0.31715945950768554</v>
      </c>
      <c r="AS449" s="19">
        <f t="shared" si="226"/>
        <v>-0.68284054049231502</v>
      </c>
      <c r="AT449" s="19">
        <f t="shared" si="227"/>
        <v>-1.6828405404923146</v>
      </c>
      <c r="AU449" s="19">
        <f t="shared" si="228"/>
        <v>-3.6828405404923155</v>
      </c>
      <c r="AV449" s="19">
        <f t="shared" si="233"/>
        <v>0.98455860662772243</v>
      </c>
      <c r="AW449" s="19">
        <f t="shared" si="234"/>
        <v>0.87668623235956156</v>
      </c>
      <c r="AX449" s="19">
        <f t="shared" si="235"/>
        <v>0.56299999999999972</v>
      </c>
      <c r="AY449" s="19" t="str">
        <f t="shared" si="236"/>
        <v/>
      </c>
      <c r="AZ449" s="19" t="str">
        <f t="shared" si="237"/>
        <v/>
      </c>
      <c r="BA449" s="19">
        <f t="shared" ref="BA449" si="249">IF(AU449&lt;=0,AO449,"")</f>
        <v>6.1162234911658886E-5</v>
      </c>
    </row>
    <row r="450" spans="1:53" x14ac:dyDescent="0.3">
      <c r="A450">
        <v>67</v>
      </c>
      <c r="B450">
        <v>3</v>
      </c>
      <c r="C450" t="s">
        <v>18</v>
      </c>
      <c r="D450" t="s">
        <v>23</v>
      </c>
      <c r="E450">
        <v>3</v>
      </c>
      <c r="F450">
        <v>0</v>
      </c>
      <c r="G450">
        <v>473</v>
      </c>
      <c r="H450">
        <v>4</v>
      </c>
      <c r="AI450" s="21">
        <f t="shared" si="229"/>
        <v>0.43800000000000033</v>
      </c>
      <c r="AJ450" s="19">
        <f t="shared" si="247"/>
        <v>0.98445980294300539</v>
      </c>
      <c r="AK450" s="19">
        <f t="shared" si="247"/>
        <v>0.87616798906090576</v>
      </c>
      <c r="AL450" s="19">
        <f t="shared" si="247"/>
        <v>0.56199999999999961</v>
      </c>
      <c r="AM450" s="19">
        <f t="shared" si="247"/>
        <v>0.19934640789677541</v>
      </c>
      <c r="AN450" s="19">
        <f t="shared" si="247"/>
        <v>3.259462284679903E-2</v>
      </c>
      <c r="AO450" s="4">
        <f t="shared" si="247"/>
        <v>6.0532840718238681E-5</v>
      </c>
      <c r="AP450" s="19">
        <f t="shared" si="223"/>
        <v>2.3120837855220988</v>
      </c>
      <c r="AQ450" s="19">
        <f t="shared" si="224"/>
        <v>1.3120837855220988</v>
      </c>
      <c r="AR450" s="19">
        <f t="shared" si="225"/>
        <v>0.31208378552209803</v>
      </c>
      <c r="AS450" s="19">
        <f t="shared" si="226"/>
        <v>-0.68791621447790197</v>
      </c>
      <c r="AT450" s="19">
        <f t="shared" si="227"/>
        <v>-1.6879162144779016</v>
      </c>
      <c r="AU450" s="19">
        <f t="shared" si="228"/>
        <v>-3.6879162144779021</v>
      </c>
      <c r="AV450" s="19">
        <f t="shared" si="233"/>
        <v>0.98445980294300539</v>
      </c>
      <c r="AW450" s="19">
        <f t="shared" si="234"/>
        <v>0.87616798906090576</v>
      </c>
      <c r="AX450" s="19">
        <f t="shared" si="235"/>
        <v>0.56199999999999961</v>
      </c>
      <c r="AY450" s="19" t="str">
        <f t="shared" si="236"/>
        <v/>
      </c>
      <c r="AZ450" s="19" t="str">
        <f t="shared" si="237"/>
        <v/>
      </c>
      <c r="BA450" s="19" t="str">
        <f t="shared" si="238"/>
        <v/>
      </c>
    </row>
    <row r="451" spans="1:53" x14ac:dyDescent="0.3">
      <c r="A451">
        <v>76</v>
      </c>
      <c r="B451">
        <v>3</v>
      </c>
      <c r="C451" t="s">
        <v>18</v>
      </c>
      <c r="D451" t="s">
        <v>23</v>
      </c>
      <c r="E451">
        <v>0</v>
      </c>
      <c r="F451">
        <v>0</v>
      </c>
      <c r="G451">
        <v>480</v>
      </c>
      <c r="H451">
        <v>0</v>
      </c>
      <c r="AI451" s="21">
        <f t="shared" si="229"/>
        <v>0.43900000000000033</v>
      </c>
      <c r="AJ451" s="19">
        <f t="shared" si="247"/>
        <v>0.98436049658825886</v>
      </c>
      <c r="AK451" s="19">
        <f t="shared" si="247"/>
        <v>0.87564842913674901</v>
      </c>
      <c r="AL451" s="19">
        <f t="shared" si="247"/>
        <v>0.56099999999999972</v>
      </c>
      <c r="AM451" s="19">
        <f t="shared" si="247"/>
        <v>0.19863834782255047</v>
      </c>
      <c r="AN451" s="19">
        <f t="shared" si="247"/>
        <v>3.2410186732657914E-2</v>
      </c>
      <c r="AO451" s="4">
        <f t="shared" si="247"/>
        <v>5.9909802150989402E-5</v>
      </c>
      <c r="AP451" s="19">
        <f t="shared" si="223"/>
        <v>2.3070101207561127</v>
      </c>
      <c r="AQ451" s="19">
        <f t="shared" si="224"/>
        <v>1.3070101207561124</v>
      </c>
      <c r="AR451" s="19">
        <f t="shared" si="225"/>
        <v>0.30701012075611267</v>
      </c>
      <c r="AS451" s="19">
        <f t="shared" si="226"/>
        <v>-0.69298987924388844</v>
      </c>
      <c r="AT451" s="19">
        <f t="shared" si="227"/>
        <v>-1.6929898792438871</v>
      </c>
      <c r="AU451" s="19">
        <f t="shared" si="228"/>
        <v>-3.6929898792438873</v>
      </c>
      <c r="AV451" s="19">
        <f t="shared" si="233"/>
        <v>0.98436049658825886</v>
      </c>
      <c r="AW451" s="19">
        <f t="shared" si="234"/>
        <v>0.87564842913674901</v>
      </c>
      <c r="AX451" s="19">
        <f t="shared" si="235"/>
        <v>0.56099999999999972</v>
      </c>
      <c r="AY451" s="19" t="str">
        <f t="shared" si="236"/>
        <v/>
      </c>
      <c r="AZ451" s="19" t="str">
        <f t="shared" si="237"/>
        <v/>
      </c>
      <c r="BA451" s="19" t="str">
        <f t="shared" si="238"/>
        <v/>
      </c>
    </row>
    <row r="452" spans="1:53" x14ac:dyDescent="0.3">
      <c r="A452">
        <v>84</v>
      </c>
      <c r="B452">
        <v>3</v>
      </c>
      <c r="C452" t="s">
        <v>18</v>
      </c>
      <c r="D452" t="s">
        <v>23</v>
      </c>
      <c r="E452" t="s">
        <v>23</v>
      </c>
      <c r="F452" t="s">
        <v>23</v>
      </c>
      <c r="G452" t="s">
        <v>23</v>
      </c>
      <c r="H452" t="s">
        <v>23</v>
      </c>
      <c r="AI452" s="21">
        <f t="shared" si="229"/>
        <v>0.44000000000000034</v>
      </c>
      <c r="AJ452" s="19">
        <f t="shared" si="247"/>
        <v>0.98426068520495047</v>
      </c>
      <c r="AK452" s="19">
        <f t="shared" si="247"/>
        <v>0.87512754976095342</v>
      </c>
      <c r="AL452" s="19">
        <f t="shared" si="247"/>
        <v>0.55999999999999961</v>
      </c>
      <c r="AM452" s="19">
        <f t="shared" si="247"/>
        <v>0.19793208135203169</v>
      </c>
      <c r="AN452" s="19">
        <f t="shared" si="247"/>
        <v>3.2226683834077598E-2</v>
      </c>
      <c r="AO452" s="4">
        <f t="shared" si="247"/>
        <v>5.9293052573471817E-5</v>
      </c>
      <c r="AP452" s="19">
        <f t="shared" si="223"/>
        <v>2.3019384309935518</v>
      </c>
      <c r="AQ452" s="19">
        <f t="shared" si="224"/>
        <v>1.3019384309935531</v>
      </c>
      <c r="AR452" s="19">
        <f t="shared" si="225"/>
        <v>0.30193843099355278</v>
      </c>
      <c r="AS452" s="19">
        <f t="shared" si="226"/>
        <v>-0.69806156900644734</v>
      </c>
      <c r="AT452" s="19">
        <f t="shared" si="227"/>
        <v>-1.6980615690064469</v>
      </c>
      <c r="AU452" s="19">
        <f t="shared" si="228"/>
        <v>-3.6980615690064464</v>
      </c>
      <c r="AV452" s="19">
        <f t="shared" si="233"/>
        <v>0.98426068520495047</v>
      </c>
      <c r="AW452" s="19">
        <f t="shared" si="234"/>
        <v>0.87512754976095342</v>
      </c>
      <c r="AX452" s="19">
        <f t="shared" si="235"/>
        <v>0.55999999999999961</v>
      </c>
      <c r="AY452" s="19" t="str">
        <f t="shared" si="236"/>
        <v/>
      </c>
      <c r="AZ452" s="19" t="str">
        <f t="shared" si="237"/>
        <v/>
      </c>
      <c r="BA452" s="19" t="str">
        <f t="shared" si="238"/>
        <v/>
      </c>
    </row>
    <row r="453" spans="1:53" x14ac:dyDescent="0.3">
      <c r="A453">
        <v>96</v>
      </c>
      <c r="B453">
        <v>3</v>
      </c>
      <c r="C453" t="s">
        <v>18</v>
      </c>
      <c r="D453" t="s">
        <v>25</v>
      </c>
      <c r="E453">
        <v>0</v>
      </c>
      <c r="F453">
        <v>0</v>
      </c>
      <c r="G453">
        <v>480</v>
      </c>
      <c r="H453">
        <v>0</v>
      </c>
      <c r="AI453" s="21">
        <f t="shared" si="229"/>
        <v>0.44100000000000034</v>
      </c>
      <c r="AJ453" s="19">
        <f t="shared" ref="AJ453:AO462" si="250">_xlfn.NORM.S.DIST((-2*AJ$2-_xlfn.NORM.S.INV($AI453)),TRUE)</f>
        <v>0.9841603664211428</v>
      </c>
      <c r="AK453" s="19">
        <f t="shared" si="250"/>
        <v>0.87460534809391377</v>
      </c>
      <c r="AL453" s="19">
        <f t="shared" si="250"/>
        <v>0.55899999999999972</v>
      </c>
      <c r="AM453" s="19">
        <f t="shared" si="250"/>
        <v>0.19722760325213642</v>
      </c>
      <c r="AN453" s="19">
        <f t="shared" si="250"/>
        <v>3.2044109071673627E-2</v>
      </c>
      <c r="AO453" s="4">
        <f t="shared" si="250"/>
        <v>5.8682526113463984E-5</v>
      </c>
      <c r="AP453" s="19">
        <f t="shared" si="223"/>
        <v>2.2968686821089777</v>
      </c>
      <c r="AQ453" s="19">
        <f t="shared" si="224"/>
        <v>1.2968686821089781</v>
      </c>
      <c r="AR453" s="19">
        <f t="shared" si="225"/>
        <v>0.29686868210897799</v>
      </c>
      <c r="AS453" s="19">
        <f t="shared" si="226"/>
        <v>-0.70313131789102268</v>
      </c>
      <c r="AT453" s="19">
        <f t="shared" si="227"/>
        <v>-1.7031313178910223</v>
      </c>
      <c r="AU453" s="19">
        <f t="shared" si="228"/>
        <v>-3.7031313178910219</v>
      </c>
      <c r="AV453" s="19">
        <f t="shared" si="233"/>
        <v>0.9841603664211428</v>
      </c>
      <c r="AW453" s="19">
        <f t="shared" si="234"/>
        <v>0.87460534809391377</v>
      </c>
      <c r="AX453" s="19">
        <f t="shared" si="235"/>
        <v>0.55899999999999972</v>
      </c>
      <c r="AY453" s="19" t="str">
        <f t="shared" si="236"/>
        <v/>
      </c>
      <c r="AZ453" s="19" t="str">
        <f t="shared" si="237"/>
        <v/>
      </c>
      <c r="BA453" s="19" t="str">
        <f t="shared" si="238"/>
        <v/>
      </c>
    </row>
    <row r="454" spans="1:53" x14ac:dyDescent="0.3">
      <c r="A454">
        <v>101</v>
      </c>
      <c r="B454">
        <v>3</v>
      </c>
      <c r="C454" t="s">
        <v>18</v>
      </c>
      <c r="D454" t="s">
        <v>1</v>
      </c>
      <c r="E454">
        <v>0</v>
      </c>
      <c r="F454">
        <v>0</v>
      </c>
      <c r="G454">
        <v>479</v>
      </c>
      <c r="H454">
        <v>1</v>
      </c>
      <c r="AI454" s="21">
        <f t="shared" si="229"/>
        <v>0.44200000000000034</v>
      </c>
      <c r="AJ454" s="19">
        <f t="shared" si="250"/>
        <v>0.98405953785139588</v>
      </c>
      <c r="AK454" s="19">
        <f t="shared" si="250"/>
        <v>0.87408182128248724</v>
      </c>
      <c r="AL454" s="19">
        <f t="shared" si="250"/>
        <v>0.55799999999999961</v>
      </c>
      <c r="AM454" s="19">
        <f t="shared" si="250"/>
        <v>0.19652490831850414</v>
      </c>
      <c r="AN454" s="19">
        <f t="shared" si="250"/>
        <v>3.1862457401568497E-2</v>
      </c>
      <c r="AO454" s="4">
        <f t="shared" si="250"/>
        <v>5.8078157653094703E-5</v>
      </c>
      <c r="AP454" s="19">
        <f t="shared" si="223"/>
        <v>2.2918008400659859</v>
      </c>
      <c r="AQ454" s="19">
        <f t="shared" si="224"/>
        <v>1.2918008400659864</v>
      </c>
      <c r="AR454" s="19">
        <f t="shared" si="225"/>
        <v>0.29180084006598583</v>
      </c>
      <c r="AS454" s="19">
        <f t="shared" si="226"/>
        <v>-0.70819915993401417</v>
      </c>
      <c r="AT454" s="19">
        <f t="shared" si="227"/>
        <v>-1.7081991599340141</v>
      </c>
      <c r="AU454" s="19">
        <f t="shared" si="228"/>
        <v>-3.7081991599340136</v>
      </c>
      <c r="AV454" s="19">
        <f t="shared" si="233"/>
        <v>0.98405953785139588</v>
      </c>
      <c r="AW454" s="19">
        <f t="shared" si="234"/>
        <v>0.87408182128248724</v>
      </c>
      <c r="AX454" s="19">
        <f t="shared" si="235"/>
        <v>0.55799999999999961</v>
      </c>
      <c r="AY454" s="19" t="str">
        <f t="shared" si="236"/>
        <v/>
      </c>
      <c r="AZ454" s="19" t="str">
        <f t="shared" si="237"/>
        <v/>
      </c>
      <c r="BA454" s="19" t="str">
        <f t="shared" si="238"/>
        <v/>
      </c>
    </row>
    <row r="455" spans="1:53" x14ac:dyDescent="0.3">
      <c r="A455">
        <v>106</v>
      </c>
      <c r="B455">
        <v>3</v>
      </c>
      <c r="C455" t="s">
        <v>18</v>
      </c>
      <c r="D455" t="s">
        <v>1</v>
      </c>
      <c r="E455">
        <v>1</v>
      </c>
      <c r="F455">
        <v>1</v>
      </c>
      <c r="G455">
        <v>477</v>
      </c>
      <c r="H455">
        <v>1</v>
      </c>
      <c r="AI455" s="21">
        <f t="shared" si="229"/>
        <v>0.44300000000000034</v>
      </c>
      <c r="AJ455" s="19">
        <f t="shared" si="250"/>
        <v>0.98395819709666943</v>
      </c>
      <c r="AK455" s="19">
        <f t="shared" si="250"/>
        <v>0.87355696645992298</v>
      </c>
      <c r="AL455" s="19">
        <f t="shared" si="250"/>
        <v>0.55699999999999972</v>
      </c>
      <c r="AM455" s="19">
        <f t="shared" si="250"/>
        <v>0.19582399137528667</v>
      </c>
      <c r="AN455" s="19">
        <f t="shared" si="250"/>
        <v>3.1681723815072949E-2</v>
      </c>
      <c r="AO455" s="4">
        <f t="shared" si="250"/>
        <v>5.7479882819120314E-5</v>
      </c>
      <c r="AP455" s="19">
        <f t="shared" si="223"/>
        <v>2.2867348709155308</v>
      </c>
      <c r="AQ455" s="19">
        <f t="shared" si="224"/>
        <v>1.286734870915532</v>
      </c>
      <c r="AR455" s="19">
        <f t="shared" si="225"/>
        <v>0.28673487091553185</v>
      </c>
      <c r="AS455" s="19">
        <f t="shared" si="226"/>
        <v>-0.71326512908446926</v>
      </c>
      <c r="AT455" s="19">
        <f t="shared" si="227"/>
        <v>-1.7132651290844687</v>
      </c>
      <c r="AU455" s="19">
        <f t="shared" si="228"/>
        <v>-3.7132651290844678</v>
      </c>
      <c r="AV455" s="19">
        <f t="shared" si="233"/>
        <v>0.98395819709666943</v>
      </c>
      <c r="AW455" s="19">
        <f t="shared" si="234"/>
        <v>0.87355696645992298</v>
      </c>
      <c r="AX455" s="19">
        <f t="shared" si="235"/>
        <v>0.55699999999999972</v>
      </c>
      <c r="AY455" s="19" t="str">
        <f t="shared" si="236"/>
        <v/>
      </c>
      <c r="AZ455" s="19" t="str">
        <f t="shared" si="237"/>
        <v/>
      </c>
      <c r="BA455" s="19">
        <f t="shared" ref="BA455" si="251">IF(AU455&lt;=0,AO455,"")</f>
        <v>5.7479882819120314E-5</v>
      </c>
    </row>
    <row r="456" spans="1:53" x14ac:dyDescent="0.3">
      <c r="A456">
        <v>117</v>
      </c>
      <c r="B456">
        <v>3</v>
      </c>
      <c r="C456" t="s">
        <v>18</v>
      </c>
      <c r="D456" t="s">
        <v>1</v>
      </c>
      <c r="E456">
        <v>0</v>
      </c>
      <c r="F456">
        <v>0</v>
      </c>
      <c r="G456">
        <v>479</v>
      </c>
      <c r="H456">
        <v>1</v>
      </c>
      <c r="AI456" s="21">
        <f t="shared" si="229"/>
        <v>0.44400000000000034</v>
      </c>
      <c r="AJ456" s="19">
        <f t="shared" si="250"/>
        <v>0.98385634174422409</v>
      </c>
      <c r="AK456" s="19">
        <f t="shared" si="250"/>
        <v>0.87303078074579066</v>
      </c>
      <c r="AL456" s="19">
        <f t="shared" si="250"/>
        <v>0.55599999999999961</v>
      </c>
      <c r="AM456" s="19">
        <f t="shared" si="250"/>
        <v>0.19512484727494078</v>
      </c>
      <c r="AN456" s="19">
        <f t="shared" si="250"/>
        <v>3.1501903338370343E-2</v>
      </c>
      <c r="AO456" s="4">
        <f t="shared" si="250"/>
        <v>5.6887637973343349E-5</v>
      </c>
      <c r="AP456" s="19">
        <f t="shared" si="223"/>
        <v>2.2816707407942527</v>
      </c>
      <c r="AQ456" s="19">
        <f t="shared" si="224"/>
        <v>1.2816707407942531</v>
      </c>
      <c r="AR456" s="19">
        <f t="shared" si="225"/>
        <v>0.28167074079425258</v>
      </c>
      <c r="AS456" s="19">
        <f t="shared" si="226"/>
        <v>-0.71832925920574775</v>
      </c>
      <c r="AT456" s="19">
        <f t="shared" si="227"/>
        <v>-1.7183292592057475</v>
      </c>
      <c r="AU456" s="19">
        <f t="shared" si="228"/>
        <v>-3.7183292592057473</v>
      </c>
      <c r="AV456" s="19">
        <f t="shared" si="233"/>
        <v>0.98385634174422409</v>
      </c>
      <c r="AW456" s="19">
        <f t="shared" si="234"/>
        <v>0.87303078074579066</v>
      </c>
      <c r="AX456" s="19">
        <f t="shared" si="235"/>
        <v>0.55599999999999961</v>
      </c>
      <c r="AY456" s="19" t="str">
        <f t="shared" si="236"/>
        <v/>
      </c>
      <c r="AZ456" s="19" t="str">
        <f t="shared" si="237"/>
        <v/>
      </c>
      <c r="BA456" s="19" t="str">
        <f t="shared" si="238"/>
        <v/>
      </c>
    </row>
    <row r="457" spans="1:53" x14ac:dyDescent="0.3">
      <c r="A457">
        <v>123</v>
      </c>
      <c r="B457">
        <v>3</v>
      </c>
      <c r="C457" t="s">
        <v>18</v>
      </c>
      <c r="D457" t="s">
        <v>1</v>
      </c>
      <c r="E457">
        <v>0</v>
      </c>
      <c r="F457">
        <v>1</v>
      </c>
      <c r="G457">
        <v>478</v>
      </c>
      <c r="H457">
        <v>1</v>
      </c>
      <c r="AI457" s="21">
        <f t="shared" si="229"/>
        <v>0.44500000000000034</v>
      </c>
      <c r="AJ457" s="19">
        <f t="shared" si="250"/>
        <v>0.98375396936752124</v>
      </c>
      <c r="AK457" s="19">
        <f t="shared" si="250"/>
        <v>0.8725032612459086</v>
      </c>
      <c r="AL457" s="19">
        <f t="shared" si="250"/>
        <v>0.55499999999999972</v>
      </c>
      <c r="AM457" s="19">
        <f t="shared" si="250"/>
        <v>0.19442747089802212</v>
      </c>
      <c r="AN457" s="19">
        <f t="shared" si="250"/>
        <v>3.1322991032204948E-2</v>
      </c>
      <c r="AO457" s="4">
        <f t="shared" si="250"/>
        <v>5.6301360203171566E-5</v>
      </c>
      <c r="AP457" s="19">
        <f t="shared" si="223"/>
        <v>2.2766084159228073</v>
      </c>
      <c r="AQ457" s="19">
        <f t="shared" si="224"/>
        <v>1.2766084159228075</v>
      </c>
      <c r="AR457" s="19">
        <f t="shared" si="225"/>
        <v>0.27660841592280749</v>
      </c>
      <c r="AS457" s="19">
        <f t="shared" si="226"/>
        <v>-0.72339158407719295</v>
      </c>
      <c r="AT457" s="19">
        <f t="shared" si="227"/>
        <v>-1.7233915840771927</v>
      </c>
      <c r="AU457" s="19">
        <f t="shared" si="228"/>
        <v>-3.7233915840771914</v>
      </c>
      <c r="AV457" s="19">
        <f t="shared" si="233"/>
        <v>0.98375396936752124</v>
      </c>
      <c r="AW457" s="19">
        <f t="shared" si="234"/>
        <v>0.8725032612459086</v>
      </c>
      <c r="AX457" s="19">
        <f t="shared" si="235"/>
        <v>0.55499999999999972</v>
      </c>
      <c r="AY457" s="19" t="str">
        <f t="shared" si="236"/>
        <v/>
      </c>
      <c r="AZ457" s="19" t="str">
        <f t="shared" si="237"/>
        <v/>
      </c>
      <c r="BA457" s="19" t="str">
        <f t="shared" si="238"/>
        <v/>
      </c>
    </row>
    <row r="458" spans="1:53" x14ac:dyDescent="0.3">
      <c r="A458">
        <v>134</v>
      </c>
      <c r="B458">
        <v>3</v>
      </c>
      <c r="C458" t="s">
        <v>18</v>
      </c>
      <c r="D458" t="s">
        <v>1</v>
      </c>
      <c r="E458">
        <v>0</v>
      </c>
      <c r="F458">
        <v>0</v>
      </c>
      <c r="G458">
        <v>479</v>
      </c>
      <c r="H458">
        <v>1</v>
      </c>
      <c r="AI458" s="21">
        <f t="shared" si="229"/>
        <v>0.44600000000000034</v>
      </c>
      <c r="AJ458" s="19">
        <f t="shared" si="250"/>
        <v>0.9836510775261228</v>
      </c>
      <c r="AK458" s="19">
        <f t="shared" si="250"/>
        <v>0.87197440505227064</v>
      </c>
      <c r="AL458" s="19">
        <f t="shared" si="250"/>
        <v>0.5539999999999996</v>
      </c>
      <c r="AM458" s="19">
        <f t="shared" si="250"/>
        <v>0.19373185715298166</v>
      </c>
      <c r="AN458" s="19">
        <f t="shared" si="250"/>
        <v>3.1144981991573322E-2</v>
      </c>
      <c r="AO458" s="4">
        <f t="shared" si="250"/>
        <v>5.572098731231305E-5</v>
      </c>
      <c r="AP458" s="19">
        <f t="shared" si="223"/>
        <v>2.2715478626042205</v>
      </c>
      <c r="AQ458" s="19">
        <f t="shared" si="224"/>
        <v>1.2715478626042209</v>
      </c>
      <c r="AR458" s="19">
        <f t="shared" si="225"/>
        <v>0.2715478626042212</v>
      </c>
      <c r="AS458" s="19">
        <f t="shared" si="226"/>
        <v>-0.72845213739577852</v>
      </c>
      <c r="AT458" s="19">
        <f t="shared" si="227"/>
        <v>-1.7284521373957786</v>
      </c>
      <c r="AU458" s="19">
        <f t="shared" si="228"/>
        <v>-3.7284521373957786</v>
      </c>
      <c r="AV458" s="19">
        <f t="shared" si="233"/>
        <v>0.9836510775261228</v>
      </c>
      <c r="AW458" s="19">
        <f t="shared" si="234"/>
        <v>0.87197440505227064</v>
      </c>
      <c r="AX458" s="19">
        <f t="shared" si="235"/>
        <v>0.5539999999999996</v>
      </c>
      <c r="AY458" s="19" t="str">
        <f t="shared" si="236"/>
        <v/>
      </c>
      <c r="AZ458" s="19" t="str">
        <f t="shared" si="237"/>
        <v/>
      </c>
      <c r="BA458" s="19" t="str">
        <f t="shared" si="238"/>
        <v/>
      </c>
    </row>
    <row r="459" spans="1:53" x14ac:dyDescent="0.3">
      <c r="A459">
        <v>144</v>
      </c>
      <c r="B459">
        <v>3</v>
      </c>
      <c r="C459" t="s">
        <v>18</v>
      </c>
      <c r="D459" t="s">
        <v>1</v>
      </c>
      <c r="E459">
        <v>0</v>
      </c>
      <c r="F459">
        <v>3</v>
      </c>
      <c r="G459">
        <v>477</v>
      </c>
      <c r="H459">
        <v>0</v>
      </c>
      <c r="AI459" s="21">
        <f t="shared" si="229"/>
        <v>0.44700000000000034</v>
      </c>
      <c r="AJ459" s="19">
        <f t="shared" si="250"/>
        <v>0.98354766376558922</v>
      </c>
      <c r="AK459" s="19">
        <f t="shared" si="250"/>
        <v>0.87144420924297372</v>
      </c>
      <c r="AL459" s="19">
        <f t="shared" si="250"/>
        <v>0.55299999999999971</v>
      </c>
      <c r="AM459" s="19">
        <f t="shared" si="250"/>
        <v>0.19303800097596405</v>
      </c>
      <c r="AN459" s="19">
        <f t="shared" si="250"/>
        <v>3.0967871345419222E-2</v>
      </c>
      <c r="AO459" s="4">
        <f t="shared" si="250"/>
        <v>5.5146457811608004E-5</v>
      </c>
      <c r="AP459" s="19">
        <f t="shared" si="223"/>
        <v>2.2664890472222448</v>
      </c>
      <c r="AQ459" s="19">
        <f t="shared" si="224"/>
        <v>1.2664890472222468</v>
      </c>
      <c r="AR459" s="19">
        <f t="shared" si="225"/>
        <v>0.2664890472222462</v>
      </c>
      <c r="AS459" s="19">
        <f t="shared" si="226"/>
        <v>-0.73351095277775347</v>
      </c>
      <c r="AT459" s="19">
        <f t="shared" si="227"/>
        <v>-1.7335109527777539</v>
      </c>
      <c r="AU459" s="19">
        <f t="shared" si="228"/>
        <v>-3.7335109527777544</v>
      </c>
      <c r="AV459" s="19">
        <f t="shared" si="233"/>
        <v>0.98354766376558922</v>
      </c>
      <c r="AW459" s="19">
        <f t="shared" si="234"/>
        <v>0.87144420924297372</v>
      </c>
      <c r="AX459" s="19">
        <f t="shared" si="235"/>
        <v>0.55299999999999971</v>
      </c>
      <c r="AY459" s="19" t="str">
        <f t="shared" si="236"/>
        <v/>
      </c>
      <c r="AZ459" s="19" t="str">
        <f t="shared" si="237"/>
        <v/>
      </c>
      <c r="BA459" s="19" t="str">
        <f t="shared" si="238"/>
        <v/>
      </c>
    </row>
    <row r="460" spans="1:53" x14ac:dyDescent="0.3">
      <c r="A460">
        <v>150</v>
      </c>
      <c r="B460">
        <v>3</v>
      </c>
      <c r="C460" t="s">
        <v>18</v>
      </c>
      <c r="D460" t="s">
        <v>23</v>
      </c>
      <c r="E460">
        <v>1</v>
      </c>
      <c r="F460">
        <v>4</v>
      </c>
      <c r="G460">
        <v>473</v>
      </c>
      <c r="H460">
        <v>2</v>
      </c>
      <c r="AI460" s="21">
        <f t="shared" si="229"/>
        <v>0.44800000000000034</v>
      </c>
      <c r="AJ460" s="19">
        <f t="shared" si="250"/>
        <v>0.98344372561737747</v>
      </c>
      <c r="AK460" s="19">
        <f t="shared" si="250"/>
        <v>0.87091267088214308</v>
      </c>
      <c r="AL460" s="19">
        <f t="shared" si="250"/>
        <v>0.5519999999999996</v>
      </c>
      <c r="AM460" s="19">
        <f t="shared" si="250"/>
        <v>0.19234589733060808</v>
      </c>
      <c r="AN460" s="19">
        <f t="shared" si="250"/>
        <v>3.0791654256331954E-2</v>
      </c>
      <c r="AO460" s="4">
        <f t="shared" si="250"/>
        <v>5.4577710909992579E-5</v>
      </c>
      <c r="AP460" s="19">
        <f t="shared" si="223"/>
        <v>2.2614319362397248</v>
      </c>
      <c r="AQ460" s="19">
        <f t="shared" si="224"/>
        <v>1.261431936239725</v>
      </c>
      <c r="AR460" s="19">
        <f t="shared" si="225"/>
        <v>0.26143193623972455</v>
      </c>
      <c r="AS460" s="19">
        <f t="shared" si="226"/>
        <v>-0.73856806376027551</v>
      </c>
      <c r="AT460" s="19">
        <f t="shared" si="227"/>
        <v>-1.738568063760275</v>
      </c>
      <c r="AU460" s="19">
        <f t="shared" si="228"/>
        <v>-3.7385680637602747</v>
      </c>
      <c r="AV460" s="19">
        <f t="shared" si="233"/>
        <v>0.98344372561737747</v>
      </c>
      <c r="AW460" s="19">
        <f t="shared" si="234"/>
        <v>0.87091267088214308</v>
      </c>
      <c r="AX460" s="19">
        <f t="shared" si="235"/>
        <v>0.5519999999999996</v>
      </c>
      <c r="AY460" s="19" t="str">
        <f t="shared" si="236"/>
        <v/>
      </c>
      <c r="AZ460" s="19" t="str">
        <f t="shared" si="237"/>
        <v/>
      </c>
      <c r="BA460" s="19" t="str">
        <f t="shared" si="238"/>
        <v/>
      </c>
    </row>
    <row r="461" spans="1:53" x14ac:dyDescent="0.3">
      <c r="A461">
        <v>155</v>
      </c>
      <c r="B461">
        <v>3</v>
      </c>
      <c r="C461" t="s">
        <v>18</v>
      </c>
      <c r="D461" t="s">
        <v>23</v>
      </c>
      <c r="E461">
        <v>0</v>
      </c>
      <c r="F461">
        <v>0</v>
      </c>
      <c r="G461">
        <v>476</v>
      </c>
      <c r="H461">
        <v>4</v>
      </c>
      <c r="AI461" s="21">
        <f t="shared" si="229"/>
        <v>0.44900000000000034</v>
      </c>
      <c r="AJ461" s="19">
        <f t="shared" si="250"/>
        <v>0.98333926059873711</v>
      </c>
      <c r="AK461" s="19">
        <f t="shared" si="250"/>
        <v>0.87037978701985852</v>
      </c>
      <c r="AL461" s="19">
        <f t="shared" si="250"/>
        <v>0.55099999999999971</v>
      </c>
      <c r="AM461" s="19">
        <f t="shared" si="250"/>
        <v>0.19165554120784858</v>
      </c>
      <c r="AN461" s="19">
        <f t="shared" si="250"/>
        <v>3.0616325920247819E-2</v>
      </c>
      <c r="AO461" s="4">
        <f t="shared" si="250"/>
        <v>5.4014686505592209E-5</v>
      </c>
      <c r="AP461" s="19">
        <f t="shared" ref="AP461:AP524" si="252">_xlfn.NORM.S.INV(AJ461)-_xlfn.NORM.S.INV($AI461)</f>
        <v>2.2563764961969706</v>
      </c>
      <c r="AQ461" s="19">
        <f t="shared" ref="AQ461:AQ524" si="253">_xlfn.NORM.S.INV(AK461)-_xlfn.NORM.S.INV($AI461)</f>
        <v>1.2563764961969697</v>
      </c>
      <c r="AR461" s="19">
        <f t="shared" ref="AR461:AR524" si="254">_xlfn.NORM.S.INV(AL461)-_xlfn.NORM.S.INV($AI461)</f>
        <v>0.25637649619696945</v>
      </c>
      <c r="AS461" s="19">
        <f t="shared" ref="AS461:AS524" si="255">_xlfn.NORM.S.INV(AM461)-_xlfn.NORM.S.INV($AI461)</f>
        <v>-0.74362350380303099</v>
      </c>
      <c r="AT461" s="19">
        <f t="shared" ref="AT461:AT524" si="256">_xlfn.NORM.S.INV(AN461)-_xlfn.NORM.S.INV($AI461)</f>
        <v>-1.7436235038030308</v>
      </c>
      <c r="AU461" s="19">
        <f t="shared" ref="AU461:AU524" si="257">_xlfn.NORM.S.INV(AO461)-_xlfn.NORM.S.INV($AI461)</f>
        <v>-3.7436235038030308</v>
      </c>
      <c r="AV461" s="19">
        <f t="shared" si="233"/>
        <v>0.98333926059873711</v>
      </c>
      <c r="AW461" s="19">
        <f t="shared" si="234"/>
        <v>0.87037978701985852</v>
      </c>
      <c r="AX461" s="19">
        <f t="shared" si="235"/>
        <v>0.55099999999999971</v>
      </c>
      <c r="AY461" s="19" t="str">
        <f t="shared" si="236"/>
        <v/>
      </c>
      <c r="AZ461" s="19" t="str">
        <f t="shared" si="237"/>
        <v/>
      </c>
      <c r="BA461" s="19">
        <f t="shared" ref="BA461" si="258">IF(AU461&lt;=0,AO461,"")</f>
        <v>5.4014686505592209E-5</v>
      </c>
    </row>
    <row r="462" spans="1:53" x14ac:dyDescent="0.3">
      <c r="A462">
        <v>6</v>
      </c>
      <c r="B462">
        <v>3</v>
      </c>
      <c r="C462" t="s">
        <v>20</v>
      </c>
      <c r="D462" t="s">
        <v>1</v>
      </c>
      <c r="E462">
        <v>0</v>
      </c>
      <c r="F462">
        <v>1</v>
      </c>
      <c r="G462">
        <v>478</v>
      </c>
      <c r="H462">
        <v>1</v>
      </c>
      <c r="AI462" s="21">
        <f t="shared" ref="AI462:AI525" si="259">AI461+0.001</f>
        <v>0.45000000000000034</v>
      </c>
      <c r="AJ462" s="19">
        <f t="shared" si="250"/>
        <v>0.98323426621260634</v>
      </c>
      <c r="AK462" s="19">
        <f t="shared" si="250"/>
        <v>0.86984555469207847</v>
      </c>
      <c r="AL462" s="19">
        <f t="shared" si="250"/>
        <v>0.5499999999999996</v>
      </c>
      <c r="AM462" s="19">
        <f t="shared" si="250"/>
        <v>0.19096692762572096</v>
      </c>
      <c r="AN462" s="19">
        <f t="shared" si="250"/>
        <v>3.0441881566155075E-2</v>
      </c>
      <c r="AO462" s="4">
        <f t="shared" si="250"/>
        <v>5.3457325176946059E-5</v>
      </c>
      <c r="AP462" s="19">
        <f t="shared" si="252"/>
        <v>2.2513226937101471</v>
      </c>
      <c r="AQ462" s="19">
        <f t="shared" si="253"/>
        <v>1.2513226937101467</v>
      </c>
      <c r="AR462" s="19">
        <f t="shared" si="254"/>
        <v>0.25132269371014626</v>
      </c>
      <c r="AS462" s="19">
        <f t="shared" si="255"/>
        <v>-0.74867730628985463</v>
      </c>
      <c r="AT462" s="19">
        <f t="shared" si="256"/>
        <v>-1.7486773062898535</v>
      </c>
      <c r="AU462" s="19">
        <f t="shared" si="257"/>
        <v>-3.7486773062898537</v>
      </c>
      <c r="AV462" s="19">
        <f t="shared" si="233"/>
        <v>0.98323426621260634</v>
      </c>
      <c r="AW462" s="19">
        <f t="shared" si="234"/>
        <v>0.86984555469207847</v>
      </c>
      <c r="AX462" s="19">
        <f t="shared" si="235"/>
        <v>0.5499999999999996</v>
      </c>
      <c r="AY462" s="19" t="str">
        <f t="shared" si="236"/>
        <v/>
      </c>
      <c r="AZ462" s="19" t="str">
        <f t="shared" si="237"/>
        <v/>
      </c>
      <c r="BA462" s="19" t="str">
        <f t="shared" si="238"/>
        <v/>
      </c>
    </row>
    <row r="463" spans="1:53" x14ac:dyDescent="0.3">
      <c r="A463">
        <v>10</v>
      </c>
      <c r="B463">
        <v>3</v>
      </c>
      <c r="C463" t="s">
        <v>20</v>
      </c>
      <c r="D463" t="s">
        <v>1</v>
      </c>
      <c r="E463">
        <v>0</v>
      </c>
      <c r="F463">
        <v>0</v>
      </c>
      <c r="G463">
        <v>479</v>
      </c>
      <c r="H463">
        <v>1</v>
      </c>
      <c r="AI463" s="21">
        <f t="shared" si="259"/>
        <v>0.45100000000000035</v>
      </c>
      <c r="AJ463" s="19">
        <f t="shared" ref="AJ463:AO472" si="260">_xlfn.NORM.S.DIST((-2*AJ$2-_xlfn.NORM.S.INV($AI463)),TRUE)</f>
        <v>0.9831287399475066</v>
      </c>
      <c r="AK463" s="19">
        <f t="shared" si="260"/>
        <v>0.86930997092056461</v>
      </c>
      <c r="AL463" s="19">
        <f t="shared" si="260"/>
        <v>0.54899999999999971</v>
      </c>
      <c r="AM463" s="19">
        <f t="shared" si="260"/>
        <v>0.190280051629167</v>
      </c>
      <c r="AN463" s="19">
        <f t="shared" si="260"/>
        <v>3.0268316455801827E-2</v>
      </c>
      <c r="AO463" s="4">
        <f t="shared" si="260"/>
        <v>5.2905568174356362E-5</v>
      </c>
      <c r="AP463" s="19">
        <f t="shared" si="252"/>
        <v>2.2462704954696719</v>
      </c>
      <c r="AQ463" s="19">
        <f t="shared" si="253"/>
        <v>1.2462704954696722</v>
      </c>
      <c r="AR463" s="19">
        <f t="shared" si="254"/>
        <v>0.2462704954696715</v>
      </c>
      <c r="AS463" s="19">
        <f t="shared" si="255"/>
        <v>-0.75372950453032783</v>
      </c>
      <c r="AT463" s="19">
        <f t="shared" si="256"/>
        <v>-1.7537295045303285</v>
      </c>
      <c r="AU463" s="19">
        <f t="shared" si="257"/>
        <v>-3.7537295045303289</v>
      </c>
      <c r="AV463" s="19">
        <f t="shared" si="233"/>
        <v>0.9831287399475066</v>
      </c>
      <c r="AW463" s="19">
        <f t="shared" si="234"/>
        <v>0.86930997092056461</v>
      </c>
      <c r="AX463" s="19">
        <f t="shared" si="235"/>
        <v>0.54899999999999971</v>
      </c>
      <c r="AY463" s="19" t="str">
        <f t="shared" si="236"/>
        <v/>
      </c>
      <c r="AZ463" s="19" t="str">
        <f t="shared" si="237"/>
        <v/>
      </c>
      <c r="BA463" s="19" t="str">
        <f t="shared" si="238"/>
        <v/>
      </c>
    </row>
    <row r="464" spans="1:53" x14ac:dyDescent="0.3">
      <c r="A464">
        <v>20</v>
      </c>
      <c r="B464">
        <v>3</v>
      </c>
      <c r="C464" t="s">
        <v>20</v>
      </c>
      <c r="D464" t="s">
        <v>1</v>
      </c>
      <c r="E464">
        <v>0</v>
      </c>
      <c r="F464">
        <v>0</v>
      </c>
      <c r="G464">
        <v>478</v>
      </c>
      <c r="H464">
        <v>2</v>
      </c>
      <c r="AI464" s="21">
        <f t="shared" si="259"/>
        <v>0.45200000000000035</v>
      </c>
      <c r="AJ464" s="19">
        <f t="shared" si="260"/>
        <v>0.98302267927743636</v>
      </c>
      <c r="AK464" s="19">
        <f t="shared" si="260"/>
        <v>0.8687730327128047</v>
      </c>
      <c r="AL464" s="19">
        <f t="shared" si="260"/>
        <v>0.5479999999999996</v>
      </c>
      <c r="AM464" s="19">
        <f t="shared" si="260"/>
        <v>0.18959490828984316</v>
      </c>
      <c r="AN464" s="19">
        <f t="shared" si="260"/>
        <v>3.0095625883407272E-2</v>
      </c>
      <c r="AO464" s="4">
        <f t="shared" si="260"/>
        <v>5.2359357411361505E-5</v>
      </c>
      <c r="AP464" s="19">
        <f t="shared" si="252"/>
        <v>2.2412198682386122</v>
      </c>
      <c r="AQ464" s="19">
        <f t="shared" si="253"/>
        <v>1.2412198682386133</v>
      </c>
      <c r="AR464" s="19">
        <f t="shared" si="254"/>
        <v>0.24121986823861258</v>
      </c>
      <c r="AS464" s="19">
        <f t="shared" si="255"/>
        <v>-0.75878013176138803</v>
      </c>
      <c r="AT464" s="19">
        <f t="shared" si="256"/>
        <v>-1.7587801317613874</v>
      </c>
      <c r="AU464" s="19">
        <f t="shared" si="257"/>
        <v>-3.7587801317613869</v>
      </c>
      <c r="AV464" s="19">
        <f t="shared" si="233"/>
        <v>0.98302267927743636</v>
      </c>
      <c r="AW464" s="19">
        <f t="shared" si="234"/>
        <v>0.8687730327128047</v>
      </c>
      <c r="AX464" s="19">
        <f t="shared" si="235"/>
        <v>0.5479999999999996</v>
      </c>
      <c r="AY464" s="19" t="str">
        <f t="shared" si="236"/>
        <v/>
      </c>
      <c r="AZ464" s="19" t="str">
        <f t="shared" si="237"/>
        <v/>
      </c>
      <c r="BA464" s="19" t="str">
        <f t="shared" si="238"/>
        <v/>
      </c>
    </row>
    <row r="465" spans="1:53" x14ac:dyDescent="0.3">
      <c r="A465">
        <v>32</v>
      </c>
      <c r="B465">
        <v>3</v>
      </c>
      <c r="C465" t="s">
        <v>20</v>
      </c>
      <c r="D465" t="s">
        <v>23</v>
      </c>
      <c r="E465">
        <v>0</v>
      </c>
      <c r="F465">
        <v>0</v>
      </c>
      <c r="G465">
        <v>479</v>
      </c>
      <c r="H465">
        <v>1</v>
      </c>
      <c r="AI465" s="21">
        <f t="shared" si="259"/>
        <v>0.45300000000000035</v>
      </c>
      <c r="AJ465" s="19">
        <f t="shared" si="260"/>
        <v>0.98291608166176392</v>
      </c>
      <c r="AK465" s="19">
        <f t="shared" si="260"/>
        <v>0.86823473706193632</v>
      </c>
      <c r="AL465" s="19">
        <f t="shared" si="260"/>
        <v>0.54699999999999971</v>
      </c>
      <c r="AM465" s="19">
        <f t="shared" si="260"/>
        <v>0.18891149270593002</v>
      </c>
      <c r="AN465" s="19">
        <f t="shared" si="260"/>
        <v>2.9923805175376121E-2</v>
      </c>
      <c r="AO465" s="4">
        <f t="shared" si="260"/>
        <v>5.1818635456333621E-5</v>
      </c>
      <c r="AP465" s="19">
        <f t="shared" si="252"/>
        <v>2.236170778851104</v>
      </c>
      <c r="AQ465" s="19">
        <f t="shared" si="253"/>
        <v>1.2361707788511036</v>
      </c>
      <c r="AR465" s="19">
        <f t="shared" si="254"/>
        <v>0.23617077885110421</v>
      </c>
      <c r="AS465" s="19">
        <f t="shared" si="255"/>
        <v>-0.76382922114889629</v>
      </c>
      <c r="AT465" s="19">
        <f t="shared" si="256"/>
        <v>-1.763829221148896</v>
      </c>
      <c r="AU465" s="19">
        <f t="shared" si="257"/>
        <v>-3.7638292211488964</v>
      </c>
      <c r="AV465" s="19">
        <f t="shared" si="233"/>
        <v>0.98291608166176392</v>
      </c>
      <c r="AW465" s="19">
        <f t="shared" si="234"/>
        <v>0.86823473706193632</v>
      </c>
      <c r="AX465" s="19">
        <f t="shared" si="235"/>
        <v>0.54699999999999971</v>
      </c>
      <c r="AY465" s="19" t="str">
        <f t="shared" si="236"/>
        <v/>
      </c>
      <c r="AZ465" s="19" t="str">
        <f t="shared" si="237"/>
        <v/>
      </c>
      <c r="BA465" s="19" t="str">
        <f t="shared" si="238"/>
        <v/>
      </c>
    </row>
    <row r="466" spans="1:53" x14ac:dyDescent="0.3">
      <c r="A466">
        <v>33</v>
      </c>
      <c r="B466">
        <v>3</v>
      </c>
      <c r="C466" t="s">
        <v>20</v>
      </c>
      <c r="D466" t="s">
        <v>25</v>
      </c>
      <c r="E466">
        <v>0</v>
      </c>
      <c r="F466">
        <v>0</v>
      </c>
      <c r="G466">
        <v>480</v>
      </c>
      <c r="H466">
        <v>0</v>
      </c>
      <c r="AI466" s="21">
        <f t="shared" si="259"/>
        <v>0.45400000000000035</v>
      </c>
      <c r="AJ466" s="19">
        <f t="shared" si="260"/>
        <v>0.98280894454511925</v>
      </c>
      <c r="AK466" s="19">
        <f t="shared" si="260"/>
        <v>0.86769508094666814</v>
      </c>
      <c r="AL466" s="19">
        <f t="shared" si="260"/>
        <v>0.5459999999999996</v>
      </c>
      <c r="AM466" s="19">
        <f t="shared" si="260"/>
        <v>0.18822980000194442</v>
      </c>
      <c r="AN466" s="19">
        <f t="shared" si="260"/>
        <v>2.9752849690015983E-2</v>
      </c>
      <c r="AO466" s="4">
        <f t="shared" si="260"/>
        <v>5.1283345524194688E-5</v>
      </c>
      <c r="AP466" s="19">
        <f t="shared" si="252"/>
        <v>2.2311231942107659</v>
      </c>
      <c r="AQ466" s="19">
        <f t="shared" si="253"/>
        <v>1.231123194210765</v>
      </c>
      <c r="AR466" s="19">
        <f t="shared" si="254"/>
        <v>0.23112319421076449</v>
      </c>
      <c r="AS466" s="19">
        <f t="shared" si="255"/>
        <v>-0.76887680578923534</v>
      </c>
      <c r="AT466" s="19">
        <f t="shared" si="256"/>
        <v>-1.768876805789235</v>
      </c>
      <c r="AU466" s="19">
        <f t="shared" si="257"/>
        <v>-3.768876805789235</v>
      </c>
      <c r="AV466" s="19">
        <f t="shared" si="233"/>
        <v>0.98280894454511925</v>
      </c>
      <c r="AW466" s="19">
        <f t="shared" si="234"/>
        <v>0.86769508094666814</v>
      </c>
      <c r="AX466" s="19">
        <f t="shared" si="235"/>
        <v>0.5459999999999996</v>
      </c>
      <c r="AY466" s="19" t="str">
        <f t="shared" si="236"/>
        <v/>
      </c>
      <c r="AZ466" s="19" t="str">
        <f t="shared" si="237"/>
        <v/>
      </c>
      <c r="BA466" s="19" t="str">
        <f t="shared" si="238"/>
        <v/>
      </c>
    </row>
    <row r="467" spans="1:53" x14ac:dyDescent="0.3">
      <c r="A467">
        <v>47</v>
      </c>
      <c r="B467">
        <v>3</v>
      </c>
      <c r="C467" t="s">
        <v>20</v>
      </c>
      <c r="D467" t="s">
        <v>25</v>
      </c>
      <c r="E467">
        <v>0</v>
      </c>
      <c r="F467">
        <v>2</v>
      </c>
      <c r="G467">
        <v>478</v>
      </c>
      <c r="H467">
        <v>0</v>
      </c>
      <c r="AI467" s="21">
        <f t="shared" si="259"/>
        <v>0.45500000000000035</v>
      </c>
      <c r="AJ467" s="19">
        <f t="shared" si="260"/>
        <v>0.98270126535728464</v>
      </c>
      <c r="AK467" s="19">
        <f t="shared" si="260"/>
        <v>0.86715406133120121</v>
      </c>
      <c r="AL467" s="19">
        <f t="shared" si="260"/>
        <v>0.54499999999999971</v>
      </c>
      <c r="AM467" s="19">
        <f t="shared" si="260"/>
        <v>0.18754982532855233</v>
      </c>
      <c r="AN467" s="19">
        <f t="shared" si="260"/>
        <v>2.95827548172579E-2</v>
      </c>
      <c r="AO467" s="4">
        <f t="shared" si="260"/>
        <v>5.0753431468252043E-5</v>
      </c>
      <c r="AP467" s="19">
        <f t="shared" si="252"/>
        <v>2.226077081289128</v>
      </c>
      <c r="AQ467" s="19">
        <f t="shared" si="253"/>
        <v>1.2260770812891282</v>
      </c>
      <c r="AR467" s="19">
        <f t="shared" si="254"/>
        <v>0.22607708128912868</v>
      </c>
      <c r="AS467" s="19">
        <f t="shared" si="255"/>
        <v>-0.77392291871087082</v>
      </c>
      <c r="AT467" s="19">
        <f t="shared" si="256"/>
        <v>-1.7739229187108718</v>
      </c>
      <c r="AU467" s="19">
        <f t="shared" si="257"/>
        <v>-3.7739229187108712</v>
      </c>
      <c r="AV467" s="19">
        <f t="shared" si="233"/>
        <v>0.98270126535728464</v>
      </c>
      <c r="AW467" s="19">
        <f t="shared" si="234"/>
        <v>0.86715406133120121</v>
      </c>
      <c r="AX467" s="19">
        <f t="shared" si="235"/>
        <v>0.54499999999999971</v>
      </c>
      <c r="AY467" s="19" t="str">
        <f t="shared" si="236"/>
        <v/>
      </c>
      <c r="AZ467" s="19" t="str">
        <f t="shared" si="237"/>
        <v/>
      </c>
      <c r="BA467" s="19">
        <f t="shared" ref="BA467" si="261">IF(AU467&lt;=0,AO467,"")</f>
        <v>5.0753431468252043E-5</v>
      </c>
    </row>
    <row r="468" spans="1:53" x14ac:dyDescent="0.3">
      <c r="A468">
        <v>51</v>
      </c>
      <c r="B468">
        <v>3</v>
      </c>
      <c r="C468" t="s">
        <v>20</v>
      </c>
      <c r="D468" t="s">
        <v>25</v>
      </c>
      <c r="E468">
        <v>0</v>
      </c>
      <c r="F468">
        <v>0</v>
      </c>
      <c r="G468">
        <v>478</v>
      </c>
      <c r="H468">
        <v>2</v>
      </c>
      <c r="AI468" s="21">
        <f t="shared" si="259"/>
        <v>0.45600000000000035</v>
      </c>
      <c r="AJ468" s="19">
        <f t="shared" si="260"/>
        <v>0.98259304151308513</v>
      </c>
      <c r="AK468" s="19">
        <f t="shared" si="260"/>
        <v>0.86661167516515059</v>
      </c>
      <c r="AL468" s="19">
        <f t="shared" si="260"/>
        <v>0.54399999999999959</v>
      </c>
      <c r="AM468" s="19">
        <f t="shared" si="260"/>
        <v>0.18687156386238474</v>
      </c>
      <c r="AN468" s="19">
        <f t="shared" si="260"/>
        <v>2.9413515978379792E-2</v>
      </c>
      <c r="AO468" s="4">
        <f t="shared" si="260"/>
        <v>5.0228837772149933E-5</v>
      </c>
      <c r="AP468" s="19">
        <f t="shared" si="252"/>
        <v>2.2210324071240803</v>
      </c>
      <c r="AQ468" s="19">
        <f t="shared" si="253"/>
        <v>1.2210324071240815</v>
      </c>
      <c r="AR468" s="19">
        <f t="shared" si="254"/>
        <v>0.22103240712408154</v>
      </c>
      <c r="AS468" s="19">
        <f t="shared" si="255"/>
        <v>-0.77896759287591799</v>
      </c>
      <c r="AT468" s="19">
        <f t="shared" si="256"/>
        <v>-1.7789675928759185</v>
      </c>
      <c r="AU468" s="19">
        <f t="shared" si="257"/>
        <v>-3.7789675928759197</v>
      </c>
      <c r="AV468" s="19">
        <f t="shared" si="233"/>
        <v>0.98259304151308513</v>
      </c>
      <c r="AW468" s="19">
        <f t="shared" si="234"/>
        <v>0.86661167516515059</v>
      </c>
      <c r="AX468" s="19">
        <f t="shared" si="235"/>
        <v>0.54399999999999959</v>
      </c>
      <c r="AY468" s="19" t="str">
        <f t="shared" si="236"/>
        <v/>
      </c>
      <c r="AZ468" s="19" t="str">
        <f t="shared" si="237"/>
        <v/>
      </c>
      <c r="BA468" s="19" t="str">
        <f t="shared" si="238"/>
        <v/>
      </c>
    </row>
    <row r="469" spans="1:53" x14ac:dyDescent="0.3">
      <c r="A469">
        <v>64</v>
      </c>
      <c r="B469">
        <v>3</v>
      </c>
      <c r="C469" t="s">
        <v>20</v>
      </c>
      <c r="D469" t="s">
        <v>23</v>
      </c>
      <c r="E469">
        <v>2</v>
      </c>
      <c r="F469">
        <v>3</v>
      </c>
      <c r="G469">
        <v>471</v>
      </c>
      <c r="H469">
        <v>4</v>
      </c>
      <c r="AI469" s="21">
        <f t="shared" si="259"/>
        <v>0.45700000000000035</v>
      </c>
      <c r="AJ469" s="19">
        <f t="shared" si="260"/>
        <v>0.98248427041227671</v>
      </c>
      <c r="AK469" s="19">
        <f t="shared" si="260"/>
        <v>0.86606791938346428</v>
      </c>
      <c r="AL469" s="19">
        <f t="shared" si="260"/>
        <v>0.54299999999999971</v>
      </c>
      <c r="AM469" s="19">
        <f t="shared" si="260"/>
        <v>0.18619501080585463</v>
      </c>
      <c r="AN469" s="19">
        <f t="shared" si="260"/>
        <v>2.924512862573304E-2</v>
      </c>
      <c r="AO469" s="4">
        <f t="shared" si="260"/>
        <v>4.9709509541937196E-5</v>
      </c>
      <c r="AP469" s="19">
        <f t="shared" si="252"/>
        <v>2.2159891388183053</v>
      </c>
      <c r="AQ469" s="19">
        <f t="shared" si="253"/>
        <v>1.2159891388183068</v>
      </c>
      <c r="AR469" s="19">
        <f t="shared" si="254"/>
        <v>0.21598913881830661</v>
      </c>
      <c r="AS469" s="19">
        <f t="shared" si="255"/>
        <v>-0.78401086118169405</v>
      </c>
      <c r="AT469" s="19">
        <f t="shared" si="256"/>
        <v>-1.7840108611816929</v>
      </c>
      <c r="AU469" s="19">
        <f t="shared" si="257"/>
        <v>-3.7840108611816934</v>
      </c>
      <c r="AV469" s="19">
        <f t="shared" si="233"/>
        <v>0.98248427041227671</v>
      </c>
      <c r="AW469" s="19">
        <f t="shared" si="234"/>
        <v>0.86606791938346428</v>
      </c>
      <c r="AX469" s="19">
        <f t="shared" si="235"/>
        <v>0.54299999999999971</v>
      </c>
      <c r="AY469" s="19" t="str">
        <f t="shared" si="236"/>
        <v/>
      </c>
      <c r="AZ469" s="19" t="str">
        <f t="shared" si="237"/>
        <v/>
      </c>
      <c r="BA469" s="19" t="str">
        <f t="shared" si="238"/>
        <v/>
      </c>
    </row>
    <row r="470" spans="1:53" x14ac:dyDescent="0.3">
      <c r="A470">
        <v>71</v>
      </c>
      <c r="B470">
        <v>3</v>
      </c>
      <c r="C470" t="s">
        <v>20</v>
      </c>
      <c r="D470" t="s">
        <v>23</v>
      </c>
      <c r="E470">
        <v>0</v>
      </c>
      <c r="F470">
        <v>5</v>
      </c>
      <c r="G470" t="s">
        <v>23</v>
      </c>
      <c r="H470" t="s">
        <v>23</v>
      </c>
      <c r="AI470" s="21">
        <f t="shared" si="259"/>
        <v>0.45800000000000035</v>
      </c>
      <c r="AJ470" s="19">
        <f t="shared" si="260"/>
        <v>0.9823749494394346</v>
      </c>
      <c r="AK470" s="19">
        <f t="shared" si="260"/>
        <v>0.86552279090634321</v>
      </c>
      <c r="AL470" s="19">
        <f t="shared" si="260"/>
        <v>0.54199999999999959</v>
      </c>
      <c r="AM470" s="19">
        <f t="shared" si="260"/>
        <v>0.18552016138697536</v>
      </c>
      <c r="AN470" s="19">
        <f t="shared" si="260"/>
        <v>2.907758824247178E-2</v>
      </c>
      <c r="AO470" s="4">
        <f t="shared" si="260"/>
        <v>4.9195392498244917E-5</v>
      </c>
      <c r="AP470" s="19">
        <f t="shared" si="252"/>
        <v>2.210947243537734</v>
      </c>
      <c r="AQ470" s="19">
        <f t="shared" si="253"/>
        <v>1.2109472435377346</v>
      </c>
      <c r="AR470" s="19">
        <f t="shared" si="254"/>
        <v>0.21094724353773425</v>
      </c>
      <c r="AS470" s="19">
        <f t="shared" si="255"/>
        <v>-0.78905275646226514</v>
      </c>
      <c r="AT470" s="19">
        <f t="shared" si="256"/>
        <v>-1.7890527564622658</v>
      </c>
      <c r="AU470" s="19">
        <f t="shared" si="257"/>
        <v>-3.789052756462266</v>
      </c>
      <c r="AV470" s="19">
        <f t="shared" si="233"/>
        <v>0.9823749494394346</v>
      </c>
      <c r="AW470" s="19">
        <f t="shared" si="234"/>
        <v>0.86552279090634321</v>
      </c>
      <c r="AX470" s="19">
        <f t="shared" si="235"/>
        <v>0.54199999999999959</v>
      </c>
      <c r="AY470" s="19" t="str">
        <f t="shared" si="236"/>
        <v/>
      </c>
      <c r="AZ470" s="19" t="str">
        <f t="shared" si="237"/>
        <v/>
      </c>
      <c r="BA470" s="19" t="str">
        <f t="shared" si="238"/>
        <v/>
      </c>
    </row>
    <row r="471" spans="1:53" x14ac:dyDescent="0.3">
      <c r="A471">
        <v>73</v>
      </c>
      <c r="B471">
        <v>3</v>
      </c>
      <c r="C471" t="s">
        <v>20</v>
      </c>
      <c r="D471" t="s">
        <v>23</v>
      </c>
      <c r="E471">
        <v>0</v>
      </c>
      <c r="F471">
        <v>1</v>
      </c>
      <c r="G471">
        <v>479</v>
      </c>
      <c r="H471">
        <v>0</v>
      </c>
      <c r="AI471" s="21">
        <f t="shared" si="259"/>
        <v>0.45900000000000035</v>
      </c>
      <c r="AJ471" s="19">
        <f t="shared" si="260"/>
        <v>0.98226507596383972</v>
      </c>
      <c r="AK471" s="19">
        <f t="shared" si="260"/>
        <v>0.86497628663915971</v>
      </c>
      <c r="AL471" s="19">
        <f t="shared" si="260"/>
        <v>0.5409999999999997</v>
      </c>
      <c r="AM471" s="19">
        <f t="shared" si="260"/>
        <v>0.18484701085918173</v>
      </c>
      <c r="AN471" s="19">
        <f t="shared" si="260"/>
        <v>2.891089034228541E-2</v>
      </c>
      <c r="AO471" s="4">
        <f t="shared" si="260"/>
        <v>4.8686432968578817E-5</v>
      </c>
      <c r="AP471" s="19">
        <f t="shared" si="252"/>
        <v>2.2059066885100056</v>
      </c>
      <c r="AQ471" s="19">
        <f t="shared" si="253"/>
        <v>1.2059066885100069</v>
      </c>
      <c r="AR471" s="19">
        <f t="shared" si="254"/>
        <v>0.20590668851000613</v>
      </c>
      <c r="AS471" s="19">
        <f t="shared" si="255"/>
        <v>-0.79409331148999429</v>
      </c>
      <c r="AT471" s="19">
        <f t="shared" si="256"/>
        <v>-1.7940933114899942</v>
      </c>
      <c r="AU471" s="19">
        <f t="shared" si="257"/>
        <v>-3.7940933114899948</v>
      </c>
      <c r="AV471" s="19">
        <f t="shared" si="233"/>
        <v>0.98226507596383972</v>
      </c>
      <c r="AW471" s="19">
        <f t="shared" si="234"/>
        <v>0.86497628663915971</v>
      </c>
      <c r="AX471" s="19">
        <f t="shared" si="235"/>
        <v>0.5409999999999997</v>
      </c>
      <c r="AY471" s="19" t="str">
        <f t="shared" si="236"/>
        <v/>
      </c>
      <c r="AZ471" s="19" t="str">
        <f t="shared" si="237"/>
        <v/>
      </c>
      <c r="BA471" s="19" t="str">
        <f t="shared" si="238"/>
        <v/>
      </c>
    </row>
    <row r="472" spans="1:53" x14ac:dyDescent="0.3">
      <c r="A472">
        <v>86</v>
      </c>
      <c r="B472">
        <v>3</v>
      </c>
      <c r="C472" t="s">
        <v>20</v>
      </c>
      <c r="D472" t="s">
        <v>23</v>
      </c>
      <c r="E472">
        <v>0</v>
      </c>
      <c r="F472">
        <v>0</v>
      </c>
      <c r="G472">
        <v>480</v>
      </c>
      <c r="H472">
        <v>0</v>
      </c>
      <c r="AI472" s="21">
        <f t="shared" si="259"/>
        <v>0.46000000000000035</v>
      </c>
      <c r="AJ472" s="19">
        <f t="shared" si="260"/>
        <v>0.98215464733936486</v>
      </c>
      <c r="AK472" s="19">
        <f t="shared" si="260"/>
        <v>0.86442840347237482</v>
      </c>
      <c r="AL472" s="19">
        <f t="shared" si="260"/>
        <v>0.53999999999999959</v>
      </c>
      <c r="AM472" s="19">
        <f t="shared" si="260"/>
        <v>0.18417555450115197</v>
      </c>
      <c r="AN472" s="19">
        <f t="shared" si="260"/>
        <v>2.8745030469133633E-2</v>
      </c>
      <c r="AO472" s="4">
        <f t="shared" si="260"/>
        <v>4.8182577879717467E-5</v>
      </c>
      <c r="AP472" s="19">
        <f t="shared" si="252"/>
        <v>2.2008674410229379</v>
      </c>
      <c r="AQ472" s="19">
        <f t="shared" si="253"/>
        <v>1.2008674410229376</v>
      </c>
      <c r="AR472" s="19">
        <f t="shared" si="254"/>
        <v>0.20086744102293769</v>
      </c>
      <c r="AS472" s="19">
        <f t="shared" si="255"/>
        <v>-0.79913255897706215</v>
      </c>
      <c r="AT472" s="19">
        <f t="shared" si="256"/>
        <v>-1.7991325589770624</v>
      </c>
      <c r="AU472" s="19">
        <f t="shared" si="257"/>
        <v>-3.7991325589770617</v>
      </c>
      <c r="AV472" s="19">
        <f t="shared" si="233"/>
        <v>0.98215464733936486</v>
      </c>
      <c r="AW472" s="19">
        <f t="shared" si="234"/>
        <v>0.86442840347237482</v>
      </c>
      <c r="AX472" s="19">
        <f t="shared" si="235"/>
        <v>0.53999999999999959</v>
      </c>
      <c r="AY472" s="19" t="str">
        <f t="shared" si="236"/>
        <v/>
      </c>
      <c r="AZ472" s="19" t="str">
        <f t="shared" si="237"/>
        <v/>
      </c>
      <c r="BA472" s="19" t="str">
        <f t="shared" si="238"/>
        <v/>
      </c>
    </row>
    <row r="473" spans="1:53" x14ac:dyDescent="0.3">
      <c r="A473">
        <v>95</v>
      </c>
      <c r="B473">
        <v>3</v>
      </c>
      <c r="C473" t="s">
        <v>20</v>
      </c>
      <c r="D473" t="s">
        <v>1</v>
      </c>
      <c r="E473">
        <v>2</v>
      </c>
      <c r="F473">
        <v>0</v>
      </c>
      <c r="G473">
        <v>478</v>
      </c>
      <c r="H473">
        <v>0</v>
      </c>
      <c r="AI473" s="21">
        <f t="shared" si="259"/>
        <v>0.46100000000000035</v>
      </c>
      <c r="AJ473" s="19">
        <f t="shared" ref="AJ473:AO482" si="262">_xlfn.NORM.S.DIST((-2*AJ$2-_xlfn.NORM.S.INV($AI473)),TRUE)</f>
        <v>0.98204366090435913</v>
      </c>
      <c r="AK473" s="19">
        <f t="shared" si="262"/>
        <v>0.86387913828145657</v>
      </c>
      <c r="AL473" s="19">
        <f t="shared" si="262"/>
        <v>0.5389999999999997</v>
      </c>
      <c r="AM473" s="19">
        <f t="shared" si="262"/>
        <v>0.18350578761663186</v>
      </c>
      <c r="AN473" s="19">
        <f t="shared" si="262"/>
        <v>2.8580004196984515E-2</v>
      </c>
      <c r="AO473" s="4">
        <f t="shared" si="262"/>
        <v>4.7683774750220606E-5</v>
      </c>
      <c r="AP473" s="19">
        <f t="shared" si="252"/>
        <v>2.1958294684229966</v>
      </c>
      <c r="AQ473" s="19">
        <f t="shared" si="253"/>
        <v>1.1958294684229966</v>
      </c>
      <c r="AR473" s="19">
        <f t="shared" si="254"/>
        <v>0.19582946842299714</v>
      </c>
      <c r="AS473" s="19">
        <f t="shared" si="255"/>
        <v>-0.80417053157700402</v>
      </c>
      <c r="AT473" s="19">
        <f t="shared" si="256"/>
        <v>-1.8041705315770025</v>
      </c>
      <c r="AU473" s="19">
        <f t="shared" si="257"/>
        <v>-3.8041705315770034</v>
      </c>
      <c r="AV473" s="19">
        <f t="shared" si="233"/>
        <v>0.98204366090435913</v>
      </c>
      <c r="AW473" s="19">
        <f t="shared" si="234"/>
        <v>0.86387913828145657</v>
      </c>
      <c r="AX473" s="19">
        <f t="shared" si="235"/>
        <v>0.5389999999999997</v>
      </c>
      <c r="AY473" s="19" t="str">
        <f t="shared" si="236"/>
        <v/>
      </c>
      <c r="AZ473" s="19" t="str">
        <f t="shared" si="237"/>
        <v/>
      </c>
      <c r="BA473" s="19">
        <f t="shared" ref="BA473" si="263">IF(AU473&lt;=0,AO473,"")</f>
        <v>4.7683774750220606E-5</v>
      </c>
    </row>
    <row r="474" spans="1:53" x14ac:dyDescent="0.3">
      <c r="A474">
        <v>103</v>
      </c>
      <c r="B474">
        <v>3</v>
      </c>
      <c r="C474" t="s">
        <v>20</v>
      </c>
      <c r="D474" t="s">
        <v>25</v>
      </c>
      <c r="E474">
        <v>0</v>
      </c>
      <c r="F474">
        <v>0</v>
      </c>
      <c r="G474">
        <v>479</v>
      </c>
      <c r="H474">
        <v>1</v>
      </c>
      <c r="AI474" s="21">
        <f t="shared" si="259"/>
        <v>0.46200000000000035</v>
      </c>
      <c r="AJ474" s="19">
        <f t="shared" si="262"/>
        <v>0.98193211398153168</v>
      </c>
      <c r="AK474" s="19">
        <f t="shared" si="262"/>
        <v>0.86332848792679528</v>
      </c>
      <c r="AL474" s="19">
        <f t="shared" si="262"/>
        <v>0.53799999999999959</v>
      </c>
      <c r="AM474" s="19">
        <f t="shared" si="262"/>
        <v>0.18283770553426046</v>
      </c>
      <c r="AN474" s="19">
        <f t="shared" si="262"/>
        <v>2.8415807129555316E-2</v>
      </c>
      <c r="AO474" s="4">
        <f t="shared" si="262"/>
        <v>4.7189971683041732E-5</v>
      </c>
      <c r="AP474" s="19">
        <f t="shared" si="252"/>
        <v>2.1907927381137817</v>
      </c>
      <c r="AQ474" s="19">
        <f t="shared" si="253"/>
        <v>1.1907927381137824</v>
      </c>
      <c r="AR474" s="19">
        <f t="shared" si="254"/>
        <v>0.190792738113782</v>
      </c>
      <c r="AS474" s="19">
        <f t="shared" si="255"/>
        <v>-0.80920726188621706</v>
      </c>
      <c r="AT474" s="19">
        <f t="shared" si="256"/>
        <v>-1.8092072618862172</v>
      </c>
      <c r="AU474" s="19">
        <f t="shared" si="257"/>
        <v>-3.8092072618862192</v>
      </c>
      <c r="AV474" s="19">
        <f t="shared" si="233"/>
        <v>0.98193211398153168</v>
      </c>
      <c r="AW474" s="19">
        <f t="shared" si="234"/>
        <v>0.86332848792679528</v>
      </c>
      <c r="AX474" s="19">
        <f t="shared" si="235"/>
        <v>0.53799999999999959</v>
      </c>
      <c r="AY474" s="19" t="str">
        <f t="shared" si="236"/>
        <v/>
      </c>
      <c r="AZ474" s="19" t="str">
        <f t="shared" si="237"/>
        <v/>
      </c>
      <c r="BA474" s="19" t="str">
        <f t="shared" si="238"/>
        <v/>
      </c>
    </row>
    <row r="475" spans="1:53" x14ac:dyDescent="0.3">
      <c r="A475">
        <v>109</v>
      </c>
      <c r="B475">
        <v>3</v>
      </c>
      <c r="C475" t="s">
        <v>20</v>
      </c>
      <c r="D475" t="s">
        <v>23</v>
      </c>
      <c r="E475">
        <v>1</v>
      </c>
      <c r="F475">
        <v>1</v>
      </c>
      <c r="G475">
        <v>477</v>
      </c>
      <c r="H475">
        <v>1</v>
      </c>
      <c r="AI475" s="21">
        <f t="shared" si="259"/>
        <v>0.46300000000000036</v>
      </c>
      <c r="AJ475" s="19">
        <f t="shared" si="262"/>
        <v>0.98182000387783441</v>
      </c>
      <c r="AK475" s="19">
        <f t="shared" si="262"/>
        <v>0.86277644925361952</v>
      </c>
      <c r="AL475" s="19">
        <f t="shared" si="262"/>
        <v>0.5369999999999997</v>
      </c>
      <c r="AM475" s="19">
        <f t="shared" si="262"/>
        <v>0.18217130360739717</v>
      </c>
      <c r="AN475" s="19">
        <f t="shared" si="262"/>
        <v>2.8252434900056023E-2</v>
      </c>
      <c r="AO475" s="4">
        <f t="shared" si="262"/>
        <v>4.6701117358245726E-5</v>
      </c>
      <c r="AP475" s="19">
        <f t="shared" si="252"/>
        <v>2.1857572175545101</v>
      </c>
      <c r="AQ475" s="19">
        <f t="shared" si="253"/>
        <v>1.1857572175545117</v>
      </c>
      <c r="AR475" s="19">
        <f t="shared" si="254"/>
        <v>0.18575721755451124</v>
      </c>
      <c r="AS475" s="19">
        <f t="shared" si="255"/>
        <v>-0.81424278244548831</v>
      </c>
      <c r="AT475" s="19">
        <f t="shared" si="256"/>
        <v>-1.8142427824454888</v>
      </c>
      <c r="AU475" s="19">
        <f t="shared" si="257"/>
        <v>-3.8142427824454885</v>
      </c>
      <c r="AV475" s="19">
        <f t="shared" ref="AV475:AV511" si="264">IF(AP475&gt;=0,AJ475,"")</f>
        <v>0.98182000387783441</v>
      </c>
      <c r="AW475" s="19">
        <f t="shared" ref="AW475:AW511" si="265">IF(AQ475&gt;=0,AK475,"")</f>
        <v>0.86277644925361952</v>
      </c>
      <c r="AX475" s="19">
        <f t="shared" ref="AX475:AX511" si="266">IF(AR475&gt;=0,AL475,"")</f>
        <v>0.5369999999999997</v>
      </c>
      <c r="AY475" s="19" t="str">
        <f t="shared" ref="AY475:AY511" si="267">IF(AS475&gt;=0,AM475,"")</f>
        <v/>
      </c>
      <c r="AZ475" s="19" t="str">
        <f t="shared" ref="AZ475:AZ511" si="268">IF(AT475&gt;=0,AN475,"")</f>
        <v/>
      </c>
      <c r="BA475" s="19" t="str">
        <f t="shared" si="238"/>
        <v/>
      </c>
    </row>
    <row r="476" spans="1:53" x14ac:dyDescent="0.3">
      <c r="A476">
        <v>120</v>
      </c>
      <c r="B476">
        <v>3</v>
      </c>
      <c r="C476" t="s">
        <v>20</v>
      </c>
      <c r="D476" t="s">
        <v>1</v>
      </c>
      <c r="E476">
        <v>0</v>
      </c>
      <c r="F476">
        <v>1</v>
      </c>
      <c r="G476">
        <v>479</v>
      </c>
      <c r="H476">
        <v>0</v>
      </c>
      <c r="AI476" s="21">
        <f t="shared" si="259"/>
        <v>0.46400000000000036</v>
      </c>
      <c r="AJ476" s="19">
        <f t="shared" si="262"/>
        <v>0.98170732788434334</v>
      </c>
      <c r="AK476" s="19">
        <f t="shared" si="262"/>
        <v>0.86222301909191168</v>
      </c>
      <c r="AL476" s="19">
        <f t="shared" si="262"/>
        <v>0.53599999999999959</v>
      </c>
      <c r="AM476" s="19">
        <f t="shared" si="262"/>
        <v>0.18150657721395091</v>
      </c>
      <c r="AN476" s="19">
        <f t="shared" si="262"/>
        <v>2.8089883170935703E-2</v>
      </c>
      <c r="AO476" s="4">
        <f t="shared" si="262"/>
        <v>4.6217161025827866E-5</v>
      </c>
      <c r="AP476" s="19">
        <f t="shared" si="252"/>
        <v>2.1807228742585143</v>
      </c>
      <c r="AQ476" s="19">
        <f t="shared" si="253"/>
        <v>1.1807228742585159</v>
      </c>
      <c r="AR476" s="19">
        <f t="shared" si="254"/>
        <v>0.18072287425851552</v>
      </c>
      <c r="AS476" s="19">
        <f t="shared" si="255"/>
        <v>-0.81927712574148448</v>
      </c>
      <c r="AT476" s="19">
        <f t="shared" si="256"/>
        <v>-1.8192771257414844</v>
      </c>
      <c r="AU476" s="19">
        <f t="shared" si="257"/>
        <v>-3.8192771257414848</v>
      </c>
      <c r="AV476" s="19">
        <f t="shared" si="264"/>
        <v>0.98170732788434334</v>
      </c>
      <c r="AW476" s="19">
        <f t="shared" si="265"/>
        <v>0.86222301909191168</v>
      </c>
      <c r="AX476" s="19">
        <f t="shared" si="266"/>
        <v>0.53599999999999959</v>
      </c>
      <c r="AY476" s="19" t="str">
        <f t="shared" si="267"/>
        <v/>
      </c>
      <c r="AZ476" s="19" t="str">
        <f t="shared" si="268"/>
        <v/>
      </c>
      <c r="BA476" s="19" t="str">
        <f t="shared" ref="BA476:BA538" si="269">IF(AU476&gt;=0,AO476,"")</f>
        <v/>
      </c>
    </row>
    <row r="477" spans="1:53" x14ac:dyDescent="0.3">
      <c r="A477">
        <v>126</v>
      </c>
      <c r="B477">
        <v>3</v>
      </c>
      <c r="C477" t="s">
        <v>20</v>
      </c>
      <c r="D477" t="s">
        <v>23</v>
      </c>
      <c r="E477">
        <v>0</v>
      </c>
      <c r="F477">
        <v>0</v>
      </c>
      <c r="G477" t="s">
        <v>23</v>
      </c>
      <c r="H477" t="s">
        <v>23</v>
      </c>
      <c r="AI477" s="21">
        <f t="shared" si="259"/>
        <v>0.46500000000000036</v>
      </c>
      <c r="AJ477" s="19">
        <f t="shared" si="262"/>
        <v>0.98159408327613917</v>
      </c>
      <c r="AK477" s="19">
        <f t="shared" si="262"/>
        <v>0.86166819425632113</v>
      </c>
      <c r="AL477" s="19">
        <f t="shared" si="262"/>
        <v>0.5349999999999997</v>
      </c>
      <c r="AM477" s="19">
        <f t="shared" si="262"/>
        <v>0.18084352175621063</v>
      </c>
      <c r="AN477" s="19">
        <f t="shared" si="262"/>
        <v>2.792814763363138E-2</v>
      </c>
      <c r="AO477" s="4">
        <f t="shared" si="262"/>
        <v>4.5738052498635499E-5</v>
      </c>
      <c r="AP477" s="19">
        <f t="shared" si="252"/>
        <v>2.1756896757917428</v>
      </c>
      <c r="AQ477" s="19">
        <f t="shared" si="253"/>
        <v>1.1756896757917421</v>
      </c>
      <c r="AR477" s="19">
        <f t="shared" si="254"/>
        <v>0.17568967579174183</v>
      </c>
      <c r="AS477" s="19">
        <f t="shared" si="255"/>
        <v>-0.82431032420825823</v>
      </c>
      <c r="AT477" s="19">
        <f t="shared" si="256"/>
        <v>-1.8243103242082581</v>
      </c>
      <c r="AU477" s="19">
        <f t="shared" si="257"/>
        <v>-3.8243103242082581</v>
      </c>
      <c r="AV477" s="19">
        <f t="shared" si="264"/>
        <v>0.98159408327613917</v>
      </c>
      <c r="AW477" s="19">
        <f t="shared" si="265"/>
        <v>0.86166819425632113</v>
      </c>
      <c r="AX477" s="19">
        <f t="shared" si="266"/>
        <v>0.5349999999999997</v>
      </c>
      <c r="AY477" s="19" t="str">
        <f t="shared" si="267"/>
        <v/>
      </c>
      <c r="AZ477" s="19" t="str">
        <f t="shared" si="268"/>
        <v/>
      </c>
      <c r="BA477" s="19" t="str">
        <f t="shared" si="269"/>
        <v/>
      </c>
    </row>
    <row r="478" spans="1:53" x14ac:dyDescent="0.3">
      <c r="A478">
        <v>130</v>
      </c>
      <c r="B478">
        <v>3</v>
      </c>
      <c r="C478" t="s">
        <v>20</v>
      </c>
      <c r="D478" t="s">
        <v>23</v>
      </c>
      <c r="E478">
        <v>2</v>
      </c>
      <c r="F478">
        <v>0</v>
      </c>
      <c r="G478" t="s">
        <v>23</v>
      </c>
      <c r="H478" t="s">
        <v>23</v>
      </c>
      <c r="AI478" s="21">
        <f t="shared" si="259"/>
        <v>0.46600000000000036</v>
      </c>
      <c r="AJ478" s="19">
        <f t="shared" si="262"/>
        <v>0.98148026731218629</v>
      </c>
      <c r="AK478" s="19">
        <f t="shared" si="262"/>
        <v>0.86111197154607844</v>
      </c>
      <c r="AL478" s="19">
        <f t="shared" si="262"/>
        <v>0.53399999999999959</v>
      </c>
      <c r="AM478" s="19">
        <f t="shared" si="262"/>
        <v>0.18018213266067754</v>
      </c>
      <c r="AN478" s="19">
        <f t="shared" si="262"/>
        <v>2.7767224008319696E-2</v>
      </c>
      <c r="AO478" s="4">
        <f t="shared" si="262"/>
        <v>4.5263742145386842E-5</v>
      </c>
      <c r="AP478" s="19">
        <f t="shared" si="252"/>
        <v>2.1706575897712566</v>
      </c>
      <c r="AQ478" s="19">
        <f t="shared" si="253"/>
        <v>1.1706575897712561</v>
      </c>
      <c r="AR478" s="19">
        <f t="shared" si="254"/>
        <v>0.17065758977125622</v>
      </c>
      <c r="AS478" s="19">
        <f t="shared" si="255"/>
        <v>-0.82934241022874389</v>
      </c>
      <c r="AT478" s="19">
        <f t="shared" si="256"/>
        <v>-1.8293424102287432</v>
      </c>
      <c r="AU478" s="19">
        <f t="shared" si="257"/>
        <v>-3.8293424102287448</v>
      </c>
      <c r="AV478" s="19">
        <f t="shared" si="264"/>
        <v>0.98148026731218629</v>
      </c>
      <c r="AW478" s="19">
        <f t="shared" si="265"/>
        <v>0.86111197154607844</v>
      </c>
      <c r="AX478" s="19">
        <f t="shared" si="266"/>
        <v>0.53399999999999959</v>
      </c>
      <c r="AY478" s="19" t="str">
        <f t="shared" si="267"/>
        <v/>
      </c>
      <c r="AZ478" s="19" t="str">
        <f t="shared" si="268"/>
        <v/>
      </c>
      <c r="BA478" s="19" t="str">
        <f t="shared" si="269"/>
        <v/>
      </c>
    </row>
    <row r="479" spans="1:53" x14ac:dyDescent="0.3">
      <c r="A479">
        <v>139</v>
      </c>
      <c r="B479">
        <v>3</v>
      </c>
      <c r="C479" t="s">
        <v>20</v>
      </c>
      <c r="D479" t="s">
        <v>25</v>
      </c>
      <c r="E479">
        <v>0</v>
      </c>
      <c r="F479">
        <v>1</v>
      </c>
      <c r="G479" t="s">
        <v>23</v>
      </c>
      <c r="H479" t="s">
        <v>23</v>
      </c>
      <c r="AI479" s="21">
        <f t="shared" si="259"/>
        <v>0.46700000000000036</v>
      </c>
      <c r="AJ479" s="19">
        <f t="shared" si="262"/>
        <v>0.9813658772352114</v>
      </c>
      <c r="AK479" s="19">
        <f t="shared" si="262"/>
        <v>0.8605543477449078</v>
      </c>
      <c r="AL479" s="19">
        <f t="shared" si="262"/>
        <v>0.5329999999999997</v>
      </c>
      <c r="AM479" s="19">
        <f t="shared" si="262"/>
        <v>0.17952240537789882</v>
      </c>
      <c r="AN479" s="19">
        <f t="shared" si="262"/>
        <v>2.7607108043671166E-2</v>
      </c>
      <c r="AO479" s="4">
        <f t="shared" si="262"/>
        <v>4.4794180883789641E-5</v>
      </c>
      <c r="AP479" s="19">
        <f t="shared" si="252"/>
        <v>2.1656265838637609</v>
      </c>
      <c r="AQ479" s="19">
        <f t="shared" si="253"/>
        <v>1.1656265838637605</v>
      </c>
      <c r="AR479" s="19">
        <f t="shared" si="254"/>
        <v>0.16562658386376086</v>
      </c>
      <c r="AS479" s="19">
        <f t="shared" si="255"/>
        <v>-0.83437341613623861</v>
      </c>
      <c r="AT479" s="19">
        <f t="shared" si="256"/>
        <v>-1.8343734161362395</v>
      </c>
      <c r="AU479" s="19">
        <f t="shared" si="257"/>
        <v>-3.8343734161362391</v>
      </c>
      <c r="AV479" s="19">
        <f t="shared" si="264"/>
        <v>0.9813658772352114</v>
      </c>
      <c r="AW479" s="19">
        <f t="shared" si="265"/>
        <v>0.8605543477449078</v>
      </c>
      <c r="AX479" s="19">
        <f t="shared" si="266"/>
        <v>0.5329999999999997</v>
      </c>
      <c r="AY479" s="19" t="str">
        <f t="shared" si="267"/>
        <v/>
      </c>
      <c r="AZ479" s="19" t="str">
        <f t="shared" si="268"/>
        <v/>
      </c>
      <c r="BA479" s="19">
        <f t="shared" ref="BA479" si="270">IF(AU479&lt;=0,AO479,"")</f>
        <v>4.4794180883789641E-5</v>
      </c>
    </row>
    <row r="480" spans="1:53" x14ac:dyDescent="0.3">
      <c r="A480">
        <v>151</v>
      </c>
      <c r="B480">
        <v>3</v>
      </c>
      <c r="C480" t="s">
        <v>20</v>
      </c>
      <c r="D480" t="s">
        <v>25</v>
      </c>
      <c r="E480">
        <v>0</v>
      </c>
      <c r="F480">
        <v>0</v>
      </c>
      <c r="G480">
        <v>480</v>
      </c>
      <c r="H480">
        <v>0</v>
      </c>
      <c r="AI480" s="21">
        <f t="shared" si="259"/>
        <v>0.46800000000000036</v>
      </c>
      <c r="AJ480" s="19">
        <f t="shared" si="262"/>
        <v>0.98125091027158029</v>
      </c>
      <c r="AK480" s="19">
        <f t="shared" si="262"/>
        <v>0.85999531962093889</v>
      </c>
      <c r="AL480" s="19">
        <f t="shared" si="262"/>
        <v>0.53199999999999958</v>
      </c>
      <c r="AM480" s="19">
        <f t="shared" si="262"/>
        <v>0.17886433538230301</v>
      </c>
      <c r="AN480" s="19">
        <f t="shared" si="262"/>
        <v>2.7447795516607008E-2</v>
      </c>
      <c r="AO480" s="4">
        <f t="shared" si="262"/>
        <v>4.432932017375358E-5</v>
      </c>
      <c r="AP480" s="19">
        <f t="shared" si="252"/>
        <v>2.160596625784108</v>
      </c>
      <c r="AQ480" s="19">
        <f t="shared" si="253"/>
        <v>1.1605966257841085</v>
      </c>
      <c r="AR480" s="19">
        <f t="shared" si="254"/>
        <v>0.16059662578410799</v>
      </c>
      <c r="AS480" s="19">
        <f t="shared" si="255"/>
        <v>-0.83940337421589106</v>
      </c>
      <c r="AT480" s="19">
        <f t="shared" si="256"/>
        <v>-1.8394033742158917</v>
      </c>
      <c r="AU480" s="19">
        <f t="shared" si="257"/>
        <v>-3.839403374215892</v>
      </c>
      <c r="AV480" s="19">
        <f t="shared" si="264"/>
        <v>0.98125091027158029</v>
      </c>
      <c r="AW480" s="19">
        <f t="shared" si="265"/>
        <v>0.85999531962093889</v>
      </c>
      <c r="AX480" s="19">
        <f t="shared" si="266"/>
        <v>0.53199999999999958</v>
      </c>
      <c r="AY480" s="19" t="str">
        <f t="shared" si="267"/>
        <v/>
      </c>
      <c r="AZ480" s="19" t="str">
        <f t="shared" si="268"/>
        <v/>
      </c>
      <c r="BA480" s="19" t="str">
        <f t="shared" si="269"/>
        <v/>
      </c>
    </row>
    <row r="481" spans="1:53" x14ac:dyDescent="0.3">
      <c r="A481">
        <v>154</v>
      </c>
      <c r="B481">
        <v>3</v>
      </c>
      <c r="C481" t="s">
        <v>20</v>
      </c>
      <c r="D481" t="s">
        <v>25</v>
      </c>
      <c r="E481">
        <v>0</v>
      </c>
      <c r="F481">
        <v>0</v>
      </c>
      <c r="G481">
        <v>480</v>
      </c>
      <c r="H481">
        <v>0</v>
      </c>
      <c r="AI481" s="21">
        <f t="shared" si="259"/>
        <v>0.46900000000000036</v>
      </c>
      <c r="AJ481" s="19">
        <f t="shared" si="262"/>
        <v>0.98113536363117393</v>
      </c>
      <c r="AK481" s="19">
        <f t="shared" si="262"/>
        <v>0.8594348839266176</v>
      </c>
      <c r="AL481" s="19">
        <f t="shared" si="262"/>
        <v>0.53099999999999969</v>
      </c>
      <c r="AM481" s="19">
        <f t="shared" si="262"/>
        <v>0.17820791817203693</v>
      </c>
      <c r="AN481" s="19">
        <f t="shared" si="262"/>
        <v>2.728928223205852E-2</v>
      </c>
      <c r="AO481" s="4">
        <f t="shared" si="262"/>
        <v>4.3869112010699682E-5</v>
      </c>
      <c r="AP481" s="19">
        <f t="shared" si="252"/>
        <v>2.1555676832938291</v>
      </c>
      <c r="AQ481" s="19">
        <f t="shared" si="253"/>
        <v>1.1555676832938293</v>
      </c>
      <c r="AR481" s="19">
        <f t="shared" si="254"/>
        <v>0.15556768329382867</v>
      </c>
      <c r="AS481" s="19">
        <f t="shared" si="255"/>
        <v>-0.84443231670616936</v>
      </c>
      <c r="AT481" s="19">
        <f t="shared" si="256"/>
        <v>-1.8444323167061711</v>
      </c>
      <c r="AU481" s="19">
        <f t="shared" si="257"/>
        <v>-3.8444323167061718</v>
      </c>
      <c r="AV481" s="19">
        <f t="shared" si="264"/>
        <v>0.98113536363117393</v>
      </c>
      <c r="AW481" s="19">
        <f t="shared" si="265"/>
        <v>0.8594348839266176</v>
      </c>
      <c r="AX481" s="19">
        <f t="shared" si="266"/>
        <v>0.53099999999999969</v>
      </c>
      <c r="AY481" s="19" t="str">
        <f t="shared" si="267"/>
        <v/>
      </c>
      <c r="AZ481" s="19" t="str">
        <f t="shared" si="268"/>
        <v/>
      </c>
      <c r="BA481" s="19" t="str">
        <f t="shared" si="269"/>
        <v/>
      </c>
    </row>
    <row r="482" spans="1:53" x14ac:dyDescent="0.3">
      <c r="A482">
        <v>1</v>
      </c>
      <c r="B482">
        <v>4</v>
      </c>
      <c r="C482" t="s">
        <v>17</v>
      </c>
      <c r="D482" t="s">
        <v>1</v>
      </c>
      <c r="E482">
        <v>1</v>
      </c>
      <c r="F482">
        <v>2</v>
      </c>
      <c r="G482">
        <v>457</v>
      </c>
      <c r="H482">
        <v>20</v>
      </c>
      <c r="AI482" s="21">
        <f t="shared" si="259"/>
        <v>0.47000000000000036</v>
      </c>
      <c r="AJ482" s="19">
        <f t="shared" si="262"/>
        <v>0.98101923450726281</v>
      </c>
      <c r="AK482" s="19">
        <f t="shared" si="262"/>
        <v>0.85887303739861687</v>
      </c>
      <c r="AL482" s="19">
        <f t="shared" si="262"/>
        <v>0.52999999999999958</v>
      </c>
      <c r="AM482" s="19">
        <f t="shared" si="262"/>
        <v>0.17755314926880403</v>
      </c>
      <c r="AN482" s="19">
        <f t="shared" si="262"/>
        <v>2.713156402272892E-2</v>
      </c>
      <c r="AO482" s="4">
        <f t="shared" si="262"/>
        <v>4.3413508918961537E-5</v>
      </c>
      <c r="AP482" s="19">
        <f t="shared" si="252"/>
        <v>2.1505397241996582</v>
      </c>
      <c r="AQ482" s="19">
        <f t="shared" si="253"/>
        <v>1.150539724199658</v>
      </c>
      <c r="AR482" s="19">
        <f t="shared" si="254"/>
        <v>0.15053972419965772</v>
      </c>
      <c r="AS482" s="19">
        <f t="shared" si="255"/>
        <v>-0.84946027580034222</v>
      </c>
      <c r="AT482" s="19">
        <f t="shared" si="256"/>
        <v>-1.8494602758003416</v>
      </c>
      <c r="AU482" s="19">
        <f t="shared" si="257"/>
        <v>-3.8494602758003422</v>
      </c>
      <c r="AV482" s="19">
        <f t="shared" si="264"/>
        <v>0.98101923450726281</v>
      </c>
      <c r="AW482" s="19">
        <f t="shared" si="265"/>
        <v>0.85887303739861687</v>
      </c>
      <c r="AX482" s="19">
        <f t="shared" si="266"/>
        <v>0.52999999999999958</v>
      </c>
      <c r="AY482" s="19" t="str">
        <f t="shared" si="267"/>
        <v/>
      </c>
      <c r="AZ482" s="19" t="str">
        <f t="shared" si="268"/>
        <v/>
      </c>
      <c r="BA482" s="19" t="str">
        <f t="shared" si="269"/>
        <v/>
      </c>
    </row>
    <row r="483" spans="1:53" x14ac:dyDescent="0.3">
      <c r="A483">
        <v>9</v>
      </c>
      <c r="B483">
        <v>4</v>
      </c>
      <c r="C483" t="s">
        <v>17</v>
      </c>
      <c r="D483" t="s">
        <v>1</v>
      </c>
      <c r="E483">
        <v>0</v>
      </c>
      <c r="F483">
        <v>0</v>
      </c>
      <c r="G483">
        <v>422</v>
      </c>
      <c r="H483">
        <v>58</v>
      </c>
      <c r="AI483" s="21">
        <f t="shared" si="259"/>
        <v>0.47100000000000036</v>
      </c>
      <c r="AJ483" s="19">
        <f t="shared" ref="AJ483:AO492" si="271">_xlfn.NORM.S.DIST((-2*AJ$2-_xlfn.NORM.S.INV($AI483)),TRUE)</f>
        <v>0.98090252007638112</v>
      </c>
      <c r="AK483" s="19">
        <f t="shared" si="271"/>
        <v>0.85830977675774645</v>
      </c>
      <c r="AL483" s="19">
        <f t="shared" si="271"/>
        <v>0.52899999999999969</v>
      </c>
      <c r="AM483" s="19">
        <f t="shared" si="271"/>
        <v>0.17690002421770468</v>
      </c>
      <c r="AN483" s="19">
        <f t="shared" si="271"/>
        <v>2.6974636748857871E-2</v>
      </c>
      <c r="AO483" s="4">
        <f t="shared" si="271"/>
        <v>4.296246394527853E-5</v>
      </c>
      <c r="AP483" s="19">
        <f t="shared" si="252"/>
        <v>2.1455127163520733</v>
      </c>
      <c r="AQ483" s="19">
        <f t="shared" si="253"/>
        <v>1.1455127163520733</v>
      </c>
      <c r="AR483" s="19">
        <f t="shared" si="254"/>
        <v>0.14551271635207313</v>
      </c>
      <c r="AS483" s="19">
        <f t="shared" si="255"/>
        <v>-0.85448728364792637</v>
      </c>
      <c r="AT483" s="19">
        <f t="shared" si="256"/>
        <v>-1.8544872836479271</v>
      </c>
      <c r="AU483" s="19">
        <f t="shared" si="257"/>
        <v>-3.8544872836479263</v>
      </c>
      <c r="AV483" s="19">
        <f t="shared" si="264"/>
        <v>0.98090252007638112</v>
      </c>
      <c r="AW483" s="19">
        <f t="shared" si="265"/>
        <v>0.85830977675774645</v>
      </c>
      <c r="AX483" s="19">
        <f t="shared" si="266"/>
        <v>0.52899999999999969</v>
      </c>
      <c r="AY483" s="19" t="str">
        <f t="shared" si="267"/>
        <v/>
      </c>
      <c r="AZ483" s="19" t="str">
        <f t="shared" si="268"/>
        <v/>
      </c>
      <c r="BA483" s="19" t="str">
        <f t="shared" si="269"/>
        <v/>
      </c>
    </row>
    <row r="484" spans="1:53" x14ac:dyDescent="0.3">
      <c r="A484">
        <v>24</v>
      </c>
      <c r="B484">
        <v>4</v>
      </c>
      <c r="C484" t="s">
        <v>17</v>
      </c>
      <c r="D484" t="s">
        <v>23</v>
      </c>
      <c r="E484">
        <v>0</v>
      </c>
      <c r="F484">
        <v>0</v>
      </c>
      <c r="G484">
        <v>469</v>
      </c>
      <c r="H484">
        <v>11</v>
      </c>
      <c r="AI484" s="21">
        <f t="shared" si="259"/>
        <v>0.47200000000000036</v>
      </c>
      <c r="AJ484" s="19">
        <f t="shared" si="271"/>
        <v>0.98078521749819869</v>
      </c>
      <c r="AK484" s="19">
        <f t="shared" si="271"/>
        <v>0.85774509870886073</v>
      </c>
      <c r="AL484" s="19">
        <f t="shared" si="271"/>
        <v>0.52799999999999958</v>
      </c>
      <c r="AM484" s="19">
        <f t="shared" si="271"/>
        <v>0.17624853858707684</v>
      </c>
      <c r="AN484" s="19">
        <f t="shared" si="271"/>
        <v>2.6818496297988194E-2</v>
      </c>
      <c r="AO484" s="4">
        <f t="shared" si="271"/>
        <v>4.2515930652379273E-5</v>
      </c>
      <c r="AP484" s="19">
        <f t="shared" si="252"/>
        <v>2.1404866276438308</v>
      </c>
      <c r="AQ484" s="19">
        <f t="shared" si="253"/>
        <v>1.1404866276438321</v>
      </c>
      <c r="AR484" s="19">
        <f t="shared" si="254"/>
        <v>0.14048662764383138</v>
      </c>
      <c r="AS484" s="19">
        <f t="shared" si="255"/>
        <v>-0.85951337235616931</v>
      </c>
      <c r="AT484" s="19">
        <f t="shared" si="256"/>
        <v>-1.8595133723561681</v>
      </c>
      <c r="AU484" s="19">
        <f t="shared" si="257"/>
        <v>-3.8595133723561692</v>
      </c>
      <c r="AV484" s="19">
        <f t="shared" si="264"/>
        <v>0.98078521749819869</v>
      </c>
      <c r="AW484" s="19">
        <f t="shared" si="265"/>
        <v>0.85774509870886073</v>
      </c>
      <c r="AX484" s="19">
        <f t="shared" si="266"/>
        <v>0.52799999999999958</v>
      </c>
      <c r="AY484" s="19" t="str">
        <f t="shared" si="267"/>
        <v/>
      </c>
      <c r="AZ484" s="19" t="str">
        <f t="shared" si="268"/>
        <v/>
      </c>
      <c r="BA484" s="19" t="str">
        <f t="shared" si="269"/>
        <v/>
      </c>
    </row>
    <row r="485" spans="1:53" x14ac:dyDescent="0.3">
      <c r="A485">
        <v>31</v>
      </c>
      <c r="B485">
        <v>4</v>
      </c>
      <c r="C485" t="s">
        <v>17</v>
      </c>
      <c r="D485" t="s">
        <v>1</v>
      </c>
      <c r="E485">
        <v>0</v>
      </c>
      <c r="F485">
        <v>3</v>
      </c>
      <c r="G485">
        <v>457</v>
      </c>
      <c r="H485">
        <v>20</v>
      </c>
      <c r="AI485" s="21">
        <f t="shared" si="259"/>
        <v>0.47300000000000036</v>
      </c>
      <c r="AJ485" s="19">
        <f t="shared" si="271"/>
        <v>0.98066732391539257</v>
      </c>
      <c r="AK485" s="19">
        <f t="shared" si="271"/>
        <v>0.85717899994076729</v>
      </c>
      <c r="AL485" s="19">
        <f t="shared" si="271"/>
        <v>0.52699999999999969</v>
      </c>
      <c r="AM485" s="19">
        <f t="shared" si="271"/>
        <v>0.17559868796833999</v>
      </c>
      <c r="AN485" s="19">
        <f t="shared" si="271"/>
        <v>2.6663138584735239E-2</v>
      </c>
      <c r="AO485" s="4">
        <f t="shared" si="271"/>
        <v>4.2073863112654212E-5</v>
      </c>
      <c r="AP485" s="19">
        <f t="shared" si="252"/>
        <v>2.1354614260085167</v>
      </c>
      <c r="AQ485" s="19">
        <f t="shared" si="253"/>
        <v>1.1354614260085167</v>
      </c>
      <c r="AR485" s="19">
        <f t="shared" si="254"/>
        <v>0.13546142600851649</v>
      </c>
      <c r="AS485" s="19">
        <f t="shared" si="255"/>
        <v>-0.86453857399148504</v>
      </c>
      <c r="AT485" s="19">
        <f t="shared" si="256"/>
        <v>-1.8645385739914833</v>
      </c>
      <c r="AU485" s="19">
        <f t="shared" si="257"/>
        <v>-3.8645385739914828</v>
      </c>
      <c r="AV485" s="19">
        <f t="shared" si="264"/>
        <v>0.98066732391539257</v>
      </c>
      <c r="AW485" s="19">
        <f t="shared" si="265"/>
        <v>0.85717899994076729</v>
      </c>
      <c r="AX485" s="19">
        <f t="shared" si="266"/>
        <v>0.52699999999999969</v>
      </c>
      <c r="AY485" s="19" t="str">
        <f t="shared" si="267"/>
        <v/>
      </c>
      <c r="AZ485" s="19" t="str">
        <f t="shared" si="268"/>
        <v/>
      </c>
      <c r="BA485" s="19">
        <f t="shared" ref="BA485" si="272">IF(AU485&lt;=0,AO485,"")</f>
        <v>4.2073863112654212E-5</v>
      </c>
    </row>
    <row r="486" spans="1:53" x14ac:dyDescent="0.3">
      <c r="A486">
        <v>36</v>
      </c>
      <c r="B486">
        <v>4</v>
      </c>
      <c r="C486" t="s">
        <v>17</v>
      </c>
      <c r="D486" t="s">
        <v>25</v>
      </c>
      <c r="E486">
        <v>0</v>
      </c>
      <c r="F486">
        <v>5</v>
      </c>
      <c r="G486">
        <v>425</v>
      </c>
      <c r="H486">
        <v>50</v>
      </c>
      <c r="AI486" s="21">
        <f t="shared" si="259"/>
        <v>0.47400000000000037</v>
      </c>
      <c r="AJ486" s="19">
        <f t="shared" si="271"/>
        <v>0.98054883645351654</v>
      </c>
      <c r="AK486" s="19">
        <f t="shared" si="271"/>
        <v>0.85661147712613406</v>
      </c>
      <c r="AL486" s="19">
        <f t="shared" si="271"/>
        <v>0.52599999999999958</v>
      </c>
      <c r="AM486" s="19">
        <f t="shared" si="271"/>
        <v>0.17495046797583877</v>
      </c>
      <c r="AN486" s="19">
        <f t="shared" si="271"/>
        <v>2.6508559550558537E-2</v>
      </c>
      <c r="AO486" s="4">
        <f t="shared" si="271"/>
        <v>4.1636215901914957E-5</v>
      </c>
      <c r="AP486" s="19">
        <f t="shared" si="252"/>
        <v>2.1304370794190861</v>
      </c>
      <c r="AQ486" s="19">
        <f t="shared" si="253"/>
        <v>1.1304370794190857</v>
      </c>
      <c r="AR486" s="19">
        <f t="shared" si="254"/>
        <v>0.13043707941908533</v>
      </c>
      <c r="AS486" s="19">
        <f t="shared" si="255"/>
        <v>-0.86956292058091555</v>
      </c>
      <c r="AT486" s="19">
        <f t="shared" si="256"/>
        <v>-1.8695629205809143</v>
      </c>
      <c r="AU486" s="19">
        <f t="shared" si="257"/>
        <v>-3.8695629205809143</v>
      </c>
      <c r="AV486" s="19">
        <f t="shared" si="264"/>
        <v>0.98054883645351654</v>
      </c>
      <c r="AW486" s="19">
        <f t="shared" si="265"/>
        <v>0.85661147712613406</v>
      </c>
      <c r="AX486" s="19">
        <f t="shared" si="266"/>
        <v>0.52599999999999958</v>
      </c>
      <c r="AY486" s="19" t="str">
        <f t="shared" si="267"/>
        <v/>
      </c>
      <c r="AZ486" s="19" t="str">
        <f t="shared" si="268"/>
        <v/>
      </c>
      <c r="BA486" s="19" t="str">
        <f t="shared" si="269"/>
        <v/>
      </c>
    </row>
    <row r="487" spans="1:53" x14ac:dyDescent="0.3">
      <c r="A487">
        <v>45</v>
      </c>
      <c r="B487">
        <v>4</v>
      </c>
      <c r="C487" t="s">
        <v>17</v>
      </c>
      <c r="D487" t="s">
        <v>25</v>
      </c>
      <c r="E487">
        <v>0</v>
      </c>
      <c r="F487">
        <v>0</v>
      </c>
      <c r="G487">
        <v>480</v>
      </c>
      <c r="H487">
        <v>0</v>
      </c>
      <c r="AI487" s="21">
        <f t="shared" si="259"/>
        <v>0.47500000000000037</v>
      </c>
      <c r="AJ487" s="19">
        <f t="shared" si="271"/>
        <v>0.98042975222087025</v>
      </c>
      <c r="AK487" s="19">
        <f t="shared" si="271"/>
        <v>0.85604252692139537</v>
      </c>
      <c r="AL487" s="19">
        <f t="shared" si="271"/>
        <v>0.52499999999999969</v>
      </c>
      <c r="AM487" s="19">
        <f t="shared" si="271"/>
        <v>0.17430387424668908</v>
      </c>
      <c r="AN487" s="19">
        <f t="shared" si="271"/>
        <v>2.6354755163535842E-2</v>
      </c>
      <c r="AO487" s="4">
        <f t="shared" si="271"/>
        <v>4.1202944093241128E-5</v>
      </c>
      <c r="AP487" s="19">
        <f t="shared" si="252"/>
        <v>2.1254135558864258</v>
      </c>
      <c r="AQ487" s="19">
        <f t="shared" si="253"/>
        <v>1.1254135558864258</v>
      </c>
      <c r="AR487" s="19">
        <f t="shared" si="254"/>
        <v>0.12541355588642589</v>
      </c>
      <c r="AS487" s="19">
        <f t="shared" si="255"/>
        <v>-0.87458644411357378</v>
      </c>
      <c r="AT487" s="19">
        <f t="shared" si="256"/>
        <v>-1.8745864441135742</v>
      </c>
      <c r="AU487" s="19">
        <f t="shared" si="257"/>
        <v>-3.8745864441135742</v>
      </c>
      <c r="AV487" s="19">
        <f t="shared" si="264"/>
        <v>0.98042975222087025</v>
      </c>
      <c r="AW487" s="19">
        <f t="shared" si="265"/>
        <v>0.85604252692139537</v>
      </c>
      <c r="AX487" s="19">
        <f t="shared" si="266"/>
        <v>0.52499999999999969</v>
      </c>
      <c r="AY487" s="19" t="str">
        <f t="shared" si="267"/>
        <v/>
      </c>
      <c r="AZ487" s="19" t="str">
        <f t="shared" si="268"/>
        <v/>
      </c>
      <c r="BA487" s="19" t="str">
        <f t="shared" si="269"/>
        <v/>
      </c>
    </row>
    <row r="488" spans="1:53" x14ac:dyDescent="0.3">
      <c r="A488">
        <v>49</v>
      </c>
      <c r="B488">
        <v>4</v>
      </c>
      <c r="C488" t="s">
        <v>17</v>
      </c>
      <c r="D488" t="s">
        <v>23</v>
      </c>
      <c r="E488">
        <v>0</v>
      </c>
      <c r="F488">
        <v>1</v>
      </c>
      <c r="G488">
        <v>423</v>
      </c>
      <c r="H488">
        <v>56</v>
      </c>
      <c r="AI488" s="21">
        <f t="shared" si="259"/>
        <v>0.47600000000000037</v>
      </c>
      <c r="AJ488" s="19">
        <f t="shared" si="271"/>
        <v>0.98031006830836676</v>
      </c>
      <c r="AK488" s="19">
        <f t="shared" si="271"/>
        <v>0.85547214596665733</v>
      </c>
      <c r="AL488" s="19">
        <f t="shared" si="271"/>
        <v>0.52399999999999958</v>
      </c>
      <c r="AM488" s="19">
        <f t="shared" si="271"/>
        <v>0.17365890244062576</v>
      </c>
      <c r="AN488" s="19">
        <f t="shared" si="271"/>
        <v>2.6201721418139503E-2</v>
      </c>
      <c r="AO488" s="4">
        <f t="shared" si="271"/>
        <v>4.0774003250910242E-5</v>
      </c>
      <c r="AP488" s="19">
        <f t="shared" si="252"/>
        <v>2.1203908234579112</v>
      </c>
      <c r="AQ488" s="19">
        <f t="shared" si="253"/>
        <v>1.1203908234579112</v>
      </c>
      <c r="AR488" s="19">
        <f t="shared" si="254"/>
        <v>0.12039082345791119</v>
      </c>
      <c r="AS488" s="19">
        <f t="shared" si="255"/>
        <v>-0.87960917654208837</v>
      </c>
      <c r="AT488" s="19">
        <f t="shared" si="256"/>
        <v>-1.879609176542089</v>
      </c>
      <c r="AU488" s="19">
        <f t="shared" si="257"/>
        <v>-3.8796091765420893</v>
      </c>
      <c r="AV488" s="19">
        <f t="shared" si="264"/>
        <v>0.98031006830836676</v>
      </c>
      <c r="AW488" s="19">
        <f t="shared" si="265"/>
        <v>0.85547214596665733</v>
      </c>
      <c r="AX488" s="19">
        <f t="shared" si="266"/>
        <v>0.52399999999999958</v>
      </c>
      <c r="AY488" s="19" t="str">
        <f t="shared" si="267"/>
        <v/>
      </c>
      <c r="AZ488" s="19" t="str">
        <f t="shared" si="268"/>
        <v/>
      </c>
      <c r="BA488" s="19" t="str">
        <f t="shared" si="269"/>
        <v/>
      </c>
    </row>
    <row r="489" spans="1:53" x14ac:dyDescent="0.3">
      <c r="A489">
        <v>61</v>
      </c>
      <c r="B489">
        <v>4</v>
      </c>
      <c r="C489" t="s">
        <v>17</v>
      </c>
      <c r="D489" t="s">
        <v>1</v>
      </c>
      <c r="E489">
        <v>0</v>
      </c>
      <c r="F489">
        <v>4</v>
      </c>
      <c r="G489">
        <v>440</v>
      </c>
      <c r="H489">
        <v>36</v>
      </c>
      <c r="AI489" s="21">
        <f t="shared" si="259"/>
        <v>0.47700000000000037</v>
      </c>
      <c r="AJ489" s="19">
        <f t="shared" si="271"/>
        <v>0.98018978178939864</v>
      </c>
      <c r="AK489" s="19">
        <f t="shared" si="271"/>
        <v>0.85490033088560269</v>
      </c>
      <c r="AL489" s="19">
        <f t="shared" si="271"/>
        <v>0.52299999999999969</v>
      </c>
      <c r="AM489" s="19">
        <f t="shared" si="271"/>
        <v>0.17301554823985066</v>
      </c>
      <c r="AN489" s="19">
        <f t="shared" si="271"/>
        <v>2.6049454335015217E-2</v>
      </c>
      <c r="AO489" s="4">
        <f t="shared" si="271"/>
        <v>4.0349349424412584E-5</v>
      </c>
      <c r="AP489" s="19">
        <f t="shared" si="252"/>
        <v>2.1153688502159667</v>
      </c>
      <c r="AQ489" s="19">
        <f t="shared" si="253"/>
        <v>1.1153688502159664</v>
      </c>
      <c r="AR489" s="19">
        <f t="shared" si="254"/>
        <v>0.11536885021596652</v>
      </c>
      <c r="AS489" s="19">
        <f t="shared" si="255"/>
        <v>-0.88463114978403368</v>
      </c>
      <c r="AT489" s="19">
        <f t="shared" si="256"/>
        <v>-1.8846311497840333</v>
      </c>
      <c r="AU489" s="19">
        <f t="shared" si="257"/>
        <v>-3.8846311497840338</v>
      </c>
      <c r="AV489" s="19">
        <f t="shared" si="264"/>
        <v>0.98018978178939864</v>
      </c>
      <c r="AW489" s="19">
        <f t="shared" si="265"/>
        <v>0.85490033088560269</v>
      </c>
      <c r="AX489" s="19">
        <f t="shared" si="266"/>
        <v>0.52299999999999969</v>
      </c>
      <c r="AY489" s="19" t="str">
        <f t="shared" si="267"/>
        <v/>
      </c>
      <c r="AZ489" s="19" t="str">
        <f t="shared" si="268"/>
        <v/>
      </c>
      <c r="BA489" s="19" t="str">
        <f t="shared" si="269"/>
        <v/>
      </c>
    </row>
    <row r="490" spans="1:53" x14ac:dyDescent="0.3">
      <c r="A490">
        <v>70</v>
      </c>
      <c r="B490">
        <v>4</v>
      </c>
      <c r="C490" t="s">
        <v>17</v>
      </c>
      <c r="D490" t="s">
        <v>23</v>
      </c>
      <c r="E490">
        <v>0</v>
      </c>
      <c r="F490">
        <v>0</v>
      </c>
      <c r="G490">
        <v>462</v>
      </c>
      <c r="H490">
        <v>18</v>
      </c>
      <c r="AI490" s="21">
        <f t="shared" si="259"/>
        <v>0.47800000000000037</v>
      </c>
      <c r="AJ490" s="19">
        <f t="shared" si="271"/>
        <v>0.98006888971970296</v>
      </c>
      <c r="AK490" s="19">
        <f t="shared" si="271"/>
        <v>0.85432707828539445</v>
      </c>
      <c r="AL490" s="19">
        <f t="shared" si="271"/>
        <v>0.52199999999999958</v>
      </c>
      <c r="AM490" s="19">
        <f t="shared" si="271"/>
        <v>0.172373807348883</v>
      </c>
      <c r="AN490" s="19">
        <f t="shared" si="271"/>
        <v>2.5897949960762945E-2</v>
      </c>
      <c r="AO490" s="4">
        <f t="shared" si="271"/>
        <v>3.9928939142547219E-5</v>
      </c>
      <c r="AP490" s="19">
        <f t="shared" si="252"/>
        <v>2.1103476042766314</v>
      </c>
      <c r="AQ490" s="19">
        <f t="shared" si="253"/>
        <v>1.1103476042766316</v>
      </c>
      <c r="AR490" s="19">
        <f t="shared" si="254"/>
        <v>0.11034760427663153</v>
      </c>
      <c r="AS490" s="19">
        <f t="shared" si="255"/>
        <v>-0.88965239572336696</v>
      </c>
      <c r="AT490" s="19">
        <f t="shared" si="256"/>
        <v>-1.889652395723368</v>
      </c>
      <c r="AU490" s="19">
        <f t="shared" si="257"/>
        <v>-3.88965239572337</v>
      </c>
      <c r="AV490" s="19">
        <f t="shared" si="264"/>
        <v>0.98006888971970296</v>
      </c>
      <c r="AW490" s="19">
        <f t="shared" si="265"/>
        <v>0.85432707828539445</v>
      </c>
      <c r="AX490" s="19">
        <f t="shared" si="266"/>
        <v>0.52199999999999958</v>
      </c>
      <c r="AY490" s="19" t="str">
        <f t="shared" si="267"/>
        <v/>
      </c>
      <c r="AZ490" s="19" t="str">
        <f t="shared" si="268"/>
        <v/>
      </c>
      <c r="BA490" s="19" t="str">
        <f t="shared" si="269"/>
        <v/>
      </c>
    </row>
    <row r="491" spans="1:53" x14ac:dyDescent="0.3">
      <c r="A491">
        <v>80</v>
      </c>
      <c r="B491">
        <v>4</v>
      </c>
      <c r="C491" t="s">
        <v>17</v>
      </c>
      <c r="D491" t="s">
        <v>23</v>
      </c>
      <c r="E491" t="s">
        <v>23</v>
      </c>
      <c r="F491" t="s">
        <v>23</v>
      </c>
      <c r="G491" t="s">
        <v>23</v>
      </c>
      <c r="H491" t="s">
        <v>23</v>
      </c>
      <c r="AI491" s="21">
        <f t="shared" si="259"/>
        <v>0.47900000000000037</v>
      </c>
      <c r="AJ491" s="19">
        <f t="shared" si="271"/>
        <v>0.97994738913722523</v>
      </c>
      <c r="AK491" s="19">
        <f t="shared" si="271"/>
        <v>0.853752384756579</v>
      </c>
      <c r="AL491" s="19">
        <f t="shared" si="271"/>
        <v>0.52099999999999969</v>
      </c>
      <c r="AM491" s="19">
        <f t="shared" si="271"/>
        <v>0.17173367549441132</v>
      </c>
      <c r="AN491" s="19">
        <f t="shared" si="271"/>
        <v>2.57472043677201E-2</v>
      </c>
      <c r="AO491" s="4">
        <f t="shared" si="271"/>
        <v>3.9512729407599726E-5</v>
      </c>
      <c r="AP491" s="19">
        <f t="shared" si="252"/>
        <v>2.1053270537881339</v>
      </c>
      <c r="AQ491" s="19">
        <f t="shared" si="253"/>
        <v>1.1053270537881352</v>
      </c>
      <c r="AR491" s="19">
        <f t="shared" si="254"/>
        <v>0.10532705378813509</v>
      </c>
      <c r="AS491" s="19">
        <f t="shared" si="255"/>
        <v>-0.89467294621186444</v>
      </c>
      <c r="AT491" s="19">
        <f t="shared" si="256"/>
        <v>-1.8946729462118648</v>
      </c>
      <c r="AU491" s="19">
        <f t="shared" si="257"/>
        <v>-3.8946729462118652</v>
      </c>
      <c r="AV491" s="19">
        <f t="shared" si="264"/>
        <v>0.97994738913722523</v>
      </c>
      <c r="AW491" s="19">
        <f t="shared" si="265"/>
        <v>0.853752384756579</v>
      </c>
      <c r="AX491" s="19">
        <f t="shared" si="266"/>
        <v>0.52099999999999969</v>
      </c>
      <c r="AY491" s="19" t="str">
        <f t="shared" si="267"/>
        <v/>
      </c>
      <c r="AZ491" s="19" t="str">
        <f t="shared" si="268"/>
        <v/>
      </c>
      <c r="BA491" s="19">
        <f t="shared" ref="BA491" si="273">IF(AU491&lt;=0,AO491,"")</f>
        <v>3.9512729407599726E-5</v>
      </c>
    </row>
    <row r="492" spans="1:53" x14ac:dyDescent="0.3">
      <c r="A492">
        <v>88</v>
      </c>
      <c r="B492">
        <v>4</v>
      </c>
      <c r="C492" t="s">
        <v>17</v>
      </c>
      <c r="D492" t="s">
        <v>1</v>
      </c>
      <c r="E492">
        <v>0</v>
      </c>
      <c r="F492">
        <v>0</v>
      </c>
      <c r="G492">
        <v>453</v>
      </c>
      <c r="H492">
        <v>27</v>
      </c>
      <c r="AI492" s="21">
        <f t="shared" si="259"/>
        <v>0.48000000000000037</v>
      </c>
      <c r="AJ492" s="19">
        <f t="shared" si="271"/>
        <v>0.97982527706198186</v>
      </c>
      <c r="AK492" s="19">
        <f t="shared" si="271"/>
        <v>0.85317624687298776</v>
      </c>
      <c r="AL492" s="19">
        <f t="shared" si="271"/>
        <v>0.51999999999999957</v>
      </c>
      <c r="AM492" s="19">
        <f t="shared" si="271"/>
        <v>0.17109514842514553</v>
      </c>
      <c r="AN492" s="19">
        <f t="shared" si="271"/>
        <v>2.559721365374722E-2</v>
      </c>
      <c r="AO492" s="4">
        <f t="shared" si="271"/>
        <v>3.9100677689598722E-5</v>
      </c>
      <c r="AP492" s="19">
        <f t="shared" si="252"/>
        <v>2.1003071669294657</v>
      </c>
      <c r="AQ492" s="19">
        <f t="shared" si="253"/>
        <v>1.1003071669294642</v>
      </c>
      <c r="AR492" s="19">
        <f t="shared" si="254"/>
        <v>0.10030716692946524</v>
      </c>
      <c r="AS492" s="19">
        <f t="shared" si="255"/>
        <v>-0.89969283307053427</v>
      </c>
      <c r="AT492" s="19">
        <f t="shared" si="256"/>
        <v>-1.8996928330705349</v>
      </c>
      <c r="AU492" s="19">
        <f t="shared" si="257"/>
        <v>-3.8996928330705347</v>
      </c>
      <c r="AV492" s="19">
        <f t="shared" si="264"/>
        <v>0.97982527706198186</v>
      </c>
      <c r="AW492" s="19">
        <f t="shared" si="265"/>
        <v>0.85317624687298776</v>
      </c>
      <c r="AX492" s="19">
        <f t="shared" si="266"/>
        <v>0.51999999999999957</v>
      </c>
      <c r="AY492" s="19" t="str">
        <f t="shared" si="267"/>
        <v/>
      </c>
      <c r="AZ492" s="19" t="str">
        <f t="shared" si="268"/>
        <v/>
      </c>
      <c r="BA492" s="19" t="str">
        <f t="shared" si="269"/>
        <v/>
      </c>
    </row>
    <row r="493" spans="1:53" x14ac:dyDescent="0.3">
      <c r="A493">
        <v>89</v>
      </c>
      <c r="B493">
        <v>4</v>
      </c>
      <c r="C493" t="s">
        <v>17</v>
      </c>
      <c r="D493" t="s">
        <v>23</v>
      </c>
      <c r="E493">
        <v>1</v>
      </c>
      <c r="F493">
        <v>10</v>
      </c>
      <c r="G493">
        <v>435</v>
      </c>
      <c r="H493">
        <v>34</v>
      </c>
      <c r="AI493" s="21">
        <f t="shared" si="259"/>
        <v>0.48100000000000037</v>
      </c>
      <c r="AJ493" s="19">
        <f t="shared" ref="AJ493:AO502" si="274">_xlfn.NORM.S.DIST((-2*AJ$2-_xlfn.NORM.S.INV($AI493)),TRUE)</f>
        <v>0.9797025504959207</v>
      </c>
      <c r="AK493" s="19">
        <f t="shared" si="274"/>
        <v>0.85259866119163863</v>
      </c>
      <c r="AL493" s="19">
        <f t="shared" si="274"/>
        <v>0.51899999999999968</v>
      </c>
      <c r="AM493" s="19">
        <f t="shared" si="274"/>
        <v>0.17045822191167212</v>
      </c>
      <c r="AN493" s="19">
        <f t="shared" si="274"/>
        <v>2.5447973942015398E-2</v>
      </c>
      <c r="AO493" s="4">
        <f t="shared" si="274"/>
        <v>3.8692741920651442E-5</v>
      </c>
      <c r="AP493" s="19">
        <f t="shared" si="252"/>
        <v>2.0952879119089505</v>
      </c>
      <c r="AQ493" s="19">
        <f t="shared" si="253"/>
        <v>1.0952879119089487</v>
      </c>
      <c r="AR493" s="19">
        <f t="shared" si="254"/>
        <v>9.5287911908951306E-2</v>
      </c>
      <c r="AS493" s="19">
        <f t="shared" si="255"/>
        <v>-0.9047120880910472</v>
      </c>
      <c r="AT493" s="19">
        <f t="shared" si="256"/>
        <v>-1.9047120880910486</v>
      </c>
      <c r="AU493" s="19">
        <f t="shared" si="257"/>
        <v>-3.9047120880910491</v>
      </c>
      <c r="AV493" s="19">
        <f t="shared" si="264"/>
        <v>0.9797025504959207</v>
      </c>
      <c r="AW493" s="19">
        <f t="shared" si="265"/>
        <v>0.85259866119163863</v>
      </c>
      <c r="AX493" s="19">
        <f t="shared" si="266"/>
        <v>0.51899999999999968</v>
      </c>
      <c r="AY493" s="19" t="str">
        <f t="shared" si="267"/>
        <v/>
      </c>
      <c r="AZ493" s="19" t="str">
        <f t="shared" si="268"/>
        <v/>
      </c>
      <c r="BA493" s="19" t="str">
        <f t="shared" si="269"/>
        <v/>
      </c>
    </row>
    <row r="494" spans="1:53" x14ac:dyDescent="0.3">
      <c r="A494">
        <v>97</v>
      </c>
      <c r="B494">
        <v>4</v>
      </c>
      <c r="C494" t="s">
        <v>17</v>
      </c>
      <c r="D494" t="s">
        <v>25</v>
      </c>
      <c r="E494">
        <v>1</v>
      </c>
      <c r="F494">
        <v>0</v>
      </c>
      <c r="G494">
        <v>454</v>
      </c>
      <c r="H494">
        <v>25</v>
      </c>
      <c r="AI494" s="21">
        <f t="shared" si="259"/>
        <v>0.48200000000000037</v>
      </c>
      <c r="AJ494" s="19">
        <f t="shared" si="274"/>
        <v>0.97957920642278185</v>
      </c>
      <c r="AK494" s="19">
        <f t="shared" si="274"/>
        <v>0.85201962425263622</v>
      </c>
      <c r="AL494" s="19">
        <f t="shared" si="274"/>
        <v>0.51799999999999957</v>
      </c>
      <c r="AM494" s="19">
        <f t="shared" si="274"/>
        <v>0.16982289174630888</v>
      </c>
      <c r="AN494" s="19">
        <f t="shared" si="274"/>
        <v>2.5299481380796168E-2</v>
      </c>
      <c r="AO494" s="4">
        <f t="shared" si="274"/>
        <v>3.8288880489356769E-5</v>
      </c>
      <c r="AP494" s="19">
        <f t="shared" si="252"/>
        <v>2.0902692569628405</v>
      </c>
      <c r="AQ494" s="19">
        <f t="shared" si="253"/>
        <v>1.0902692569628376</v>
      </c>
      <c r="AR494" s="19">
        <f t="shared" si="254"/>
        <v>9.0269256962840549E-2</v>
      </c>
      <c r="AS494" s="19">
        <f t="shared" si="255"/>
        <v>-0.90973074303715751</v>
      </c>
      <c r="AT494" s="19">
        <f t="shared" si="256"/>
        <v>-1.9097307430371595</v>
      </c>
      <c r="AU494" s="19">
        <f t="shared" si="257"/>
        <v>-3.9097307430371586</v>
      </c>
      <c r="AV494" s="19">
        <f t="shared" si="264"/>
        <v>0.97957920642278185</v>
      </c>
      <c r="AW494" s="19">
        <f t="shared" si="265"/>
        <v>0.85201962425263622</v>
      </c>
      <c r="AX494" s="19">
        <f t="shared" si="266"/>
        <v>0.51799999999999957</v>
      </c>
      <c r="AY494" s="19" t="str">
        <f t="shared" si="267"/>
        <v/>
      </c>
      <c r="AZ494" s="19" t="str">
        <f t="shared" si="268"/>
        <v/>
      </c>
      <c r="BA494" s="19" t="str">
        <f t="shared" si="269"/>
        <v/>
      </c>
    </row>
    <row r="495" spans="1:53" x14ac:dyDescent="0.3">
      <c r="A495">
        <v>110</v>
      </c>
      <c r="B495">
        <v>4</v>
      </c>
      <c r="C495" t="s">
        <v>17</v>
      </c>
      <c r="D495" t="s">
        <v>23</v>
      </c>
      <c r="E495">
        <v>0</v>
      </c>
      <c r="F495">
        <v>0</v>
      </c>
      <c r="G495">
        <v>422</v>
      </c>
      <c r="H495">
        <v>58</v>
      </c>
      <c r="AI495" s="21">
        <f t="shared" si="259"/>
        <v>0.48300000000000037</v>
      </c>
      <c r="AJ495" s="19">
        <f t="shared" si="274"/>
        <v>0.97945524180795529</v>
      </c>
      <c r="AK495" s="19">
        <f t="shared" si="274"/>
        <v>0.85143913257907189</v>
      </c>
      <c r="AL495" s="19">
        <f t="shared" si="274"/>
        <v>0.51699999999999968</v>
      </c>
      <c r="AM495" s="19">
        <f t="shared" si="274"/>
        <v>0.16918915374296237</v>
      </c>
      <c r="AN495" s="19">
        <f t="shared" si="274"/>
        <v>2.5151732143253568E-2</v>
      </c>
      <c r="AO495" s="4">
        <f t="shared" si="274"/>
        <v>3.7889052235293384E-5</v>
      </c>
      <c r="AP495" s="19">
        <f t="shared" si="252"/>
        <v>2.0852511703538879</v>
      </c>
      <c r="AQ495" s="19">
        <f t="shared" si="253"/>
        <v>1.0852511703538867</v>
      </c>
      <c r="AR495" s="19">
        <f t="shared" si="254"/>
        <v>8.5251170353886921E-2</v>
      </c>
      <c r="AS495" s="19">
        <f t="shared" si="255"/>
        <v>-0.91474882964611437</v>
      </c>
      <c r="AT495" s="19">
        <f t="shared" si="256"/>
        <v>-1.914748829646113</v>
      </c>
      <c r="AU495" s="19">
        <f t="shared" si="257"/>
        <v>-3.9147488296461144</v>
      </c>
      <c r="AV495" s="19">
        <f t="shared" si="264"/>
        <v>0.97945524180795529</v>
      </c>
      <c r="AW495" s="19">
        <f t="shared" si="265"/>
        <v>0.85143913257907189</v>
      </c>
      <c r="AX495" s="19">
        <f t="shared" si="266"/>
        <v>0.51699999999999968</v>
      </c>
      <c r="AY495" s="19" t="str">
        <f t="shared" si="267"/>
        <v/>
      </c>
      <c r="AZ495" s="19" t="str">
        <f t="shared" si="268"/>
        <v/>
      </c>
      <c r="BA495" s="19" t="str">
        <f t="shared" si="269"/>
        <v/>
      </c>
    </row>
    <row r="496" spans="1:53" x14ac:dyDescent="0.3">
      <c r="A496">
        <v>114</v>
      </c>
      <c r="B496">
        <v>4</v>
      </c>
      <c r="C496" t="s">
        <v>17</v>
      </c>
      <c r="D496" t="s">
        <v>25</v>
      </c>
      <c r="E496">
        <v>0</v>
      </c>
      <c r="F496">
        <v>1</v>
      </c>
      <c r="G496">
        <v>451</v>
      </c>
      <c r="H496">
        <v>28</v>
      </c>
      <c r="AI496" s="21">
        <f t="shared" si="259"/>
        <v>0.48400000000000037</v>
      </c>
      <c r="AJ496" s="19">
        <f t="shared" si="274"/>
        <v>0.97933065359833815</v>
      </c>
      <c r="AK496" s="19">
        <f t="shared" si="274"/>
        <v>0.8508571826769209</v>
      </c>
      <c r="AL496" s="19">
        <f t="shared" si="274"/>
        <v>0.51599999999999957</v>
      </c>
      <c r="AM496" s="19">
        <f t="shared" si="274"/>
        <v>0.16855700373698593</v>
      </c>
      <c r="AN496" s="19">
        <f t="shared" si="274"/>
        <v>2.5004722427238141E-2</v>
      </c>
      <c r="AO496" s="4">
        <f t="shared" si="274"/>
        <v>3.7493216443584018E-5</v>
      </c>
      <c r="AP496" s="19">
        <f t="shared" si="252"/>
        <v>2.0802336203699334</v>
      </c>
      <c r="AQ496" s="19">
        <f t="shared" si="253"/>
        <v>1.0802336203699319</v>
      </c>
      <c r="AR496" s="19">
        <f t="shared" si="254"/>
        <v>8.0233620369934103E-2</v>
      </c>
      <c r="AS496" s="19">
        <f t="shared" si="255"/>
        <v>-0.91976637963006358</v>
      </c>
      <c r="AT496" s="19">
        <f t="shared" si="256"/>
        <v>-1.9197663796300652</v>
      </c>
      <c r="AU496" s="19">
        <f t="shared" si="257"/>
        <v>-3.9197663796300652</v>
      </c>
      <c r="AV496" s="19">
        <f t="shared" si="264"/>
        <v>0.97933065359833815</v>
      </c>
      <c r="AW496" s="19">
        <f t="shared" si="265"/>
        <v>0.8508571826769209</v>
      </c>
      <c r="AX496" s="19">
        <f t="shared" si="266"/>
        <v>0.51599999999999957</v>
      </c>
      <c r="AY496" s="19" t="str">
        <f t="shared" si="267"/>
        <v/>
      </c>
      <c r="AZ496" s="19" t="str">
        <f t="shared" si="268"/>
        <v/>
      </c>
      <c r="BA496" s="19" t="str">
        <f t="shared" si="269"/>
        <v/>
      </c>
    </row>
    <row r="497" spans="1:53" x14ac:dyDescent="0.3">
      <c r="A497">
        <v>128</v>
      </c>
      <c r="B497">
        <v>4</v>
      </c>
      <c r="C497" t="s">
        <v>17</v>
      </c>
      <c r="D497" t="s">
        <v>25</v>
      </c>
      <c r="E497">
        <v>0</v>
      </c>
      <c r="F497">
        <v>0</v>
      </c>
      <c r="G497" t="s">
        <v>23</v>
      </c>
      <c r="H497" t="s">
        <v>23</v>
      </c>
      <c r="AI497" s="21">
        <f t="shared" si="259"/>
        <v>0.48500000000000038</v>
      </c>
      <c r="AJ497" s="19">
        <f t="shared" si="274"/>
        <v>0.97920543872219101</v>
      </c>
      <c r="AK497" s="19">
        <f t="shared" si="274"/>
        <v>0.85027377103494117</v>
      </c>
      <c r="AL497" s="19">
        <f t="shared" si="274"/>
        <v>0.51499999999999968</v>
      </c>
      <c r="AM497" s="19">
        <f t="shared" si="274"/>
        <v>0.16792643758503947</v>
      </c>
      <c r="AN497" s="19">
        <f t="shared" si="274"/>
        <v>2.4858448455083167E-2</v>
      </c>
      <c r="AO497" s="4">
        <f t="shared" si="274"/>
        <v>3.7101332839532102E-5</v>
      </c>
      <c r="AP497" s="19">
        <f t="shared" si="252"/>
        <v>2.0752165753225102</v>
      </c>
      <c r="AQ497" s="19">
        <f t="shared" si="253"/>
        <v>1.075216575322508</v>
      </c>
      <c r="AR497" s="19">
        <f t="shared" si="254"/>
        <v>7.5216575322510068E-2</v>
      </c>
      <c r="AS497" s="19">
        <f t="shared" si="255"/>
        <v>-0.92478342467748953</v>
      </c>
      <c r="AT497" s="19">
        <f t="shared" si="256"/>
        <v>-1.9247834246774904</v>
      </c>
      <c r="AU497" s="19">
        <f t="shared" si="257"/>
        <v>-3.9247834246774906</v>
      </c>
      <c r="AV497" s="19">
        <f t="shared" si="264"/>
        <v>0.97920543872219101</v>
      </c>
      <c r="AW497" s="19">
        <f t="shared" si="265"/>
        <v>0.85027377103494117</v>
      </c>
      <c r="AX497" s="19">
        <f t="shared" si="266"/>
        <v>0.51499999999999968</v>
      </c>
      <c r="AY497" s="19" t="str">
        <f t="shared" si="267"/>
        <v/>
      </c>
      <c r="AZ497" s="19" t="str">
        <f t="shared" si="268"/>
        <v/>
      </c>
      <c r="BA497" s="19">
        <f t="shared" ref="BA497" si="275">IF(AU497&lt;=0,AO497,"")</f>
        <v>3.7101332839532102E-5</v>
      </c>
    </row>
    <row r="498" spans="1:53" x14ac:dyDescent="0.3">
      <c r="A498">
        <v>132</v>
      </c>
      <c r="B498">
        <v>4</v>
      </c>
      <c r="C498" t="s">
        <v>17</v>
      </c>
      <c r="D498" t="s">
        <v>23</v>
      </c>
      <c r="E498">
        <v>0</v>
      </c>
      <c r="F498">
        <v>1</v>
      </c>
      <c r="G498" t="s">
        <v>23</v>
      </c>
      <c r="H498" t="s">
        <v>23</v>
      </c>
      <c r="AI498" s="21">
        <f t="shared" si="259"/>
        <v>0.48600000000000038</v>
      </c>
      <c r="AJ498" s="19">
        <f t="shared" si="274"/>
        <v>0.97907959408899137</v>
      </c>
      <c r="AK498" s="19">
        <f t="shared" si="274"/>
        <v>0.84968889412456983</v>
      </c>
      <c r="AL498" s="19">
        <f t="shared" si="274"/>
        <v>0.51399999999999957</v>
      </c>
      <c r="AM498" s="19">
        <f t="shared" si="274"/>
        <v>0.1672974511649499</v>
      </c>
      <c r="AN498" s="19">
        <f t="shared" si="274"/>
        <v>2.4712906473402942E-2</v>
      </c>
      <c r="AO498" s="4">
        <f t="shared" si="274"/>
        <v>3.6713361583332448E-5</v>
      </c>
      <c r="AP498" s="19">
        <f t="shared" si="252"/>
        <v>2.0702000035454153</v>
      </c>
      <c r="AQ498" s="19">
        <f t="shared" si="253"/>
        <v>1.0702000035454167</v>
      </c>
      <c r="AR498" s="19">
        <f t="shared" si="254"/>
        <v>7.0200003545415612E-2</v>
      </c>
      <c r="AS498" s="19">
        <f t="shared" si="255"/>
        <v>-0.92979999645458389</v>
      </c>
      <c r="AT498" s="19">
        <f t="shared" si="256"/>
        <v>-1.9297999964545842</v>
      </c>
      <c r="AU498" s="19">
        <f t="shared" si="257"/>
        <v>-3.9297999964545847</v>
      </c>
      <c r="AV498" s="19">
        <f t="shared" si="264"/>
        <v>0.97907959408899137</v>
      </c>
      <c r="AW498" s="19">
        <f t="shared" si="265"/>
        <v>0.84968889412456983</v>
      </c>
      <c r="AX498" s="19">
        <f t="shared" si="266"/>
        <v>0.51399999999999957</v>
      </c>
      <c r="AY498" s="19" t="str">
        <f t="shared" si="267"/>
        <v/>
      </c>
      <c r="AZ498" s="19" t="str">
        <f t="shared" si="268"/>
        <v/>
      </c>
      <c r="BA498" s="19" t="str">
        <f t="shared" si="269"/>
        <v/>
      </c>
    </row>
    <row r="499" spans="1:53" x14ac:dyDescent="0.3">
      <c r="A499">
        <v>140</v>
      </c>
      <c r="B499">
        <v>4</v>
      </c>
      <c r="C499" t="s">
        <v>17</v>
      </c>
      <c r="D499" t="s">
        <v>25</v>
      </c>
      <c r="E499">
        <v>0</v>
      </c>
      <c r="F499">
        <v>1</v>
      </c>
      <c r="G499">
        <v>389</v>
      </c>
      <c r="H499">
        <v>90</v>
      </c>
      <c r="AI499" s="21">
        <f t="shared" si="259"/>
        <v>0.48700000000000038</v>
      </c>
      <c r="AJ499" s="19">
        <f t="shared" si="274"/>
        <v>0.9789531165892873</v>
      </c>
      <c r="AK499" s="19">
        <f t="shared" si="274"/>
        <v>0.84910254839981858</v>
      </c>
      <c r="AL499" s="19">
        <f t="shared" si="274"/>
        <v>0.51299999999999968</v>
      </c>
      <c r="AM499" s="19">
        <f t="shared" si="274"/>
        <v>0.16667004037557365</v>
      </c>
      <c r="AN499" s="19">
        <f t="shared" si="274"/>
        <v>2.4568092752893022E-2</v>
      </c>
      <c r="AO499" s="4">
        <f t="shared" si="274"/>
        <v>3.6329263264852366E-5</v>
      </c>
      <c r="AP499" s="19">
        <f t="shared" si="252"/>
        <v>2.0651838733933228</v>
      </c>
      <c r="AQ499" s="19">
        <f t="shared" si="253"/>
        <v>1.0651838733933234</v>
      </c>
      <c r="AR499" s="19">
        <f t="shared" si="254"/>
        <v>6.5183873393324335E-2</v>
      </c>
      <c r="AS499" s="19">
        <f t="shared" si="255"/>
        <v>-0.93481612660667623</v>
      </c>
      <c r="AT499" s="19">
        <f t="shared" si="256"/>
        <v>-1.9348161266066759</v>
      </c>
      <c r="AU499" s="19">
        <f t="shared" si="257"/>
        <v>-3.934816126606675</v>
      </c>
      <c r="AV499" s="19">
        <f t="shared" si="264"/>
        <v>0.9789531165892873</v>
      </c>
      <c r="AW499" s="19">
        <f t="shared" si="265"/>
        <v>0.84910254839981858</v>
      </c>
      <c r="AX499" s="19">
        <f t="shared" si="266"/>
        <v>0.51299999999999968</v>
      </c>
      <c r="AY499" s="19" t="str">
        <f t="shared" si="267"/>
        <v/>
      </c>
      <c r="AZ499" s="19" t="str">
        <f t="shared" si="268"/>
        <v/>
      </c>
      <c r="BA499" s="19" t="str">
        <f t="shared" si="269"/>
        <v/>
      </c>
    </row>
    <row r="500" spans="1:53" x14ac:dyDescent="0.3">
      <c r="A500">
        <v>146</v>
      </c>
      <c r="B500">
        <v>4</v>
      </c>
      <c r="C500" t="s">
        <v>17</v>
      </c>
      <c r="D500" t="s">
        <v>25</v>
      </c>
      <c r="E500">
        <v>0</v>
      </c>
      <c r="F500">
        <v>2</v>
      </c>
      <c r="G500">
        <v>379</v>
      </c>
      <c r="H500">
        <v>99</v>
      </c>
      <c r="AI500" s="21">
        <f t="shared" si="259"/>
        <v>0.48800000000000038</v>
      </c>
      <c r="AJ500" s="19">
        <f t="shared" si="274"/>
        <v>0.97882600309454881</v>
      </c>
      <c r="AK500" s="19">
        <f t="shared" si="274"/>
        <v>0.84851473029716895</v>
      </c>
      <c r="AL500" s="19">
        <f t="shared" si="274"/>
        <v>0.51199999999999957</v>
      </c>
      <c r="AM500" s="19">
        <f t="shared" si="274"/>
        <v>0.16604420113665985</v>
      </c>
      <c r="AN500" s="19">
        <f t="shared" si="274"/>
        <v>2.4424003588132587E-2</v>
      </c>
      <c r="AO500" s="4">
        <f t="shared" si="274"/>
        <v>3.5948998898483604E-5</v>
      </c>
      <c r="AP500" s="19">
        <f t="shared" si="252"/>
        <v>2.0601681532403755</v>
      </c>
      <c r="AQ500" s="19">
        <f t="shared" si="253"/>
        <v>1.0601681532403784</v>
      </c>
      <c r="AR500" s="19">
        <f t="shared" si="254"/>
        <v>6.0168153240376131E-2</v>
      </c>
      <c r="AS500" s="19">
        <f t="shared" si="255"/>
        <v>-0.9398318467596245</v>
      </c>
      <c r="AT500" s="19">
        <f t="shared" si="256"/>
        <v>-1.9398318467596236</v>
      </c>
      <c r="AU500" s="19">
        <f t="shared" si="257"/>
        <v>-3.9398318467596245</v>
      </c>
      <c r="AV500" s="19">
        <f t="shared" si="264"/>
        <v>0.97882600309454881</v>
      </c>
      <c r="AW500" s="19">
        <f t="shared" si="265"/>
        <v>0.84851473029716895</v>
      </c>
      <c r="AX500" s="19">
        <f t="shared" si="266"/>
        <v>0.51199999999999957</v>
      </c>
      <c r="AY500" s="19" t="str">
        <f t="shared" si="267"/>
        <v/>
      </c>
      <c r="AZ500" s="19" t="str">
        <f t="shared" si="268"/>
        <v/>
      </c>
      <c r="BA500" s="19" t="str">
        <f t="shared" si="269"/>
        <v/>
      </c>
    </row>
    <row r="501" spans="1:53" x14ac:dyDescent="0.3">
      <c r="A501">
        <v>159</v>
      </c>
      <c r="B501">
        <v>4</v>
      </c>
      <c r="C501" t="s">
        <v>17</v>
      </c>
      <c r="D501" t="s">
        <v>23</v>
      </c>
      <c r="E501">
        <v>0</v>
      </c>
      <c r="F501">
        <v>0</v>
      </c>
      <c r="G501">
        <v>479</v>
      </c>
      <c r="H501">
        <v>1</v>
      </c>
      <c r="AI501" s="21">
        <f t="shared" si="259"/>
        <v>0.48900000000000038</v>
      </c>
      <c r="AJ501" s="19">
        <f t="shared" si="274"/>
        <v>0.97869825045701764</v>
      </c>
      <c r="AK501" s="19">
        <f t="shared" si="274"/>
        <v>0.84792543623546579</v>
      </c>
      <c r="AL501" s="19">
        <f t="shared" si="274"/>
        <v>0.51099999999999968</v>
      </c>
      <c r="AM501" s="19">
        <f t="shared" si="274"/>
        <v>0.16541992938871503</v>
      </c>
      <c r="AN501" s="19">
        <f t="shared" si="274"/>
        <v>2.4280635297388716E-2</v>
      </c>
      <c r="AO501" s="4">
        <f t="shared" si="274"/>
        <v>3.5572529918063868E-5</v>
      </c>
      <c r="AP501" s="19">
        <f t="shared" si="252"/>
        <v>2.0551528114787803</v>
      </c>
      <c r="AQ501" s="19">
        <f t="shared" si="253"/>
        <v>1.0551528114787836</v>
      </c>
      <c r="AR501" s="19">
        <f t="shared" si="254"/>
        <v>5.5152811478781635E-2</v>
      </c>
      <c r="AS501" s="19">
        <f t="shared" si="255"/>
        <v>-0.94484718852121807</v>
      </c>
      <c r="AT501" s="19">
        <f t="shared" si="256"/>
        <v>-1.9448471885212184</v>
      </c>
      <c r="AU501" s="19">
        <f t="shared" si="257"/>
        <v>-3.944847188521218</v>
      </c>
      <c r="AV501" s="19">
        <f t="shared" si="264"/>
        <v>0.97869825045701764</v>
      </c>
      <c r="AW501" s="19">
        <f t="shared" si="265"/>
        <v>0.84792543623546579</v>
      </c>
      <c r="AX501" s="19">
        <f t="shared" si="266"/>
        <v>0.51099999999999968</v>
      </c>
      <c r="AY501" s="19" t="str">
        <f t="shared" si="267"/>
        <v/>
      </c>
      <c r="AZ501" s="19" t="str">
        <f t="shared" si="268"/>
        <v/>
      </c>
      <c r="BA501" s="19" t="str">
        <f t="shared" si="269"/>
        <v/>
      </c>
    </row>
    <row r="502" spans="1:53" x14ac:dyDescent="0.3">
      <c r="A502">
        <v>7</v>
      </c>
      <c r="B502">
        <v>4</v>
      </c>
      <c r="C502" t="s">
        <v>21</v>
      </c>
      <c r="D502" t="s">
        <v>23</v>
      </c>
      <c r="E502">
        <v>0</v>
      </c>
      <c r="F502">
        <v>0</v>
      </c>
      <c r="G502">
        <v>475</v>
      </c>
      <c r="H502">
        <v>5</v>
      </c>
      <c r="AI502" s="21">
        <f t="shared" si="259"/>
        <v>0.49000000000000038</v>
      </c>
      <c r="AJ502" s="19">
        <f t="shared" si="274"/>
        <v>0.97856985550955644</v>
      </c>
      <c r="AK502" s="19">
        <f t="shared" si="274"/>
        <v>0.84733466261581081</v>
      </c>
      <c r="AL502" s="19">
        <f t="shared" si="274"/>
        <v>0.50999999999999956</v>
      </c>
      <c r="AM502" s="19">
        <f t="shared" si="274"/>
        <v>0.16479722109286879</v>
      </c>
      <c r="AN502" s="19">
        <f t="shared" si="274"/>
        <v>2.4137984222422752E-2</v>
      </c>
      <c r="AO502" s="4">
        <f t="shared" si="274"/>
        <v>3.5199818171866147E-5</v>
      </c>
      <c r="AP502" s="19">
        <f t="shared" si="252"/>
        <v>2.0501378165174207</v>
      </c>
      <c r="AQ502" s="19">
        <f t="shared" si="253"/>
        <v>1.0501378165174202</v>
      </c>
      <c r="AR502" s="19">
        <f t="shared" si="254"/>
        <v>5.0137816517420039E-2</v>
      </c>
      <c r="AS502" s="19">
        <f t="shared" si="255"/>
        <v>-0.94986218348258078</v>
      </c>
      <c r="AT502" s="19">
        <f t="shared" si="256"/>
        <v>-1.9498621834825796</v>
      </c>
      <c r="AU502" s="19">
        <f t="shared" si="257"/>
        <v>-3.9498621834825793</v>
      </c>
      <c r="AV502" s="19">
        <f t="shared" si="264"/>
        <v>0.97856985550955644</v>
      </c>
      <c r="AW502" s="19">
        <f t="shared" si="265"/>
        <v>0.84733466261581081</v>
      </c>
      <c r="AX502" s="19">
        <f t="shared" si="266"/>
        <v>0.50999999999999956</v>
      </c>
      <c r="AY502" s="19" t="str">
        <f t="shared" si="267"/>
        <v/>
      </c>
      <c r="AZ502" s="19" t="str">
        <f t="shared" si="268"/>
        <v/>
      </c>
      <c r="BA502" s="19" t="str">
        <f t="shared" si="269"/>
        <v/>
      </c>
    </row>
    <row r="503" spans="1:53" x14ac:dyDescent="0.3">
      <c r="A503">
        <v>12</v>
      </c>
      <c r="B503">
        <v>4</v>
      </c>
      <c r="C503" t="s">
        <v>21</v>
      </c>
      <c r="D503" t="s">
        <v>25</v>
      </c>
      <c r="E503">
        <v>0</v>
      </c>
      <c r="F503">
        <v>0</v>
      </c>
      <c r="H503" t="s">
        <v>31</v>
      </c>
      <c r="AI503" s="21">
        <f t="shared" si="259"/>
        <v>0.49100000000000038</v>
      </c>
      <c r="AJ503" s="19">
        <f t="shared" ref="AJ503:AO512" si="276">_xlfn.NORM.S.DIST((-2*AJ$2-_xlfn.NORM.S.INV($AI503)),TRUE)</f>
        <v>0.9784408150654953</v>
      </c>
      <c r="AK503" s="19">
        <f t="shared" si="276"/>
        <v>0.8467424058214541</v>
      </c>
      <c r="AL503" s="19">
        <f t="shared" si="276"/>
        <v>0.50899999999999967</v>
      </c>
      <c r="AM503" s="19">
        <f t="shared" si="276"/>
        <v>0.16417607223074104</v>
      </c>
      <c r="AN503" s="19">
        <f t="shared" si="276"/>
        <v>2.3996046728298463E-2</v>
      </c>
      <c r="AO503" s="4">
        <f t="shared" si="276"/>
        <v>3.483082591765602E-5</v>
      </c>
      <c r="AP503" s="19">
        <f t="shared" si="252"/>
        <v>2.0451231367804481</v>
      </c>
      <c r="AQ503" s="19">
        <f t="shared" si="253"/>
        <v>1.0451231367804463</v>
      </c>
      <c r="AR503" s="19">
        <f t="shared" si="254"/>
        <v>4.5123136780447631E-2</v>
      </c>
      <c r="AS503" s="19">
        <f t="shared" si="255"/>
        <v>-0.95487686321955501</v>
      </c>
      <c r="AT503" s="19">
        <f t="shared" si="256"/>
        <v>-1.9548768632195521</v>
      </c>
      <c r="AU503" s="19">
        <f t="shared" si="257"/>
        <v>-3.9548768632195523</v>
      </c>
      <c r="AV503" s="19">
        <f t="shared" si="264"/>
        <v>0.9784408150654953</v>
      </c>
      <c r="AW503" s="19">
        <f t="shared" si="265"/>
        <v>0.8467424058214541</v>
      </c>
      <c r="AX503" s="19">
        <f t="shared" si="266"/>
        <v>0.50899999999999967</v>
      </c>
      <c r="AY503" s="19" t="str">
        <f t="shared" si="267"/>
        <v/>
      </c>
      <c r="AZ503" s="19" t="str">
        <f t="shared" si="268"/>
        <v/>
      </c>
      <c r="BA503" s="19">
        <f t="shared" ref="BA503" si="277">IF(AU503&lt;=0,AO503,"")</f>
        <v>3.483082591765602E-5</v>
      </c>
    </row>
    <row r="504" spans="1:53" x14ac:dyDescent="0.3">
      <c r="A504">
        <v>17</v>
      </c>
      <c r="B504">
        <v>4</v>
      </c>
      <c r="C504" t="s">
        <v>21</v>
      </c>
      <c r="D504" t="s">
        <v>25</v>
      </c>
      <c r="E504">
        <v>0</v>
      </c>
      <c r="F504">
        <v>1</v>
      </c>
      <c r="G504">
        <v>448</v>
      </c>
      <c r="H504">
        <v>31</v>
      </c>
      <c r="AI504" s="21">
        <f t="shared" si="259"/>
        <v>0.49200000000000038</v>
      </c>
      <c r="AJ504" s="19">
        <f t="shared" si="276"/>
        <v>0.97831112591847802</v>
      </c>
      <c r="AK504" s="19">
        <f t="shared" si="276"/>
        <v>0.84614866221768537</v>
      </c>
      <c r="AL504" s="19">
        <f t="shared" si="276"/>
        <v>0.50799999999999956</v>
      </c>
      <c r="AM504" s="19">
        <f t="shared" si="276"/>
        <v>0.1635564788043106</v>
      </c>
      <c r="AN504" s="19">
        <f t="shared" si="276"/>
        <v>2.3854819203192171E-2</v>
      </c>
      <c r="AO504" s="4">
        <f t="shared" si="276"/>
        <v>3.4465515817814429E-5</v>
      </c>
      <c r="AP504" s="19">
        <f t="shared" si="252"/>
        <v>2.040108740705898</v>
      </c>
      <c r="AQ504" s="19">
        <f t="shared" si="253"/>
        <v>1.0401087407058993</v>
      </c>
      <c r="AR504" s="19">
        <f t="shared" si="254"/>
        <v>4.0108740705899183E-2</v>
      </c>
      <c r="AS504" s="19">
        <f t="shared" si="255"/>
        <v>-0.95989125929409902</v>
      </c>
      <c r="AT504" s="19">
        <f t="shared" si="256"/>
        <v>-1.9598912592941005</v>
      </c>
      <c r="AU504" s="19">
        <f t="shared" si="257"/>
        <v>-3.9598912592941011</v>
      </c>
      <c r="AV504" s="19">
        <f t="shared" si="264"/>
        <v>0.97831112591847802</v>
      </c>
      <c r="AW504" s="19">
        <f t="shared" si="265"/>
        <v>0.84614866221768537</v>
      </c>
      <c r="AX504" s="19">
        <f t="shared" si="266"/>
        <v>0.50799999999999956</v>
      </c>
      <c r="AY504" s="19" t="str">
        <f t="shared" si="267"/>
        <v/>
      </c>
      <c r="AZ504" s="19" t="str">
        <f t="shared" si="268"/>
        <v/>
      </c>
      <c r="BA504" s="19" t="str">
        <f t="shared" si="269"/>
        <v/>
      </c>
    </row>
    <row r="505" spans="1:53" x14ac:dyDescent="0.3">
      <c r="A505">
        <v>25</v>
      </c>
      <c r="B505">
        <v>4</v>
      </c>
      <c r="C505" t="s">
        <v>21</v>
      </c>
      <c r="D505" t="s">
        <v>1</v>
      </c>
      <c r="E505">
        <v>1</v>
      </c>
      <c r="F505">
        <v>4</v>
      </c>
      <c r="G505">
        <v>438</v>
      </c>
      <c r="H505">
        <v>37</v>
      </c>
      <c r="AI505" s="21">
        <f t="shared" si="259"/>
        <v>0.49300000000000038</v>
      </c>
      <c r="AJ505" s="19">
        <f t="shared" si="276"/>
        <v>0.97818078484230631</v>
      </c>
      <c r="AK505" s="19">
        <f t="shared" si="276"/>
        <v>0.84555342815172396</v>
      </c>
      <c r="AL505" s="19">
        <f t="shared" si="276"/>
        <v>0.50699999999999967</v>
      </c>
      <c r="AM505" s="19">
        <f t="shared" si="276"/>
        <v>0.16293843683578407</v>
      </c>
      <c r="AN505" s="19">
        <f t="shared" si="276"/>
        <v>2.3714298058204918E-2</v>
      </c>
      <c r="AO505" s="4">
        <f t="shared" si="276"/>
        <v>3.4103850934526511E-5</v>
      </c>
      <c r="AP505" s="19">
        <f t="shared" si="252"/>
        <v>2.0350945967442988</v>
      </c>
      <c r="AQ505" s="19">
        <f t="shared" si="253"/>
        <v>1.0350945967442999</v>
      </c>
      <c r="AR505" s="19">
        <f t="shared" si="254"/>
        <v>3.509459674429978E-2</v>
      </c>
      <c r="AS505" s="19">
        <f t="shared" si="255"/>
        <v>-0.96490540325570129</v>
      </c>
      <c r="AT505" s="19">
        <f t="shared" si="256"/>
        <v>-1.9649054032557003</v>
      </c>
      <c r="AU505" s="19">
        <f t="shared" si="257"/>
        <v>-3.9649054032557012</v>
      </c>
      <c r="AV505" s="19">
        <f t="shared" si="264"/>
        <v>0.97818078484230631</v>
      </c>
      <c r="AW505" s="19">
        <f t="shared" si="265"/>
        <v>0.84555342815172396</v>
      </c>
      <c r="AX505" s="19">
        <f t="shared" si="266"/>
        <v>0.50699999999999967</v>
      </c>
      <c r="AY505" s="19" t="str">
        <f t="shared" si="267"/>
        <v/>
      </c>
      <c r="AZ505" s="19" t="str">
        <f t="shared" si="268"/>
        <v/>
      </c>
      <c r="BA505" s="19" t="str">
        <f t="shared" si="269"/>
        <v/>
      </c>
    </row>
    <row r="506" spans="1:53" x14ac:dyDescent="0.3">
      <c r="A506">
        <v>35</v>
      </c>
      <c r="B506">
        <v>4</v>
      </c>
      <c r="C506" t="s">
        <v>21</v>
      </c>
      <c r="D506" t="s">
        <v>25</v>
      </c>
      <c r="E506">
        <v>0</v>
      </c>
      <c r="F506">
        <v>1</v>
      </c>
      <c r="G506">
        <v>432</v>
      </c>
      <c r="H506">
        <v>47</v>
      </c>
      <c r="AI506" s="21">
        <f t="shared" si="259"/>
        <v>0.49400000000000038</v>
      </c>
      <c r="AJ506" s="19">
        <f t="shared" si="276"/>
        <v>0.97804978859078184</v>
      </c>
      <c r="AK506" s="19">
        <f t="shared" si="276"/>
        <v>0.84495669995260803</v>
      </c>
      <c r="AL506" s="19">
        <f t="shared" si="276"/>
        <v>0.50599999999999956</v>
      </c>
      <c r="AM506" s="19">
        <f t="shared" si="276"/>
        <v>0.16232194236746675</v>
      </c>
      <c r="AN506" s="19">
        <f t="shared" si="276"/>
        <v>2.3574479727176325E-2</v>
      </c>
      <c r="AO506" s="4">
        <f t="shared" si="276"/>
        <v>3.3745794725034082E-5</v>
      </c>
      <c r="AP506" s="19">
        <f t="shared" si="252"/>
        <v>2.0300806733572689</v>
      </c>
      <c r="AQ506" s="19">
        <f t="shared" si="253"/>
        <v>1.0300806733572685</v>
      </c>
      <c r="AR506" s="19">
        <f t="shared" si="254"/>
        <v>3.0080673357269258E-2</v>
      </c>
      <c r="AS506" s="19">
        <f t="shared" si="255"/>
        <v>-0.9699193266427294</v>
      </c>
      <c r="AT506" s="19">
        <f t="shared" si="256"/>
        <v>-1.96991932664273</v>
      </c>
      <c r="AU506" s="19">
        <f t="shared" si="257"/>
        <v>-3.9699193266427311</v>
      </c>
      <c r="AV506" s="19">
        <f t="shared" si="264"/>
        <v>0.97804978859078184</v>
      </c>
      <c r="AW506" s="19">
        <f t="shared" si="265"/>
        <v>0.84495669995260803</v>
      </c>
      <c r="AX506" s="19">
        <f t="shared" si="266"/>
        <v>0.50599999999999956</v>
      </c>
      <c r="AY506" s="19" t="str">
        <f t="shared" si="267"/>
        <v/>
      </c>
      <c r="AZ506" s="19" t="str">
        <f t="shared" si="268"/>
        <v/>
      </c>
      <c r="BA506" s="19" t="str">
        <f t="shared" si="269"/>
        <v/>
      </c>
    </row>
    <row r="507" spans="1:53" x14ac:dyDescent="0.3">
      <c r="A507">
        <v>42</v>
      </c>
      <c r="B507">
        <v>4</v>
      </c>
      <c r="C507" t="s">
        <v>21</v>
      </c>
      <c r="D507" t="s">
        <v>25</v>
      </c>
      <c r="E507">
        <v>0</v>
      </c>
      <c r="F507">
        <v>1</v>
      </c>
      <c r="G507">
        <v>432</v>
      </c>
      <c r="H507">
        <v>47</v>
      </c>
      <c r="AI507" s="21">
        <f t="shared" si="259"/>
        <v>0.49500000000000038</v>
      </c>
      <c r="AJ507" s="19">
        <f t="shared" si="276"/>
        <v>0.97791813389754823</v>
      </c>
      <c r="AK507" s="19">
        <f t="shared" si="276"/>
        <v>0.84435847393108243</v>
      </c>
      <c r="AL507" s="19">
        <f t="shared" si="276"/>
        <v>0.50499999999999967</v>
      </c>
      <c r="AM507" s="19">
        <f t="shared" si="276"/>
        <v>0.16170699146163472</v>
      </c>
      <c r="AN507" s="19">
        <f t="shared" si="276"/>
        <v>2.3435360666500375E-2</v>
      </c>
      <c r="AO507" s="4">
        <f t="shared" si="276"/>
        <v>3.3391311036951789E-5</v>
      </c>
      <c r="AP507" s="19">
        <f t="shared" si="252"/>
        <v>2.0250669390161371</v>
      </c>
      <c r="AQ507" s="19">
        <f t="shared" si="253"/>
        <v>1.0250669390161353</v>
      </c>
      <c r="AR507" s="19">
        <f t="shared" si="254"/>
        <v>2.5066939016136741E-2</v>
      </c>
      <c r="AS507" s="19">
        <f t="shared" si="255"/>
        <v>-0.97493306098386201</v>
      </c>
      <c r="AT507" s="19">
        <f t="shared" si="256"/>
        <v>-1.9749330609838629</v>
      </c>
      <c r="AU507" s="19">
        <f t="shared" si="257"/>
        <v>-3.9749330609838638</v>
      </c>
      <c r="AV507" s="19">
        <f t="shared" si="264"/>
        <v>0.97791813389754823</v>
      </c>
      <c r="AW507" s="19">
        <f t="shared" si="265"/>
        <v>0.84435847393108243</v>
      </c>
      <c r="AX507" s="19">
        <f t="shared" si="266"/>
        <v>0.50499999999999967</v>
      </c>
      <c r="AY507" s="19" t="str">
        <f t="shared" si="267"/>
        <v/>
      </c>
      <c r="AZ507" s="19" t="str">
        <f t="shared" si="268"/>
        <v/>
      </c>
      <c r="BA507" s="19" t="str">
        <f t="shared" si="269"/>
        <v/>
      </c>
    </row>
    <row r="508" spans="1:53" x14ac:dyDescent="0.3">
      <c r="A508">
        <v>56</v>
      </c>
      <c r="B508">
        <v>4</v>
      </c>
      <c r="C508" t="s">
        <v>21</v>
      </c>
      <c r="D508" t="s">
        <v>1</v>
      </c>
      <c r="E508">
        <v>0</v>
      </c>
      <c r="F508">
        <v>0</v>
      </c>
      <c r="G508">
        <v>460</v>
      </c>
      <c r="H508">
        <v>20</v>
      </c>
      <c r="AI508" s="21">
        <f t="shared" si="259"/>
        <v>0.49600000000000039</v>
      </c>
      <c r="AJ508" s="19">
        <f t="shared" si="276"/>
        <v>0.97778581747592963</v>
      </c>
      <c r="AK508" s="19">
        <f t="shared" si="276"/>
        <v>0.843758746379486</v>
      </c>
      <c r="AL508" s="19">
        <f t="shared" si="276"/>
        <v>0.50399999999999956</v>
      </c>
      <c r="AM508" s="19">
        <f t="shared" si="276"/>
        <v>0.16109358020040795</v>
      </c>
      <c r="AN508" s="19">
        <f t="shared" si="276"/>
        <v>2.3296937354943075E-2</v>
      </c>
      <c r="AO508" s="4">
        <f t="shared" si="276"/>
        <v>3.3040364103645585E-5</v>
      </c>
      <c r="AP508" s="19">
        <f t="shared" si="252"/>
        <v>2.0200533622005468</v>
      </c>
      <c r="AQ508" s="19">
        <f t="shared" si="253"/>
        <v>1.0200533622005481</v>
      </c>
      <c r="AR508" s="19">
        <f t="shared" si="254"/>
        <v>2.0053362200547441E-2</v>
      </c>
      <c r="AS508" s="19">
        <f t="shared" si="255"/>
        <v>-0.97994663779945412</v>
      </c>
      <c r="AT508" s="19">
        <f t="shared" si="256"/>
        <v>-1.9799466377994523</v>
      </c>
      <c r="AU508" s="19">
        <f t="shared" si="257"/>
        <v>-3.9799466377994528</v>
      </c>
      <c r="AV508" s="19">
        <f t="shared" si="264"/>
        <v>0.97778581747592963</v>
      </c>
      <c r="AW508" s="19">
        <f t="shared" si="265"/>
        <v>0.843758746379486</v>
      </c>
      <c r="AX508" s="19">
        <f t="shared" si="266"/>
        <v>0.50399999999999956</v>
      </c>
      <c r="AY508" s="19" t="str">
        <f t="shared" si="267"/>
        <v/>
      </c>
      <c r="AZ508" s="19" t="str">
        <f t="shared" si="268"/>
        <v/>
      </c>
      <c r="BA508" s="19" t="str">
        <f t="shared" si="269"/>
        <v/>
      </c>
    </row>
    <row r="509" spans="1:53" x14ac:dyDescent="0.3">
      <c r="A509">
        <v>62</v>
      </c>
      <c r="B509">
        <v>4</v>
      </c>
      <c r="C509" t="s">
        <v>21</v>
      </c>
      <c r="D509" t="s">
        <v>1</v>
      </c>
      <c r="E509">
        <v>0</v>
      </c>
      <c r="F509">
        <v>2</v>
      </c>
      <c r="G509">
        <v>432</v>
      </c>
      <c r="H509">
        <v>46</v>
      </c>
      <c r="AI509" s="21">
        <f t="shared" si="259"/>
        <v>0.49700000000000039</v>
      </c>
      <c r="AJ509" s="19">
        <f t="shared" si="276"/>
        <v>0.97765283601877007</v>
      </c>
      <c r="AK509" s="19">
        <f t="shared" si="276"/>
        <v>0.84315751357163737</v>
      </c>
      <c r="AL509" s="19">
        <f t="shared" si="276"/>
        <v>0.50299999999999967</v>
      </c>
      <c r="AM509" s="19">
        <f t="shared" si="276"/>
        <v>0.16048170468562362</v>
      </c>
      <c r="AN509" s="19">
        <f t="shared" si="276"/>
        <v>2.3159206293461868E-2</v>
      </c>
      <c r="AO509" s="4">
        <f t="shared" si="276"/>
        <v>3.269291853967274E-5</v>
      </c>
      <c r="AP509" s="19">
        <f t="shared" si="252"/>
        <v>2.0150399113970803</v>
      </c>
      <c r="AQ509" s="19">
        <f t="shared" si="253"/>
        <v>1.0150399113970772</v>
      </c>
      <c r="AR509" s="19">
        <f t="shared" si="254"/>
        <v>1.5039911397079241E-2</v>
      </c>
      <c r="AS509" s="19">
        <f t="shared" si="255"/>
        <v>-0.98496008860291995</v>
      </c>
      <c r="AT509" s="19">
        <f t="shared" si="256"/>
        <v>-1.9849600886029213</v>
      </c>
      <c r="AU509" s="19">
        <f t="shared" si="257"/>
        <v>-3.9849600886029211</v>
      </c>
      <c r="AV509" s="19">
        <f t="shared" si="264"/>
        <v>0.97765283601877007</v>
      </c>
      <c r="AW509" s="19">
        <f t="shared" si="265"/>
        <v>0.84315751357163737</v>
      </c>
      <c r="AX509" s="19">
        <f t="shared" si="266"/>
        <v>0.50299999999999967</v>
      </c>
      <c r="AY509" s="19" t="str">
        <f t="shared" si="267"/>
        <v/>
      </c>
      <c r="AZ509" s="19" t="str">
        <f t="shared" si="268"/>
        <v/>
      </c>
      <c r="BA509" s="19">
        <f t="shared" ref="BA509" si="278">IF(AU509&lt;=0,AO509,"")</f>
        <v>3.269291853967274E-5</v>
      </c>
    </row>
    <row r="510" spans="1:53" x14ac:dyDescent="0.3">
      <c r="A510">
        <v>66</v>
      </c>
      <c r="B510">
        <v>4</v>
      </c>
      <c r="C510" t="s">
        <v>21</v>
      </c>
      <c r="D510" t="s">
        <v>23</v>
      </c>
      <c r="E510">
        <v>0</v>
      </c>
      <c r="F510">
        <v>0</v>
      </c>
      <c r="G510">
        <v>455</v>
      </c>
      <c r="H510">
        <v>25</v>
      </c>
      <c r="AI510" s="21">
        <f t="shared" si="259"/>
        <v>0.49800000000000039</v>
      </c>
      <c r="AJ510" s="19">
        <f t="shared" si="276"/>
        <v>0.97751918619826839</v>
      </c>
      <c r="AK510" s="19">
        <f t="shared" si="276"/>
        <v>0.84255477176272031</v>
      </c>
      <c r="AL510" s="19">
        <f t="shared" si="276"/>
        <v>0.50199999999999956</v>
      </c>
      <c r="AM510" s="19">
        <f t="shared" si="276"/>
        <v>0.15987136103871244</v>
      </c>
      <c r="AN510" s="19">
        <f t="shared" si="276"/>
        <v>2.3022164005026914E-2</v>
      </c>
      <c r="AO510" s="4">
        <f t="shared" si="276"/>
        <v>3.2348939336281944E-5</v>
      </c>
      <c r="AP510" s="19">
        <f t="shared" si="252"/>
        <v>2.0100265550978511</v>
      </c>
      <c r="AQ510" s="19">
        <f t="shared" si="253"/>
        <v>1.0100265550978509</v>
      </c>
      <c r="AR510" s="19">
        <f t="shared" si="254"/>
        <v>1.0026555097851227E-2</v>
      </c>
      <c r="AS510" s="19">
        <f t="shared" si="255"/>
        <v>-0.98997344490214723</v>
      </c>
      <c r="AT510" s="19">
        <f t="shared" si="256"/>
        <v>-1.9899734449021484</v>
      </c>
      <c r="AU510" s="19">
        <f t="shared" si="257"/>
        <v>-3.9899734449021484</v>
      </c>
      <c r="AV510" s="19">
        <f t="shared" si="264"/>
        <v>0.97751918619826839</v>
      </c>
      <c r="AW510" s="19">
        <f t="shared" si="265"/>
        <v>0.84255477176272031</v>
      </c>
      <c r="AX510" s="19">
        <f t="shared" si="266"/>
        <v>0.50199999999999956</v>
      </c>
      <c r="AY510" s="19" t="str">
        <f t="shared" si="267"/>
        <v/>
      </c>
      <c r="AZ510" s="19" t="str">
        <f t="shared" si="268"/>
        <v/>
      </c>
      <c r="BA510" s="19" t="str">
        <f t="shared" si="269"/>
        <v/>
      </c>
    </row>
    <row r="511" spans="1:53" x14ac:dyDescent="0.3">
      <c r="A511">
        <v>79</v>
      </c>
      <c r="B511">
        <v>4</v>
      </c>
      <c r="C511" t="s">
        <v>21</v>
      </c>
      <c r="D511" t="s">
        <v>1</v>
      </c>
      <c r="E511" t="s">
        <v>23</v>
      </c>
      <c r="F511" t="s">
        <v>23</v>
      </c>
      <c r="G511" t="s">
        <v>23</v>
      </c>
      <c r="H511" t="s">
        <v>23</v>
      </c>
      <c r="AI511" s="21">
        <f t="shared" si="259"/>
        <v>0.49900000000000039</v>
      </c>
      <c r="AJ511" s="19">
        <f t="shared" si="276"/>
        <v>0.97738486466581431</v>
      </c>
      <c r="AK511" s="19">
        <f t="shared" si="276"/>
        <v>0.84195051718916714</v>
      </c>
      <c r="AL511" s="19">
        <f t="shared" si="276"/>
        <v>0.50099999999999967</v>
      </c>
      <c r="AM511" s="19">
        <f t="shared" si="276"/>
        <v>0.15926254540057447</v>
      </c>
      <c r="AN511" s="19">
        <f t="shared" si="276"/>
        <v>2.2885807034443924E-2</v>
      </c>
      <c r="AO511" s="4">
        <f t="shared" si="276"/>
        <v>3.2008391856973955E-5</v>
      </c>
      <c r="AP511" s="19">
        <f t="shared" si="252"/>
        <v>2.0050132617991423</v>
      </c>
      <c r="AQ511" s="19">
        <f t="shared" si="253"/>
        <v>1.0050132617991381</v>
      </c>
      <c r="AR511" s="19">
        <f t="shared" si="254"/>
        <v>5.0132617991417248E-3</v>
      </c>
      <c r="AS511" s="19">
        <f t="shared" si="255"/>
        <v>-0.99498673820085803</v>
      </c>
      <c r="AT511" s="19">
        <f t="shared" si="256"/>
        <v>-1.9949867382008588</v>
      </c>
      <c r="AU511" s="19">
        <f t="shared" si="257"/>
        <v>-3.9949867382008595</v>
      </c>
      <c r="AV511" s="19">
        <f t="shared" si="264"/>
        <v>0.97738486466581431</v>
      </c>
      <c r="AW511" s="19">
        <f t="shared" si="265"/>
        <v>0.84195051718916714</v>
      </c>
      <c r="AX511" s="19">
        <f t="shared" si="266"/>
        <v>0.50099999999999967</v>
      </c>
      <c r="AY511" s="19" t="str">
        <f t="shared" si="267"/>
        <v/>
      </c>
      <c r="AZ511" s="19" t="str">
        <f t="shared" si="268"/>
        <v/>
      </c>
      <c r="BA511" s="19" t="str">
        <f t="shared" si="269"/>
        <v/>
      </c>
    </row>
    <row r="512" spans="1:53" x14ac:dyDescent="0.3">
      <c r="A512">
        <v>83</v>
      </c>
      <c r="B512">
        <v>4</v>
      </c>
      <c r="C512" t="s">
        <v>21</v>
      </c>
      <c r="D512" t="s">
        <v>1</v>
      </c>
      <c r="E512" t="s">
        <v>23</v>
      </c>
      <c r="F512" t="s">
        <v>23</v>
      </c>
      <c r="G512" t="s">
        <v>23</v>
      </c>
      <c r="H512" t="s">
        <v>23</v>
      </c>
      <c r="AI512" s="21">
        <f t="shared" si="259"/>
        <v>0.50000000000000033</v>
      </c>
      <c r="AJ512" s="19">
        <f t="shared" si="276"/>
        <v>0.97724986805182079</v>
      </c>
      <c r="AK512" s="19">
        <f t="shared" si="276"/>
        <v>0.8413447460685427</v>
      </c>
      <c r="AL512" s="19">
        <f t="shared" si="276"/>
        <v>0.49999999999999967</v>
      </c>
      <c r="AM512" s="19">
        <f t="shared" si="276"/>
        <v>0.1586552539314568</v>
      </c>
      <c r="AN512" s="19">
        <f t="shared" si="276"/>
        <v>2.2750131948179153E-2</v>
      </c>
      <c r="AO512" s="4">
        <f t="shared" si="276"/>
        <v>3.1671241833119809E-5</v>
      </c>
      <c r="AP512" s="19">
        <f t="shared" si="252"/>
        <v>1.9999999999999991</v>
      </c>
      <c r="AQ512" s="19">
        <f t="shared" si="253"/>
        <v>0.99999999999999623</v>
      </c>
      <c r="AR512" s="19">
        <f t="shared" si="254"/>
        <v>-1.6697498548030603E-15</v>
      </c>
      <c r="AS512" s="19">
        <f t="shared" si="255"/>
        <v>-1.0000000000000022</v>
      </c>
      <c r="AT512" s="19">
        <f t="shared" si="256"/>
        <v>-2.0000000000000018</v>
      </c>
      <c r="AU512" s="19">
        <f t="shared" si="257"/>
        <v>-4.0000000000000009</v>
      </c>
      <c r="AV512" s="19">
        <f t="shared" ref="AV512:AV575" si="279">IF(AP512&gt;=0,AJ512,"")</f>
        <v>0.97724986805182079</v>
      </c>
      <c r="AW512" s="19">
        <f t="shared" ref="AW512:AW575" si="280">IF(AQ512&gt;=0,AK512,"")</f>
        <v>0.8413447460685427</v>
      </c>
      <c r="AX512" s="19">
        <f>IF(AR512&lt;=0,AL512,"")</f>
        <v>0.49999999999999967</v>
      </c>
      <c r="AY512" s="19" t="str">
        <f t="shared" ref="AY512:AY575" si="281">IF(AS512&gt;=0,AM512,"")</f>
        <v/>
      </c>
      <c r="AZ512" s="19" t="str">
        <f t="shared" ref="AZ512:AZ575" si="282">IF(AT512&gt;=0,AN512,"")</f>
        <v/>
      </c>
      <c r="BA512" s="19" t="str">
        <f t="shared" si="269"/>
        <v/>
      </c>
    </row>
    <row r="513" spans="1:53" x14ac:dyDescent="0.3">
      <c r="A513">
        <v>91</v>
      </c>
      <c r="B513">
        <v>4</v>
      </c>
      <c r="C513" t="s">
        <v>21</v>
      </c>
      <c r="D513" t="s">
        <v>25</v>
      </c>
      <c r="E513">
        <v>0</v>
      </c>
      <c r="F513">
        <v>3</v>
      </c>
      <c r="G513">
        <v>423</v>
      </c>
      <c r="H513">
        <v>54</v>
      </c>
      <c r="AI513" s="21">
        <f t="shared" si="259"/>
        <v>0.50100000000000033</v>
      </c>
      <c r="AJ513" s="19">
        <f t="shared" ref="AJ513:AO522" si="283">_xlfn.NORM.S.DIST((-2*AJ$2-_xlfn.NORM.S.INV($AI513)),TRUE)</f>
        <v>0.97711419296555602</v>
      </c>
      <c r="AK513" s="19">
        <f t="shared" si="283"/>
        <v>0.84073745459942506</v>
      </c>
      <c r="AL513" s="19">
        <f t="shared" si="283"/>
        <v>0.49899999999999967</v>
      </c>
      <c r="AM513" s="19">
        <f t="shared" si="283"/>
        <v>0.15804948281083234</v>
      </c>
      <c r="AN513" s="19">
        <f t="shared" si="283"/>
        <v>2.2615135334185656E-2</v>
      </c>
      <c r="AO513" s="4">
        <f t="shared" si="283"/>
        <v>3.1337455359637748E-5</v>
      </c>
      <c r="AP513" s="19">
        <f t="shared" si="252"/>
        <v>1.9949867382008553</v>
      </c>
      <c r="AQ513" s="19">
        <f t="shared" si="253"/>
        <v>0.99498673820085348</v>
      </c>
      <c r="AR513" s="19">
        <f t="shared" si="254"/>
        <v>-5.0132617991452029E-3</v>
      </c>
      <c r="AS513" s="19">
        <f t="shared" si="255"/>
        <v>-1.0050132617991456</v>
      </c>
      <c r="AT513" s="19">
        <f t="shared" si="256"/>
        <v>-2.005013261799145</v>
      </c>
      <c r="AU513" s="19">
        <f t="shared" si="257"/>
        <v>-4.005013261799145</v>
      </c>
      <c r="AV513" s="19">
        <f t="shared" si="279"/>
        <v>0.97711419296555602</v>
      </c>
      <c r="AW513" s="19">
        <f t="shared" si="280"/>
        <v>0.84073745459942506</v>
      </c>
      <c r="AX513" s="19">
        <f>IF(AR513&lt;=0,AL513,"")</f>
        <v>0.49899999999999967</v>
      </c>
      <c r="AY513" s="19" t="str">
        <f t="shared" si="281"/>
        <v/>
      </c>
      <c r="AZ513" s="19" t="str">
        <f t="shared" si="282"/>
        <v/>
      </c>
      <c r="BA513" s="19" t="str">
        <f t="shared" si="269"/>
        <v/>
      </c>
    </row>
    <row r="514" spans="1:53" x14ac:dyDescent="0.3">
      <c r="A514">
        <v>104</v>
      </c>
      <c r="B514">
        <v>4</v>
      </c>
      <c r="C514" t="s">
        <v>21</v>
      </c>
      <c r="D514" t="s">
        <v>25</v>
      </c>
      <c r="E514">
        <v>0</v>
      </c>
      <c r="F514">
        <v>1</v>
      </c>
      <c r="G514">
        <v>464</v>
      </c>
      <c r="H514">
        <v>15</v>
      </c>
      <c r="AI514" s="21">
        <f t="shared" si="259"/>
        <v>0.50200000000000033</v>
      </c>
      <c r="AJ514" s="19">
        <f t="shared" si="283"/>
        <v>0.97697783599497301</v>
      </c>
      <c r="AK514" s="19">
        <f t="shared" si="283"/>
        <v>0.8401286389612872</v>
      </c>
      <c r="AL514" s="19">
        <f t="shared" si="283"/>
        <v>0.49799999999999967</v>
      </c>
      <c r="AM514" s="19">
        <f t="shared" si="283"/>
        <v>0.15744522823727933</v>
      </c>
      <c r="AN514" s="19">
        <f t="shared" si="283"/>
        <v>2.2480813801731541E-2</v>
      </c>
      <c r="AO514" s="4">
        <f t="shared" si="283"/>
        <v>3.1006998890727146E-5</v>
      </c>
      <c r="AP514" s="19">
        <f t="shared" si="252"/>
        <v>1.9899734449021453</v>
      </c>
      <c r="AQ514" s="19">
        <f t="shared" si="253"/>
        <v>0.98997344490214434</v>
      </c>
      <c r="AR514" s="19">
        <f t="shared" si="254"/>
        <v>-1.0026555097854984E-2</v>
      </c>
      <c r="AS514" s="19">
        <f t="shared" si="255"/>
        <v>-1.0100265550978549</v>
      </c>
      <c r="AT514" s="19">
        <f t="shared" si="256"/>
        <v>-2.0100265550978542</v>
      </c>
      <c r="AU514" s="19">
        <f t="shared" si="257"/>
        <v>-4.0100265550978564</v>
      </c>
      <c r="AV514" s="19">
        <f t="shared" si="279"/>
        <v>0.97697783599497301</v>
      </c>
      <c r="AW514" s="19">
        <f t="shared" si="280"/>
        <v>0.8401286389612872</v>
      </c>
      <c r="AX514" s="19">
        <f>IF(AR514&lt;=0,AL514,"")</f>
        <v>0.49799999999999967</v>
      </c>
      <c r="AY514" s="19" t="str">
        <f t="shared" si="281"/>
        <v/>
      </c>
      <c r="AZ514" s="19" t="str">
        <f t="shared" si="282"/>
        <v/>
      </c>
      <c r="BA514" s="19" t="str">
        <f t="shared" si="269"/>
        <v/>
      </c>
    </row>
    <row r="515" spans="1:53" x14ac:dyDescent="0.3">
      <c r="A515">
        <v>105</v>
      </c>
      <c r="B515">
        <v>4</v>
      </c>
      <c r="C515" t="s">
        <v>21</v>
      </c>
      <c r="D515" t="s">
        <v>25</v>
      </c>
      <c r="E515">
        <v>0</v>
      </c>
      <c r="F515">
        <v>0</v>
      </c>
      <c r="G515">
        <v>452</v>
      </c>
      <c r="H515">
        <v>28</v>
      </c>
      <c r="AI515" s="21">
        <f t="shared" si="259"/>
        <v>0.50300000000000034</v>
      </c>
      <c r="AJ515" s="19">
        <f t="shared" si="283"/>
        <v>0.97684079370653798</v>
      </c>
      <c r="AK515" s="19">
        <f t="shared" si="283"/>
        <v>0.83951829531437583</v>
      </c>
      <c r="AL515" s="19">
        <f t="shared" si="283"/>
        <v>0.49699999999999966</v>
      </c>
      <c r="AM515" s="19">
        <f t="shared" si="283"/>
        <v>0.15684248642836215</v>
      </c>
      <c r="AN515" s="19">
        <f t="shared" si="283"/>
        <v>2.2347163981229878E-2</v>
      </c>
      <c r="AO515" s="4">
        <f t="shared" si="283"/>
        <v>3.0679839235658292E-5</v>
      </c>
      <c r="AP515" s="19">
        <f t="shared" si="252"/>
        <v>1.9849600886029164</v>
      </c>
      <c r="AQ515" s="19">
        <f t="shared" si="253"/>
        <v>0.98496008860291495</v>
      </c>
      <c r="AR515" s="19">
        <f t="shared" si="254"/>
        <v>-1.503991139708272E-2</v>
      </c>
      <c r="AS515" s="19">
        <f t="shared" si="255"/>
        <v>-1.0150399113970847</v>
      </c>
      <c r="AT515" s="19">
        <f t="shared" si="256"/>
        <v>-2.0150399113970829</v>
      </c>
      <c r="AU515" s="19">
        <f t="shared" si="257"/>
        <v>-4.0150399113970821</v>
      </c>
      <c r="AV515" s="19">
        <f t="shared" si="279"/>
        <v>0.97684079370653798</v>
      </c>
      <c r="AW515" s="19">
        <f t="shared" si="280"/>
        <v>0.83951829531437583</v>
      </c>
      <c r="AX515" s="19">
        <f t="shared" ref="AX515:AX578" si="284">IF(AR515&lt;=0,AL515,"")</f>
        <v>0.49699999999999966</v>
      </c>
      <c r="AY515" s="19" t="str">
        <f t="shared" si="281"/>
        <v/>
      </c>
      <c r="AZ515" s="19" t="str">
        <f t="shared" si="282"/>
        <v/>
      </c>
      <c r="BA515" s="19">
        <f t="shared" ref="BA515" si="285">IF(AU515&lt;=0,AO515,"")</f>
        <v>3.0679839235658292E-5</v>
      </c>
    </row>
    <row r="516" spans="1:53" x14ac:dyDescent="0.3">
      <c r="A516">
        <v>115</v>
      </c>
      <c r="B516">
        <v>4</v>
      </c>
      <c r="C516" t="s">
        <v>21</v>
      </c>
      <c r="D516" t="s">
        <v>25</v>
      </c>
      <c r="E516">
        <v>0</v>
      </c>
      <c r="F516">
        <v>2</v>
      </c>
      <c r="G516">
        <v>408</v>
      </c>
      <c r="H516">
        <v>70</v>
      </c>
      <c r="AI516" s="21">
        <f t="shared" si="259"/>
        <v>0.50400000000000034</v>
      </c>
      <c r="AJ516" s="19">
        <f t="shared" si="283"/>
        <v>0.9767030626450568</v>
      </c>
      <c r="AK516" s="19">
        <f t="shared" si="283"/>
        <v>0.83890641979959168</v>
      </c>
      <c r="AL516" s="19">
        <f t="shared" si="283"/>
        <v>0.49599999999999966</v>
      </c>
      <c r="AM516" s="19">
        <f t="shared" si="283"/>
        <v>0.15624125362051355</v>
      </c>
      <c r="AN516" s="19">
        <f t="shared" si="283"/>
        <v>2.2214182524070248E-2</v>
      </c>
      <c r="AO516" s="4">
        <f t="shared" si="283"/>
        <v>3.0355943554617007E-5</v>
      </c>
      <c r="AP516" s="19">
        <f t="shared" si="252"/>
        <v>1.9799466377994484</v>
      </c>
      <c r="AQ516" s="19">
        <f t="shared" si="253"/>
        <v>0.97994663779944902</v>
      </c>
      <c r="AR516" s="19">
        <f t="shared" si="254"/>
        <v>-2.0053362200551199E-2</v>
      </c>
      <c r="AS516" s="19">
        <f t="shared" si="255"/>
        <v>-1.0200533622005499</v>
      </c>
      <c r="AT516" s="19">
        <f t="shared" si="256"/>
        <v>-2.0200533622005508</v>
      </c>
      <c r="AU516" s="19">
        <f t="shared" si="257"/>
        <v>-4.0200533622005503</v>
      </c>
      <c r="AV516" s="19">
        <f t="shared" si="279"/>
        <v>0.9767030626450568</v>
      </c>
      <c r="AW516" s="19">
        <f t="shared" si="280"/>
        <v>0.83890641979959168</v>
      </c>
      <c r="AX516" s="19">
        <f t="shared" si="284"/>
        <v>0.49599999999999966</v>
      </c>
      <c r="AY516" s="19" t="str">
        <f t="shared" si="281"/>
        <v/>
      </c>
      <c r="AZ516" s="19" t="str">
        <f t="shared" si="282"/>
        <v/>
      </c>
      <c r="BA516" s="19" t="str">
        <f t="shared" si="269"/>
        <v/>
      </c>
    </row>
    <row r="517" spans="1:53" x14ac:dyDescent="0.3">
      <c r="A517">
        <v>124</v>
      </c>
      <c r="B517">
        <v>4</v>
      </c>
      <c r="C517" t="s">
        <v>21</v>
      </c>
      <c r="D517" t="s">
        <v>23</v>
      </c>
      <c r="E517">
        <v>0</v>
      </c>
      <c r="F517">
        <v>0</v>
      </c>
      <c r="G517">
        <v>479</v>
      </c>
      <c r="H517">
        <v>1</v>
      </c>
      <c r="AI517" s="21">
        <f t="shared" si="259"/>
        <v>0.50500000000000034</v>
      </c>
      <c r="AJ517" s="19">
        <f t="shared" si="283"/>
        <v>0.97656463933349957</v>
      </c>
      <c r="AK517" s="19">
        <f t="shared" si="283"/>
        <v>0.83829300853836475</v>
      </c>
      <c r="AL517" s="19">
        <f t="shared" si="283"/>
        <v>0.49499999999999966</v>
      </c>
      <c r="AM517" s="19">
        <f t="shared" si="283"/>
        <v>0.1556415260689171</v>
      </c>
      <c r="AN517" s="19">
        <f t="shared" si="283"/>
        <v>2.2081866102451737E-2</v>
      </c>
      <c r="AO517" s="4">
        <f t="shared" si="283"/>
        <v>3.003527935460542E-5</v>
      </c>
      <c r="AP517" s="19">
        <f t="shared" si="252"/>
        <v>1.9749330609838605</v>
      </c>
      <c r="AQ517" s="19">
        <f t="shared" si="253"/>
        <v>0.97493306098385946</v>
      </c>
      <c r="AR517" s="19">
        <f t="shared" si="254"/>
        <v>-2.5066939016140221E-2</v>
      </c>
      <c r="AS517" s="19">
        <f t="shared" si="255"/>
        <v>-1.0250669390161411</v>
      </c>
      <c r="AT517" s="19">
        <f t="shared" si="256"/>
        <v>-2.0250669390161402</v>
      </c>
      <c r="AU517" s="19">
        <f t="shared" si="257"/>
        <v>-4.0250669390161411</v>
      </c>
      <c r="AV517" s="19">
        <f t="shared" si="279"/>
        <v>0.97656463933349957</v>
      </c>
      <c r="AW517" s="19">
        <f t="shared" si="280"/>
        <v>0.83829300853836475</v>
      </c>
      <c r="AX517" s="19">
        <f t="shared" si="284"/>
        <v>0.49499999999999966</v>
      </c>
      <c r="AY517" s="19" t="str">
        <f t="shared" si="281"/>
        <v/>
      </c>
      <c r="AZ517" s="19" t="str">
        <f t="shared" si="282"/>
        <v/>
      </c>
      <c r="BA517" s="19" t="str">
        <f t="shared" si="269"/>
        <v/>
      </c>
    </row>
    <row r="518" spans="1:53" x14ac:dyDescent="0.3">
      <c r="A518">
        <v>129</v>
      </c>
      <c r="B518">
        <v>4</v>
      </c>
      <c r="C518" t="s">
        <v>21</v>
      </c>
      <c r="D518" t="s">
        <v>23</v>
      </c>
      <c r="E518">
        <v>0</v>
      </c>
      <c r="F518">
        <v>0</v>
      </c>
      <c r="G518" t="s">
        <v>23</v>
      </c>
      <c r="H518" t="s">
        <v>23</v>
      </c>
      <c r="AI518" s="21">
        <f t="shared" si="259"/>
        <v>0.50600000000000034</v>
      </c>
      <c r="AJ518" s="19">
        <f t="shared" si="283"/>
        <v>0.97642552027282359</v>
      </c>
      <c r="AK518" s="19">
        <f t="shared" si="283"/>
        <v>0.83767805763253289</v>
      </c>
      <c r="AL518" s="19">
        <f t="shared" si="283"/>
        <v>0.49399999999999966</v>
      </c>
      <c r="AM518" s="19">
        <f t="shared" si="283"/>
        <v>0.15504330004739156</v>
      </c>
      <c r="AN518" s="19">
        <f t="shared" si="283"/>
        <v>2.1950211409218025E-2</v>
      </c>
      <c r="AO518" s="4">
        <f t="shared" si="283"/>
        <v>2.9717814485394555E-5</v>
      </c>
      <c r="AP518" s="19">
        <f t="shared" si="252"/>
        <v>1.9699193266427271</v>
      </c>
      <c r="AQ518" s="19">
        <f t="shared" si="253"/>
        <v>0.96991932664272651</v>
      </c>
      <c r="AR518" s="19">
        <f t="shared" si="254"/>
        <v>-3.0080673357273009E-2</v>
      </c>
      <c r="AS518" s="19">
        <f t="shared" si="255"/>
        <v>-1.0300806733572729</v>
      </c>
      <c r="AT518" s="19">
        <f t="shared" si="256"/>
        <v>-2.0300806733572725</v>
      </c>
      <c r="AU518" s="19">
        <f t="shared" si="257"/>
        <v>-4.0300806733572747</v>
      </c>
      <c r="AV518" s="19">
        <f t="shared" si="279"/>
        <v>0.97642552027282359</v>
      </c>
      <c r="AW518" s="19">
        <f t="shared" si="280"/>
        <v>0.83767805763253289</v>
      </c>
      <c r="AX518" s="19">
        <f t="shared" si="284"/>
        <v>0.49399999999999966</v>
      </c>
      <c r="AY518" s="19" t="str">
        <f t="shared" si="281"/>
        <v/>
      </c>
      <c r="AZ518" s="19" t="str">
        <f t="shared" si="282"/>
        <v/>
      </c>
      <c r="BA518" s="19" t="str">
        <f t="shared" si="269"/>
        <v/>
      </c>
    </row>
    <row r="519" spans="1:53" x14ac:dyDescent="0.3">
      <c r="A519">
        <v>137</v>
      </c>
      <c r="B519">
        <v>4</v>
      </c>
      <c r="C519" t="s">
        <v>21</v>
      </c>
      <c r="D519" t="s">
        <v>23</v>
      </c>
      <c r="E519">
        <v>0</v>
      </c>
      <c r="F519">
        <v>0</v>
      </c>
      <c r="G519">
        <v>461</v>
      </c>
      <c r="H519">
        <v>19</v>
      </c>
      <c r="AI519" s="21">
        <f t="shared" si="259"/>
        <v>0.50700000000000034</v>
      </c>
      <c r="AJ519" s="19">
        <f t="shared" si="283"/>
        <v>0.97628570194179498</v>
      </c>
      <c r="AK519" s="19">
        <f t="shared" si="283"/>
        <v>0.83706156316421554</v>
      </c>
      <c r="AL519" s="19">
        <f t="shared" si="283"/>
        <v>0.49299999999999966</v>
      </c>
      <c r="AM519" s="19">
        <f t="shared" si="283"/>
        <v>0.15444657184827559</v>
      </c>
      <c r="AN519" s="19">
        <f t="shared" si="283"/>
        <v>2.181921515769359E-2</v>
      </c>
      <c r="AO519" s="4">
        <f t="shared" si="283"/>
        <v>2.9403517135531469E-5</v>
      </c>
      <c r="AP519" s="19">
        <f t="shared" si="252"/>
        <v>1.9649054032556967</v>
      </c>
      <c r="AQ519" s="19">
        <f t="shared" si="253"/>
        <v>0.96490540325569596</v>
      </c>
      <c r="AR519" s="19">
        <f t="shared" si="254"/>
        <v>-3.5094596744303257E-2</v>
      </c>
      <c r="AS519" s="19">
        <f t="shared" si="255"/>
        <v>-1.0350945967443006</v>
      </c>
      <c r="AT519" s="19">
        <f t="shared" si="256"/>
        <v>-2.0350945967443028</v>
      </c>
      <c r="AU519" s="19">
        <f t="shared" si="257"/>
        <v>-4.0350945967443028</v>
      </c>
      <c r="AV519" s="19">
        <f t="shared" si="279"/>
        <v>0.97628570194179498</v>
      </c>
      <c r="AW519" s="19">
        <f t="shared" si="280"/>
        <v>0.83706156316421554</v>
      </c>
      <c r="AX519" s="19">
        <f t="shared" si="284"/>
        <v>0.49299999999999966</v>
      </c>
      <c r="AY519" s="19" t="str">
        <f t="shared" si="281"/>
        <v/>
      </c>
      <c r="AZ519" s="19" t="str">
        <f t="shared" si="282"/>
        <v/>
      </c>
      <c r="BA519" s="19" t="str">
        <f t="shared" si="269"/>
        <v/>
      </c>
    </row>
    <row r="520" spans="1:53" x14ac:dyDescent="0.3">
      <c r="A520">
        <v>149</v>
      </c>
      <c r="B520">
        <v>4</v>
      </c>
      <c r="C520" t="s">
        <v>21</v>
      </c>
      <c r="D520" t="s">
        <v>1</v>
      </c>
      <c r="E520">
        <v>0</v>
      </c>
      <c r="F520">
        <v>0</v>
      </c>
      <c r="G520">
        <v>440</v>
      </c>
      <c r="H520">
        <v>40</v>
      </c>
      <c r="AI520" s="21">
        <f t="shared" si="259"/>
        <v>0.50800000000000034</v>
      </c>
      <c r="AJ520" s="19">
        <f t="shared" si="283"/>
        <v>0.97614518079680779</v>
      </c>
      <c r="AK520" s="19">
        <f t="shared" si="283"/>
        <v>0.83644352119568888</v>
      </c>
      <c r="AL520" s="19">
        <f t="shared" si="283"/>
        <v>0.49199999999999966</v>
      </c>
      <c r="AM520" s="19">
        <f t="shared" si="283"/>
        <v>0.15385133778231419</v>
      </c>
      <c r="AN520" s="19">
        <f t="shared" si="283"/>
        <v>2.1688874081521842E-2</v>
      </c>
      <c r="AO520" s="4">
        <f t="shared" si="283"/>
        <v>2.9092355828396965E-5</v>
      </c>
      <c r="AP520" s="19">
        <f t="shared" si="252"/>
        <v>1.9598912592940978</v>
      </c>
      <c r="AQ520" s="19">
        <f t="shared" si="253"/>
        <v>0.95989125929409647</v>
      </c>
      <c r="AR520" s="19">
        <f t="shared" si="254"/>
        <v>-4.0108740705902944E-2</v>
      </c>
      <c r="AS520" s="19">
        <f t="shared" si="255"/>
        <v>-1.0401087407059011</v>
      </c>
      <c r="AT520" s="19">
        <f t="shared" si="256"/>
        <v>-2.0401087407059029</v>
      </c>
      <c r="AU520" s="19">
        <f t="shared" si="257"/>
        <v>-4.0401087407059029</v>
      </c>
      <c r="AV520" s="19">
        <f t="shared" si="279"/>
        <v>0.97614518079680779</v>
      </c>
      <c r="AW520" s="19">
        <f t="shared" si="280"/>
        <v>0.83644352119568888</v>
      </c>
      <c r="AX520" s="19">
        <f t="shared" si="284"/>
        <v>0.49199999999999966</v>
      </c>
      <c r="AY520" s="19" t="str">
        <f t="shared" si="281"/>
        <v/>
      </c>
      <c r="AZ520" s="19" t="str">
        <f t="shared" si="282"/>
        <v/>
      </c>
      <c r="BA520" s="19" t="str">
        <f t="shared" si="269"/>
        <v/>
      </c>
    </row>
    <row r="521" spans="1:53" x14ac:dyDescent="0.3">
      <c r="A521">
        <v>158</v>
      </c>
      <c r="B521">
        <v>4</v>
      </c>
      <c r="C521" t="s">
        <v>21</v>
      </c>
      <c r="D521" t="s">
        <v>23</v>
      </c>
      <c r="E521">
        <v>0</v>
      </c>
      <c r="F521">
        <v>3</v>
      </c>
      <c r="G521">
        <v>388</v>
      </c>
      <c r="H521">
        <v>89</v>
      </c>
      <c r="AI521" s="21">
        <f t="shared" si="259"/>
        <v>0.50900000000000034</v>
      </c>
      <c r="AJ521" s="19">
        <f t="shared" si="283"/>
        <v>0.97600395327170142</v>
      </c>
      <c r="AK521" s="19">
        <f t="shared" si="283"/>
        <v>0.83582392776925851</v>
      </c>
      <c r="AL521" s="19">
        <f t="shared" si="283"/>
        <v>0.49099999999999966</v>
      </c>
      <c r="AM521" s="19">
        <f t="shared" si="283"/>
        <v>0.15325759417854545</v>
      </c>
      <c r="AN521" s="19">
        <f t="shared" si="283"/>
        <v>2.1559184934504629E-2</v>
      </c>
      <c r="AO521" s="4">
        <f t="shared" si="283"/>
        <v>2.8784299418316581E-5</v>
      </c>
      <c r="AP521" s="19">
        <f t="shared" si="252"/>
        <v>1.9548768632195483</v>
      </c>
      <c r="AQ521" s="19">
        <f t="shared" si="253"/>
        <v>0.95487686321954957</v>
      </c>
      <c r="AR521" s="19">
        <f t="shared" si="254"/>
        <v>-4.5123136780451115E-2</v>
      </c>
      <c r="AS521" s="19">
        <f t="shared" si="255"/>
        <v>-1.0451231367804499</v>
      </c>
      <c r="AT521" s="19">
        <f t="shared" si="256"/>
        <v>-2.0451231367804517</v>
      </c>
      <c r="AU521" s="19">
        <f t="shared" si="257"/>
        <v>-4.0451231367804494</v>
      </c>
      <c r="AV521" s="19">
        <f t="shared" si="279"/>
        <v>0.97600395327170142</v>
      </c>
      <c r="AW521" s="19">
        <f t="shared" si="280"/>
        <v>0.83582392776925851</v>
      </c>
      <c r="AX521" s="19">
        <f t="shared" si="284"/>
        <v>0.49099999999999966</v>
      </c>
      <c r="AY521" s="19" t="str">
        <f t="shared" si="281"/>
        <v/>
      </c>
      <c r="AZ521" s="19" t="str">
        <f t="shared" si="282"/>
        <v/>
      </c>
      <c r="BA521" s="19">
        <f t="shared" ref="BA521" si="286">IF(AU521&lt;=0,AO521,"")</f>
        <v>2.8784299418316581E-5</v>
      </c>
    </row>
    <row r="522" spans="1:53" x14ac:dyDescent="0.3">
      <c r="A522">
        <v>3</v>
      </c>
      <c r="B522">
        <v>4</v>
      </c>
      <c r="C522" t="s">
        <v>16</v>
      </c>
      <c r="D522" t="s">
        <v>1</v>
      </c>
      <c r="E522">
        <v>0</v>
      </c>
      <c r="F522">
        <v>0</v>
      </c>
      <c r="G522">
        <v>354</v>
      </c>
      <c r="H522">
        <v>126</v>
      </c>
      <c r="AI522" s="21">
        <f t="shared" si="259"/>
        <v>0.51000000000000034</v>
      </c>
      <c r="AJ522" s="19">
        <f t="shared" si="283"/>
        <v>0.97586201577757714</v>
      </c>
      <c r="AK522" s="19">
        <f t="shared" si="283"/>
        <v>0.83520277890713079</v>
      </c>
      <c r="AL522" s="19">
        <f t="shared" si="283"/>
        <v>0.48999999999999966</v>
      </c>
      <c r="AM522" s="19">
        <f t="shared" si="283"/>
        <v>0.1526653373841888</v>
      </c>
      <c r="AN522" s="19">
        <f t="shared" si="283"/>
        <v>2.1430144490443514E-2</v>
      </c>
      <c r="AO522" s="4">
        <f t="shared" si="283"/>
        <v>2.8479317086720026E-5</v>
      </c>
      <c r="AP522" s="19">
        <f t="shared" si="252"/>
        <v>1.9498621834825764</v>
      </c>
      <c r="AQ522" s="19">
        <f t="shared" si="253"/>
        <v>0.94986218348257434</v>
      </c>
      <c r="AR522" s="19">
        <f t="shared" si="254"/>
        <v>-5.0137816517423786E-2</v>
      </c>
      <c r="AS522" s="19">
        <f t="shared" si="255"/>
        <v>-1.0501378165174249</v>
      </c>
      <c r="AT522" s="19">
        <f t="shared" si="256"/>
        <v>-2.0501378165174233</v>
      </c>
      <c r="AU522" s="19">
        <f t="shared" si="257"/>
        <v>-4.0501378165174238</v>
      </c>
      <c r="AV522" s="19">
        <f t="shared" si="279"/>
        <v>0.97586201577757714</v>
      </c>
      <c r="AW522" s="19">
        <f t="shared" si="280"/>
        <v>0.83520277890713079</v>
      </c>
      <c r="AX522" s="19">
        <f t="shared" si="284"/>
        <v>0.48999999999999966</v>
      </c>
      <c r="AY522" s="19" t="str">
        <f t="shared" si="281"/>
        <v/>
      </c>
      <c r="AZ522" s="19" t="str">
        <f t="shared" si="282"/>
        <v/>
      </c>
      <c r="BA522" s="19" t="str">
        <f t="shared" si="269"/>
        <v/>
      </c>
    </row>
    <row r="523" spans="1:53" x14ac:dyDescent="0.3">
      <c r="A523">
        <v>13</v>
      </c>
      <c r="B523">
        <v>4</v>
      </c>
      <c r="C523" t="s">
        <v>16</v>
      </c>
      <c r="D523" t="s">
        <v>1</v>
      </c>
      <c r="E523">
        <v>0</v>
      </c>
      <c r="F523">
        <v>1</v>
      </c>
      <c r="G523">
        <v>419</v>
      </c>
      <c r="H523">
        <v>60</v>
      </c>
      <c r="AI523" s="21">
        <f t="shared" si="259"/>
        <v>0.51100000000000034</v>
      </c>
      <c r="AJ523" s="19">
        <f t="shared" ref="AJ523:AO532" si="287">_xlfn.NORM.S.DIST((-2*AJ$2-_xlfn.NORM.S.INV($AI523)),TRUE)</f>
        <v>0.97571936470261122</v>
      </c>
      <c r="AK523" s="19">
        <f t="shared" si="287"/>
        <v>0.83458007061128447</v>
      </c>
      <c r="AL523" s="19">
        <f t="shared" si="287"/>
        <v>0.48899999999999966</v>
      </c>
      <c r="AM523" s="19">
        <f t="shared" si="287"/>
        <v>0.15207456376453379</v>
      </c>
      <c r="AN523" s="19">
        <f t="shared" si="287"/>
        <v>2.1301749542982223E-2</v>
      </c>
      <c r="AO523" s="4">
        <f t="shared" si="287"/>
        <v>2.8177378338353035E-5</v>
      </c>
      <c r="AP523" s="19">
        <f t="shared" si="252"/>
        <v>1.9448471885212155</v>
      </c>
      <c r="AQ523" s="19">
        <f t="shared" si="253"/>
        <v>0.94484718852121363</v>
      </c>
      <c r="AR523" s="19">
        <f t="shared" si="254"/>
        <v>-5.5152811478785112E-2</v>
      </c>
      <c r="AS523" s="19">
        <f t="shared" si="255"/>
        <v>-1.0551528114787843</v>
      </c>
      <c r="AT523" s="19">
        <f t="shared" si="256"/>
        <v>-2.0551528114787851</v>
      </c>
      <c r="AU523" s="19">
        <f t="shared" si="257"/>
        <v>-4.0551528114787843</v>
      </c>
      <c r="AV523" s="19">
        <f t="shared" si="279"/>
        <v>0.97571936470261122</v>
      </c>
      <c r="AW523" s="19">
        <f t="shared" si="280"/>
        <v>0.83458007061128447</v>
      </c>
      <c r="AX523" s="19">
        <f t="shared" si="284"/>
        <v>0.48899999999999966</v>
      </c>
      <c r="AY523" s="19" t="str">
        <f t="shared" si="281"/>
        <v/>
      </c>
      <c r="AZ523" s="19" t="str">
        <f t="shared" si="282"/>
        <v/>
      </c>
      <c r="BA523" s="19" t="str">
        <f t="shared" si="269"/>
        <v/>
      </c>
    </row>
    <row r="524" spans="1:53" x14ac:dyDescent="0.3">
      <c r="A524">
        <v>21</v>
      </c>
      <c r="B524">
        <v>4</v>
      </c>
      <c r="C524" t="s">
        <v>16</v>
      </c>
      <c r="D524" t="s">
        <v>23</v>
      </c>
      <c r="E524">
        <v>0</v>
      </c>
      <c r="F524">
        <v>2</v>
      </c>
      <c r="G524">
        <v>433</v>
      </c>
      <c r="H524">
        <v>45</v>
      </c>
      <c r="AI524" s="21">
        <f t="shared" si="259"/>
        <v>0.51200000000000034</v>
      </c>
      <c r="AJ524" s="19">
        <f t="shared" si="287"/>
        <v>0.97557599641186732</v>
      </c>
      <c r="AK524" s="19">
        <f t="shared" si="287"/>
        <v>0.8339557988633397</v>
      </c>
      <c r="AL524" s="19">
        <f t="shared" si="287"/>
        <v>0.48799999999999966</v>
      </c>
      <c r="AM524" s="19">
        <f t="shared" si="287"/>
        <v>0.15148526970283069</v>
      </c>
      <c r="AN524" s="19">
        <f t="shared" si="287"/>
        <v>2.1173996905451079E-2</v>
      </c>
      <c r="AO524" s="4">
        <f t="shared" si="287"/>
        <v>2.7878452997535645E-5</v>
      </c>
      <c r="AP524" s="19">
        <f t="shared" si="252"/>
        <v>1.9398318467596201</v>
      </c>
      <c r="AQ524" s="19">
        <f t="shared" si="253"/>
        <v>0.93983184675961895</v>
      </c>
      <c r="AR524" s="19">
        <f t="shared" si="254"/>
        <v>-6.0168153240379892E-2</v>
      </c>
      <c r="AS524" s="19">
        <f t="shared" si="255"/>
        <v>-1.0601681532403799</v>
      </c>
      <c r="AT524" s="19">
        <f t="shared" si="256"/>
        <v>-2.0601681532403799</v>
      </c>
      <c r="AU524" s="19">
        <f t="shared" si="257"/>
        <v>-4.0601681532403795</v>
      </c>
      <c r="AV524" s="19">
        <f t="shared" si="279"/>
        <v>0.97557599641186732</v>
      </c>
      <c r="AW524" s="19">
        <f t="shared" si="280"/>
        <v>0.8339557988633397</v>
      </c>
      <c r="AX524" s="19">
        <f t="shared" si="284"/>
        <v>0.48799999999999966</v>
      </c>
      <c r="AY524" s="19" t="str">
        <f t="shared" si="281"/>
        <v/>
      </c>
      <c r="AZ524" s="19" t="str">
        <f t="shared" si="282"/>
        <v/>
      </c>
      <c r="BA524" s="19" t="str">
        <f t="shared" si="269"/>
        <v/>
      </c>
    </row>
    <row r="525" spans="1:53" x14ac:dyDescent="0.3">
      <c r="A525">
        <v>26</v>
      </c>
      <c r="B525">
        <v>4</v>
      </c>
      <c r="C525" t="s">
        <v>16</v>
      </c>
      <c r="D525" t="s">
        <v>25</v>
      </c>
      <c r="E525">
        <v>0</v>
      </c>
      <c r="F525">
        <v>1</v>
      </c>
      <c r="G525">
        <v>451</v>
      </c>
      <c r="H525">
        <v>28</v>
      </c>
      <c r="AI525" s="21">
        <f t="shared" si="259"/>
        <v>0.51300000000000034</v>
      </c>
      <c r="AJ525" s="19">
        <f t="shared" si="287"/>
        <v>0.97543190724710693</v>
      </c>
      <c r="AK525" s="19">
        <f t="shared" si="287"/>
        <v>0.83332995962442591</v>
      </c>
      <c r="AL525" s="19">
        <f t="shared" si="287"/>
        <v>0.48699999999999966</v>
      </c>
      <c r="AM525" s="19">
        <f t="shared" si="287"/>
        <v>0.15089745160018098</v>
      </c>
      <c r="AN525" s="19">
        <f t="shared" si="287"/>
        <v>2.104688341071257E-2</v>
      </c>
      <c r="AO525" s="4">
        <f t="shared" si="287"/>
        <v>2.7582511204471577E-5</v>
      </c>
      <c r="AP525" s="19">
        <f t="shared" ref="AP525:AP588" si="288">_xlfn.NORM.S.INV(AJ525)-_xlfn.NORM.S.INV($AI525)</f>
        <v>1.934816126606673</v>
      </c>
      <c r="AQ525" s="19">
        <f t="shared" ref="AQ525:AQ588" si="289">_xlfn.NORM.S.INV(AK525)-_xlfn.NORM.S.INV($AI525)</f>
        <v>0.93481612660667279</v>
      </c>
      <c r="AR525" s="19">
        <f t="shared" ref="AR525:AR588" si="290">_xlfn.NORM.S.INV(AL525)-_xlfn.NORM.S.INV($AI525)</f>
        <v>-6.5183873393327818E-2</v>
      </c>
      <c r="AS525" s="19">
        <f t="shared" ref="AS525:AS588" si="291">_xlfn.NORM.S.INV(AM525)-_xlfn.NORM.S.INV($AI525)</f>
        <v>-1.0651838733933254</v>
      </c>
      <c r="AT525" s="19">
        <f t="shared" ref="AT525:AT588" si="292">_xlfn.NORM.S.INV(AN525)-_xlfn.NORM.S.INV($AI525)</f>
        <v>-2.0651838733933272</v>
      </c>
      <c r="AU525" s="19">
        <f t="shared" ref="AU525:AU588" si="293">_xlfn.NORM.S.INV(AO525)-_xlfn.NORM.S.INV($AI525)</f>
        <v>-4.0651838733933285</v>
      </c>
      <c r="AV525" s="19">
        <f t="shared" si="279"/>
        <v>0.97543190724710693</v>
      </c>
      <c r="AW525" s="19">
        <f t="shared" si="280"/>
        <v>0.83332995962442591</v>
      </c>
      <c r="AX525" s="19">
        <f t="shared" si="284"/>
        <v>0.48699999999999966</v>
      </c>
      <c r="AY525" s="19" t="str">
        <f t="shared" si="281"/>
        <v/>
      </c>
      <c r="AZ525" s="19" t="str">
        <f t="shared" si="282"/>
        <v/>
      </c>
      <c r="BA525" s="19" t="str">
        <f t="shared" si="269"/>
        <v/>
      </c>
    </row>
    <row r="526" spans="1:53" x14ac:dyDescent="0.3">
      <c r="A526">
        <v>34</v>
      </c>
      <c r="B526">
        <v>4</v>
      </c>
      <c r="C526" t="s">
        <v>16</v>
      </c>
      <c r="D526" t="s">
        <v>23</v>
      </c>
      <c r="E526">
        <v>0</v>
      </c>
      <c r="F526">
        <v>0</v>
      </c>
      <c r="G526">
        <v>438</v>
      </c>
      <c r="H526">
        <v>42</v>
      </c>
      <c r="AI526" s="21">
        <f t="shared" ref="AI526:AI589" si="294">AI525+0.001</f>
        <v>0.51400000000000035</v>
      </c>
      <c r="AJ526" s="19">
        <f t="shared" si="287"/>
        <v>0.97528709352659693</v>
      </c>
      <c r="AK526" s="19">
        <f t="shared" si="287"/>
        <v>0.83270254883504968</v>
      </c>
      <c r="AL526" s="19">
        <f t="shared" si="287"/>
        <v>0.48599999999999965</v>
      </c>
      <c r="AM526" s="19">
        <f t="shared" si="287"/>
        <v>0.15031110587542973</v>
      </c>
      <c r="AN526" s="19">
        <f t="shared" si="287"/>
        <v>2.0920405911008532E-2</v>
      </c>
      <c r="AO526" s="4">
        <f t="shared" si="287"/>
        <v>2.7289523411603555E-5</v>
      </c>
      <c r="AP526" s="19">
        <f t="shared" si="288"/>
        <v>1.9297999964545807</v>
      </c>
      <c r="AQ526" s="19">
        <f t="shared" si="289"/>
        <v>0.92979999645458067</v>
      </c>
      <c r="AR526" s="19">
        <f t="shared" si="290"/>
        <v>-7.0200003545419373E-2</v>
      </c>
      <c r="AS526" s="19">
        <f t="shared" si="291"/>
        <v>-1.0702000035454173</v>
      </c>
      <c r="AT526" s="19">
        <f t="shared" si="292"/>
        <v>-2.0702000035454193</v>
      </c>
      <c r="AU526" s="19">
        <f t="shared" si="293"/>
        <v>-4.0702000035454189</v>
      </c>
      <c r="AV526" s="19">
        <f t="shared" si="279"/>
        <v>0.97528709352659693</v>
      </c>
      <c r="AW526" s="19">
        <f t="shared" si="280"/>
        <v>0.83270254883504968</v>
      </c>
      <c r="AX526" s="19">
        <f t="shared" si="284"/>
        <v>0.48599999999999965</v>
      </c>
      <c r="AY526" s="19" t="str">
        <f t="shared" si="281"/>
        <v/>
      </c>
      <c r="AZ526" s="19" t="str">
        <f t="shared" si="282"/>
        <v/>
      </c>
      <c r="BA526" s="19" t="str">
        <f t="shared" si="269"/>
        <v/>
      </c>
    </row>
    <row r="527" spans="1:53" x14ac:dyDescent="0.3">
      <c r="A527">
        <v>41</v>
      </c>
      <c r="B527">
        <v>4</v>
      </c>
      <c r="C527" t="s">
        <v>16</v>
      </c>
      <c r="D527" t="s">
        <v>1</v>
      </c>
      <c r="E527">
        <v>0</v>
      </c>
      <c r="F527">
        <v>0</v>
      </c>
      <c r="G527">
        <v>446</v>
      </c>
      <c r="H527">
        <v>34</v>
      </c>
      <c r="AI527" s="21">
        <f t="shared" si="294"/>
        <v>0.51500000000000035</v>
      </c>
      <c r="AJ527" s="19">
        <f t="shared" si="287"/>
        <v>0.97514155154491677</v>
      </c>
      <c r="AK527" s="19">
        <f t="shared" si="287"/>
        <v>0.83207356241496011</v>
      </c>
      <c r="AL527" s="19">
        <f t="shared" si="287"/>
        <v>0.48499999999999965</v>
      </c>
      <c r="AM527" s="19">
        <f t="shared" si="287"/>
        <v>0.14972622896505844</v>
      </c>
      <c r="AN527" s="19">
        <f t="shared" si="287"/>
        <v>2.0794561277808914E-2</v>
      </c>
      <c r="AO527" s="4">
        <f t="shared" si="287"/>
        <v>2.6999460380016184E-5</v>
      </c>
      <c r="AP527" s="19">
        <f t="shared" si="288"/>
        <v>1.9247834246774875</v>
      </c>
      <c r="AQ527" s="19">
        <f t="shared" si="289"/>
        <v>0.92478342467748642</v>
      </c>
      <c r="AR527" s="19">
        <f t="shared" si="290"/>
        <v>-7.5216575322513551E-2</v>
      </c>
      <c r="AS527" s="19">
        <f t="shared" si="291"/>
        <v>-1.0752165753225114</v>
      </c>
      <c r="AT527" s="19">
        <f t="shared" si="292"/>
        <v>-2.0752165753225134</v>
      </c>
      <c r="AU527" s="19">
        <f t="shared" si="293"/>
        <v>-4.0752165753225151</v>
      </c>
      <c r="AV527" s="19">
        <f t="shared" si="279"/>
        <v>0.97514155154491677</v>
      </c>
      <c r="AW527" s="19">
        <f t="shared" si="280"/>
        <v>0.83207356241496011</v>
      </c>
      <c r="AX527" s="19">
        <f t="shared" si="284"/>
        <v>0.48499999999999965</v>
      </c>
      <c r="AY527" s="19" t="str">
        <f t="shared" si="281"/>
        <v/>
      </c>
      <c r="AZ527" s="19" t="str">
        <f t="shared" si="282"/>
        <v/>
      </c>
      <c r="BA527" s="19">
        <f t="shared" ref="BA527" si="295">IF(AU527&lt;=0,AO527,"")</f>
        <v>2.6999460380016184E-5</v>
      </c>
    </row>
    <row r="528" spans="1:53" x14ac:dyDescent="0.3">
      <c r="A528">
        <v>52</v>
      </c>
      <c r="B528">
        <v>4</v>
      </c>
      <c r="C528" t="s">
        <v>16</v>
      </c>
      <c r="D528" t="s">
        <v>25</v>
      </c>
      <c r="E528">
        <v>0</v>
      </c>
      <c r="F528">
        <v>0</v>
      </c>
      <c r="G528">
        <v>439</v>
      </c>
      <c r="H528">
        <v>41</v>
      </c>
      <c r="AI528" s="21">
        <f t="shared" si="294"/>
        <v>0.51600000000000035</v>
      </c>
      <c r="AJ528" s="19">
        <f t="shared" si="287"/>
        <v>0.97499527757276172</v>
      </c>
      <c r="AK528" s="19">
        <f t="shared" si="287"/>
        <v>0.83144299626301355</v>
      </c>
      <c r="AL528" s="19">
        <f t="shared" si="287"/>
        <v>0.48399999999999965</v>
      </c>
      <c r="AM528" s="19">
        <f t="shared" si="287"/>
        <v>0.14914281732307874</v>
      </c>
      <c r="AN528" s="19">
        <f t="shared" si="287"/>
        <v>2.0669346401661716E-2</v>
      </c>
      <c r="AO528" s="4">
        <f t="shared" si="287"/>
        <v>2.6712293175885764E-5</v>
      </c>
      <c r="AP528" s="19">
        <f t="shared" si="288"/>
        <v>1.9197663796300615</v>
      </c>
      <c r="AQ528" s="19">
        <f t="shared" si="289"/>
        <v>0.91976637963005992</v>
      </c>
      <c r="AR528" s="19">
        <f t="shared" si="290"/>
        <v>-8.0233620369937864E-2</v>
      </c>
      <c r="AS528" s="19">
        <f t="shared" si="291"/>
        <v>-1.0802336203699348</v>
      </c>
      <c r="AT528" s="19">
        <f t="shared" si="292"/>
        <v>-2.0802336203699383</v>
      </c>
      <c r="AU528" s="19">
        <f t="shared" si="293"/>
        <v>-4.0802336203699383</v>
      </c>
      <c r="AV528" s="19">
        <f t="shared" si="279"/>
        <v>0.97499527757276172</v>
      </c>
      <c r="AW528" s="19">
        <f t="shared" si="280"/>
        <v>0.83144299626301355</v>
      </c>
      <c r="AX528" s="19">
        <f t="shared" si="284"/>
        <v>0.48399999999999965</v>
      </c>
      <c r="AY528" s="19" t="str">
        <f t="shared" si="281"/>
        <v/>
      </c>
      <c r="AZ528" s="19" t="str">
        <f t="shared" si="282"/>
        <v/>
      </c>
      <c r="BA528" s="19" t="str">
        <f t="shared" si="269"/>
        <v/>
      </c>
    </row>
    <row r="529" spans="1:53" x14ac:dyDescent="0.3">
      <c r="A529">
        <v>60</v>
      </c>
      <c r="B529">
        <v>4</v>
      </c>
      <c r="C529" t="s">
        <v>16</v>
      </c>
      <c r="D529" t="s">
        <v>25</v>
      </c>
      <c r="E529">
        <v>0</v>
      </c>
      <c r="F529">
        <v>2</v>
      </c>
      <c r="G529" t="s">
        <v>23</v>
      </c>
      <c r="H529" t="s">
        <v>23</v>
      </c>
      <c r="AI529" s="21">
        <f t="shared" si="294"/>
        <v>0.51700000000000035</v>
      </c>
      <c r="AJ529" s="19">
        <f t="shared" si="287"/>
        <v>0.97484826785674639</v>
      </c>
      <c r="AK529" s="19">
        <f t="shared" si="287"/>
        <v>0.83081084625703716</v>
      </c>
      <c r="AL529" s="19">
        <f t="shared" si="287"/>
        <v>0.48299999999999965</v>
      </c>
      <c r="AM529" s="19">
        <f t="shared" si="287"/>
        <v>0.14856086742092772</v>
      </c>
      <c r="AN529" s="19">
        <f t="shared" si="287"/>
        <v>2.0544758192044654E-2</v>
      </c>
      <c r="AO529" s="4">
        <f t="shared" si="287"/>
        <v>2.6427993166974998E-5</v>
      </c>
      <c r="AP529" s="19">
        <f t="shared" si="288"/>
        <v>1.9147488296461106</v>
      </c>
      <c r="AQ529" s="19">
        <f t="shared" si="289"/>
        <v>0.91474882964610804</v>
      </c>
      <c r="AR529" s="19">
        <f t="shared" si="290"/>
        <v>-8.5251170353890418E-2</v>
      </c>
      <c r="AS529" s="19">
        <f t="shared" si="291"/>
        <v>-1.0852511703538885</v>
      </c>
      <c r="AT529" s="19">
        <f t="shared" si="292"/>
        <v>-2.0852511703538905</v>
      </c>
      <c r="AU529" s="19">
        <f t="shared" si="293"/>
        <v>-4.0852511703538896</v>
      </c>
      <c r="AV529" s="19">
        <f t="shared" si="279"/>
        <v>0.97484826785674639</v>
      </c>
      <c r="AW529" s="19">
        <f t="shared" si="280"/>
        <v>0.83081084625703716</v>
      </c>
      <c r="AX529" s="19">
        <f t="shared" si="284"/>
        <v>0.48299999999999965</v>
      </c>
      <c r="AY529" s="19" t="str">
        <f t="shared" si="281"/>
        <v/>
      </c>
      <c r="AZ529" s="19" t="str">
        <f t="shared" si="282"/>
        <v/>
      </c>
      <c r="BA529" s="19" t="str">
        <f t="shared" si="269"/>
        <v/>
      </c>
    </row>
    <row r="530" spans="1:53" x14ac:dyDescent="0.3">
      <c r="A530">
        <v>72</v>
      </c>
      <c r="B530">
        <v>4</v>
      </c>
      <c r="C530" t="s">
        <v>16</v>
      </c>
      <c r="D530" t="s">
        <v>1</v>
      </c>
      <c r="E530">
        <v>0</v>
      </c>
      <c r="F530">
        <v>1</v>
      </c>
      <c r="G530">
        <v>451</v>
      </c>
      <c r="H530">
        <v>28</v>
      </c>
      <c r="AI530" s="21">
        <f t="shared" si="294"/>
        <v>0.51800000000000035</v>
      </c>
      <c r="AJ530" s="19">
        <f t="shared" si="287"/>
        <v>0.9747005186192037</v>
      </c>
      <c r="AK530" s="19">
        <f t="shared" si="287"/>
        <v>0.83017710825369062</v>
      </c>
      <c r="AL530" s="19">
        <f t="shared" si="287"/>
        <v>0.48199999999999965</v>
      </c>
      <c r="AM530" s="19">
        <f t="shared" si="287"/>
        <v>0.14798037574736322</v>
      </c>
      <c r="AN530" s="19">
        <f t="shared" si="287"/>
        <v>2.0420793577218051E-2</v>
      </c>
      <c r="AO530" s="4">
        <f t="shared" si="287"/>
        <v>2.6146532019173264E-5</v>
      </c>
      <c r="AP530" s="19">
        <f t="shared" si="288"/>
        <v>1.9097307430371553</v>
      </c>
      <c r="AQ530" s="19">
        <f t="shared" si="289"/>
        <v>0.90973074303715795</v>
      </c>
      <c r="AR530" s="19">
        <f t="shared" si="290"/>
        <v>-9.026925696284431E-2</v>
      </c>
      <c r="AS530" s="19">
        <f t="shared" si="291"/>
        <v>-1.0902692569628432</v>
      </c>
      <c r="AT530" s="19">
        <f t="shared" si="292"/>
        <v>-2.090269256962844</v>
      </c>
      <c r="AU530" s="19">
        <f t="shared" si="293"/>
        <v>-4.0902692569628449</v>
      </c>
      <c r="AV530" s="19">
        <f t="shared" si="279"/>
        <v>0.9747005186192037</v>
      </c>
      <c r="AW530" s="19">
        <f t="shared" si="280"/>
        <v>0.83017710825369062</v>
      </c>
      <c r="AX530" s="19">
        <f t="shared" si="284"/>
        <v>0.48199999999999965</v>
      </c>
      <c r="AY530" s="19" t="str">
        <f t="shared" si="281"/>
        <v/>
      </c>
      <c r="AZ530" s="19" t="str">
        <f t="shared" si="282"/>
        <v/>
      </c>
      <c r="BA530" s="19" t="str">
        <f t="shared" si="269"/>
        <v/>
      </c>
    </row>
    <row r="531" spans="1:53" x14ac:dyDescent="0.3">
      <c r="A531">
        <v>78</v>
      </c>
      <c r="B531">
        <v>4</v>
      </c>
      <c r="C531" t="s">
        <v>16</v>
      </c>
      <c r="D531" t="s">
        <v>1</v>
      </c>
      <c r="E531" t="s">
        <v>23</v>
      </c>
      <c r="F531" t="s">
        <v>23</v>
      </c>
      <c r="G531" t="s">
        <v>23</v>
      </c>
      <c r="H531" t="s">
        <v>23</v>
      </c>
      <c r="AI531" s="21">
        <f t="shared" si="294"/>
        <v>0.51900000000000035</v>
      </c>
      <c r="AJ531" s="19">
        <f t="shared" si="287"/>
        <v>0.97455202605798452</v>
      </c>
      <c r="AK531" s="19">
        <f t="shared" si="287"/>
        <v>0.82954177808832741</v>
      </c>
      <c r="AL531" s="19">
        <f t="shared" si="287"/>
        <v>0.48099999999999965</v>
      </c>
      <c r="AM531" s="19">
        <f t="shared" si="287"/>
        <v>0.14740133880836098</v>
      </c>
      <c r="AN531" s="19">
        <f t="shared" si="287"/>
        <v>2.0297449504079173E-2</v>
      </c>
      <c r="AO531" s="4">
        <f t="shared" si="287"/>
        <v>2.5867881693081394E-5</v>
      </c>
      <c r="AP531" s="19">
        <f t="shared" si="288"/>
        <v>1.9047120880910455</v>
      </c>
      <c r="AQ531" s="19">
        <f t="shared" si="289"/>
        <v>0.90471208809104375</v>
      </c>
      <c r="AR531" s="19">
        <f t="shared" si="290"/>
        <v>-9.5287911908954803E-2</v>
      </c>
      <c r="AS531" s="19">
        <f t="shared" si="291"/>
        <v>-1.0952879119089565</v>
      </c>
      <c r="AT531" s="19">
        <f t="shared" si="292"/>
        <v>-2.0952879119089549</v>
      </c>
      <c r="AU531" s="19">
        <f t="shared" si="293"/>
        <v>-4.0952879119089536</v>
      </c>
      <c r="AV531" s="19">
        <f t="shared" si="279"/>
        <v>0.97455202605798452</v>
      </c>
      <c r="AW531" s="19">
        <f t="shared" si="280"/>
        <v>0.82954177808832741</v>
      </c>
      <c r="AX531" s="19">
        <f t="shared" si="284"/>
        <v>0.48099999999999965</v>
      </c>
      <c r="AY531" s="19" t="str">
        <f t="shared" si="281"/>
        <v/>
      </c>
      <c r="AZ531" s="19" t="str">
        <f t="shared" si="282"/>
        <v/>
      </c>
      <c r="BA531" s="19" t="str">
        <f t="shared" si="269"/>
        <v/>
      </c>
    </row>
    <row r="532" spans="1:53" x14ac:dyDescent="0.3">
      <c r="A532">
        <v>85</v>
      </c>
      <c r="B532">
        <v>4</v>
      </c>
      <c r="C532" t="s">
        <v>16</v>
      </c>
      <c r="D532" t="s">
        <v>23</v>
      </c>
      <c r="E532">
        <v>0</v>
      </c>
      <c r="F532">
        <v>0</v>
      </c>
      <c r="G532">
        <v>474</v>
      </c>
      <c r="H532">
        <v>6</v>
      </c>
      <c r="AI532" s="21">
        <f t="shared" si="294"/>
        <v>0.52000000000000035</v>
      </c>
      <c r="AJ532" s="19">
        <f t="shared" si="287"/>
        <v>0.97440278634625266</v>
      </c>
      <c r="AK532" s="19">
        <f t="shared" si="287"/>
        <v>0.82890485157485405</v>
      </c>
      <c r="AL532" s="19">
        <f t="shared" si="287"/>
        <v>0.47999999999999965</v>
      </c>
      <c r="AM532" s="19">
        <f t="shared" si="287"/>
        <v>0.14682375312701187</v>
      </c>
      <c r="AN532" s="19">
        <f t="shared" si="287"/>
        <v>2.0174722938018072E-2</v>
      </c>
      <c r="AO532" s="4">
        <f t="shared" si="287"/>
        <v>2.5592014440639732E-5</v>
      </c>
      <c r="AP532" s="19">
        <f t="shared" si="288"/>
        <v>1.8996928330705309</v>
      </c>
      <c r="AQ532" s="19">
        <f t="shared" si="289"/>
        <v>0.89969283307053116</v>
      </c>
      <c r="AR532" s="19">
        <f t="shared" si="290"/>
        <v>-0.100307166929469</v>
      </c>
      <c r="AS532" s="19">
        <f t="shared" si="291"/>
        <v>-1.1003071669294702</v>
      </c>
      <c r="AT532" s="19">
        <f t="shared" si="292"/>
        <v>-2.1003071669294697</v>
      </c>
      <c r="AU532" s="19">
        <f t="shared" si="293"/>
        <v>-4.1003071669294693</v>
      </c>
      <c r="AV532" s="19">
        <f t="shared" si="279"/>
        <v>0.97440278634625266</v>
      </c>
      <c r="AW532" s="19">
        <f t="shared" si="280"/>
        <v>0.82890485157485405</v>
      </c>
      <c r="AX532" s="19">
        <f t="shared" si="284"/>
        <v>0.47999999999999965</v>
      </c>
      <c r="AY532" s="19" t="str">
        <f t="shared" si="281"/>
        <v/>
      </c>
      <c r="AZ532" s="19" t="str">
        <f t="shared" si="282"/>
        <v/>
      </c>
      <c r="BA532" s="19" t="str">
        <f t="shared" si="269"/>
        <v/>
      </c>
    </row>
    <row r="533" spans="1:53" x14ac:dyDescent="0.3">
      <c r="A533">
        <v>94</v>
      </c>
      <c r="B533">
        <v>4</v>
      </c>
      <c r="C533" t="s">
        <v>16</v>
      </c>
      <c r="D533" t="s">
        <v>23</v>
      </c>
      <c r="E533">
        <v>0</v>
      </c>
      <c r="F533">
        <v>0</v>
      </c>
      <c r="G533">
        <v>463</v>
      </c>
      <c r="H533">
        <v>17</v>
      </c>
      <c r="AI533" s="21">
        <f t="shared" si="294"/>
        <v>0.52100000000000035</v>
      </c>
      <c r="AJ533" s="19">
        <f t="shared" ref="AJ533:AO542" si="296">_xlfn.NORM.S.DIST((-2*AJ$2-_xlfn.NORM.S.INV($AI533)),TRUE)</f>
        <v>0.97425279563227973</v>
      </c>
      <c r="AK533" s="19">
        <f t="shared" si="296"/>
        <v>0.82826632450558824</v>
      </c>
      <c r="AL533" s="19">
        <f t="shared" si="296"/>
        <v>0.47899999999999965</v>
      </c>
      <c r="AM533" s="19">
        <f t="shared" si="296"/>
        <v>0.14624761524342064</v>
      </c>
      <c r="AN533" s="19">
        <f t="shared" si="296"/>
        <v>2.0052610862774628E-2</v>
      </c>
      <c r="AO533" s="4">
        <f t="shared" si="296"/>
        <v>2.5318902801799715E-5</v>
      </c>
      <c r="AP533" s="19">
        <f t="shared" si="288"/>
        <v>1.8946729462118603</v>
      </c>
      <c r="AQ533" s="19">
        <f t="shared" si="289"/>
        <v>0.89467294621186144</v>
      </c>
      <c r="AR533" s="19">
        <f t="shared" si="290"/>
        <v>-0.10532705378813856</v>
      </c>
      <c r="AS533" s="19">
        <f t="shared" si="291"/>
        <v>-1.1053270537881383</v>
      </c>
      <c r="AT533" s="19">
        <f t="shared" si="292"/>
        <v>-2.1053270537881383</v>
      </c>
      <c r="AU533" s="19">
        <f t="shared" si="293"/>
        <v>-4.1053270537881401</v>
      </c>
      <c r="AV533" s="19">
        <f t="shared" si="279"/>
        <v>0.97425279563227973</v>
      </c>
      <c r="AW533" s="19">
        <f t="shared" si="280"/>
        <v>0.82826632450558824</v>
      </c>
      <c r="AX533" s="19">
        <f t="shared" si="284"/>
        <v>0.47899999999999965</v>
      </c>
      <c r="AY533" s="19" t="str">
        <f t="shared" si="281"/>
        <v/>
      </c>
      <c r="AZ533" s="19" t="str">
        <f t="shared" si="282"/>
        <v/>
      </c>
      <c r="BA533" s="19">
        <f t="shared" ref="BA533" si="297">IF(AU533&lt;=0,AO533,"")</f>
        <v>2.5318902801799715E-5</v>
      </c>
    </row>
    <row r="534" spans="1:53" x14ac:dyDescent="0.3">
      <c r="A534">
        <v>99</v>
      </c>
      <c r="B534">
        <v>4</v>
      </c>
      <c r="C534" t="s">
        <v>16</v>
      </c>
      <c r="D534" t="s">
        <v>23</v>
      </c>
      <c r="E534">
        <v>0</v>
      </c>
      <c r="F534">
        <v>0</v>
      </c>
      <c r="G534">
        <v>452</v>
      </c>
      <c r="H534">
        <v>28</v>
      </c>
      <c r="AI534" s="21">
        <f t="shared" si="294"/>
        <v>0.52200000000000035</v>
      </c>
      <c r="AJ534" s="19">
        <f t="shared" si="296"/>
        <v>0.974102050039237</v>
      </c>
      <c r="AK534" s="19">
        <f t="shared" si="296"/>
        <v>0.82762619265111659</v>
      </c>
      <c r="AL534" s="19">
        <f t="shared" si="296"/>
        <v>0.47799999999999965</v>
      </c>
      <c r="AM534" s="19">
        <f t="shared" si="296"/>
        <v>0.14567292171460508</v>
      </c>
      <c r="AN534" s="19">
        <f t="shared" si="296"/>
        <v>1.9931110280296958E-2</v>
      </c>
      <c r="AO534" s="4">
        <f t="shared" si="296"/>
        <v>2.5048519601238088E-5</v>
      </c>
      <c r="AP534" s="19">
        <f t="shared" si="288"/>
        <v>1.8896523957233653</v>
      </c>
      <c r="AQ534" s="19">
        <f t="shared" si="289"/>
        <v>0.88965239572336552</v>
      </c>
      <c r="AR534" s="19">
        <f t="shared" si="290"/>
        <v>-0.11034760427663526</v>
      </c>
      <c r="AS534" s="19">
        <f t="shared" si="291"/>
        <v>-1.1103476042766356</v>
      </c>
      <c r="AT534" s="19">
        <f t="shared" si="292"/>
        <v>-2.1103476042766345</v>
      </c>
      <c r="AU534" s="19">
        <f t="shared" si="293"/>
        <v>-4.110347604276634</v>
      </c>
      <c r="AV534" s="19">
        <f t="shared" si="279"/>
        <v>0.974102050039237</v>
      </c>
      <c r="AW534" s="19">
        <f t="shared" si="280"/>
        <v>0.82762619265111659</v>
      </c>
      <c r="AX534" s="19">
        <f t="shared" si="284"/>
        <v>0.47799999999999965</v>
      </c>
      <c r="AY534" s="19" t="str">
        <f t="shared" si="281"/>
        <v/>
      </c>
      <c r="AZ534" s="19" t="str">
        <f t="shared" si="282"/>
        <v/>
      </c>
      <c r="BA534" s="19" t="str">
        <f t="shared" si="269"/>
        <v/>
      </c>
    </row>
    <row r="535" spans="1:53" x14ac:dyDescent="0.3">
      <c r="A535">
        <v>111</v>
      </c>
      <c r="B535">
        <v>4</v>
      </c>
      <c r="C535" t="s">
        <v>16</v>
      </c>
      <c r="D535" t="s">
        <v>25</v>
      </c>
      <c r="E535">
        <v>0</v>
      </c>
      <c r="F535">
        <v>2</v>
      </c>
      <c r="G535">
        <v>440</v>
      </c>
      <c r="H535">
        <v>38</v>
      </c>
      <c r="AI535" s="21">
        <f t="shared" si="294"/>
        <v>0.52300000000000035</v>
      </c>
      <c r="AJ535" s="19">
        <f t="shared" si="296"/>
        <v>0.97395054566498462</v>
      </c>
      <c r="AK535" s="19">
        <f t="shared" si="296"/>
        <v>0.8269844517601489</v>
      </c>
      <c r="AL535" s="19">
        <f t="shared" si="296"/>
        <v>0.47699999999999965</v>
      </c>
      <c r="AM535" s="19">
        <f t="shared" si="296"/>
        <v>0.14509966911439684</v>
      </c>
      <c r="AN535" s="19">
        <f t="shared" si="296"/>
        <v>1.9810218210601291E-2</v>
      </c>
      <c r="AO535" s="4">
        <f t="shared" si="296"/>
        <v>2.4780837945112261E-5</v>
      </c>
      <c r="AP535" s="19">
        <f t="shared" si="288"/>
        <v>1.8846311497840291</v>
      </c>
      <c r="AQ535" s="19">
        <f t="shared" si="289"/>
        <v>0.88463114978403135</v>
      </c>
      <c r="AR535" s="19">
        <f t="shared" si="290"/>
        <v>-0.11536885021597</v>
      </c>
      <c r="AS535" s="19">
        <f t="shared" si="291"/>
        <v>-1.1153688502159702</v>
      </c>
      <c r="AT535" s="19">
        <f t="shared" si="292"/>
        <v>-2.1153688502159693</v>
      </c>
      <c r="AU535" s="19">
        <f t="shared" si="293"/>
        <v>-4.1153688502159689</v>
      </c>
      <c r="AV535" s="19">
        <f t="shared" si="279"/>
        <v>0.97395054566498462</v>
      </c>
      <c r="AW535" s="19">
        <f t="shared" si="280"/>
        <v>0.8269844517601489</v>
      </c>
      <c r="AX535" s="19">
        <f t="shared" si="284"/>
        <v>0.47699999999999965</v>
      </c>
      <c r="AY535" s="19" t="str">
        <f t="shared" si="281"/>
        <v/>
      </c>
      <c r="AZ535" s="19" t="str">
        <f t="shared" si="282"/>
        <v/>
      </c>
      <c r="BA535" s="19" t="str">
        <f t="shared" si="269"/>
        <v/>
      </c>
    </row>
    <row r="536" spans="1:53" x14ac:dyDescent="0.3">
      <c r="A536">
        <v>116</v>
      </c>
      <c r="B536">
        <v>4</v>
      </c>
      <c r="C536" t="s">
        <v>16</v>
      </c>
      <c r="D536" t="s">
        <v>23</v>
      </c>
      <c r="E536">
        <v>0</v>
      </c>
      <c r="F536">
        <v>0</v>
      </c>
      <c r="G536">
        <v>446</v>
      </c>
      <c r="H536">
        <v>34</v>
      </c>
      <c r="AI536" s="21">
        <f t="shared" si="294"/>
        <v>0.52400000000000035</v>
      </c>
      <c r="AJ536" s="19">
        <f t="shared" si="296"/>
        <v>0.97379827858186041</v>
      </c>
      <c r="AK536" s="19">
        <f t="shared" si="296"/>
        <v>0.82634109755937368</v>
      </c>
      <c r="AL536" s="19">
        <f t="shared" si="296"/>
        <v>0.47599999999999965</v>
      </c>
      <c r="AM536" s="19">
        <f t="shared" si="296"/>
        <v>0.14452785403334228</v>
      </c>
      <c r="AN536" s="19">
        <f t="shared" si="296"/>
        <v>1.968993169163314E-2</v>
      </c>
      <c r="AO536" s="4">
        <f t="shared" si="296"/>
        <v>2.4515831217858251E-5</v>
      </c>
      <c r="AP536" s="19">
        <f t="shared" si="288"/>
        <v>1.8796091765420859</v>
      </c>
      <c r="AQ536" s="19">
        <f t="shared" si="289"/>
        <v>0.87960917654208493</v>
      </c>
      <c r="AR536" s="19">
        <f t="shared" si="290"/>
        <v>-0.12039082345791494</v>
      </c>
      <c r="AS536" s="19">
        <f t="shared" si="291"/>
        <v>-1.1203908234579147</v>
      </c>
      <c r="AT536" s="19">
        <f t="shared" si="292"/>
        <v>-2.1203908234579143</v>
      </c>
      <c r="AU536" s="19">
        <f t="shared" si="293"/>
        <v>-4.1203908234579147</v>
      </c>
      <c r="AV536" s="19">
        <f t="shared" si="279"/>
        <v>0.97379827858186041</v>
      </c>
      <c r="AW536" s="19">
        <f t="shared" si="280"/>
        <v>0.82634109755937368</v>
      </c>
      <c r="AX536" s="19">
        <f t="shared" si="284"/>
        <v>0.47599999999999965</v>
      </c>
      <c r="AY536" s="19" t="str">
        <f t="shared" si="281"/>
        <v/>
      </c>
      <c r="AZ536" s="19" t="str">
        <f t="shared" si="282"/>
        <v/>
      </c>
      <c r="BA536" s="19" t="str">
        <f t="shared" si="269"/>
        <v/>
      </c>
    </row>
    <row r="537" spans="1:53" x14ac:dyDescent="0.3">
      <c r="A537">
        <v>125</v>
      </c>
      <c r="B537">
        <v>4</v>
      </c>
      <c r="C537" t="s">
        <v>16</v>
      </c>
      <c r="D537" t="s">
        <v>23</v>
      </c>
      <c r="E537">
        <v>0</v>
      </c>
      <c r="F537">
        <v>0</v>
      </c>
      <c r="G537" t="s">
        <v>23</v>
      </c>
      <c r="H537" t="s">
        <v>23</v>
      </c>
      <c r="AI537" s="21">
        <f t="shared" si="294"/>
        <v>0.52500000000000036</v>
      </c>
      <c r="AJ537" s="19">
        <f t="shared" si="296"/>
        <v>0.97364524483646409</v>
      </c>
      <c r="AK537" s="19">
        <f t="shared" si="296"/>
        <v>0.82569612575331042</v>
      </c>
      <c r="AL537" s="19">
        <f t="shared" si="296"/>
        <v>0.47499999999999964</v>
      </c>
      <c r="AM537" s="19">
        <f t="shared" si="296"/>
        <v>0.14395747307860421</v>
      </c>
      <c r="AN537" s="19">
        <f t="shared" si="296"/>
        <v>1.9570247779129649E-2</v>
      </c>
      <c r="AO537" s="4">
        <f t="shared" si="296"/>
        <v>2.4253473079028289E-5</v>
      </c>
      <c r="AP537" s="19">
        <f t="shared" si="288"/>
        <v>1.8745864441135716</v>
      </c>
      <c r="AQ537" s="19">
        <f t="shared" si="289"/>
        <v>0.87458644411357056</v>
      </c>
      <c r="AR537" s="19">
        <f t="shared" si="290"/>
        <v>-0.12541355588642936</v>
      </c>
      <c r="AS537" s="19">
        <f t="shared" si="291"/>
        <v>-1.1254135558864298</v>
      </c>
      <c r="AT537" s="19">
        <f t="shared" si="292"/>
        <v>-2.1254135558864289</v>
      </c>
      <c r="AU537" s="19">
        <f t="shared" si="293"/>
        <v>-4.1254135558864293</v>
      </c>
      <c r="AV537" s="19">
        <f t="shared" si="279"/>
        <v>0.97364524483646409</v>
      </c>
      <c r="AW537" s="19">
        <f t="shared" si="280"/>
        <v>0.82569612575331042</v>
      </c>
      <c r="AX537" s="19">
        <f t="shared" si="284"/>
        <v>0.47499999999999964</v>
      </c>
      <c r="AY537" s="19" t="str">
        <f t="shared" si="281"/>
        <v/>
      </c>
      <c r="AZ537" s="19" t="str">
        <f t="shared" si="282"/>
        <v/>
      </c>
      <c r="BA537" s="19" t="str">
        <f t="shared" si="269"/>
        <v/>
      </c>
    </row>
    <row r="538" spans="1:53" x14ac:dyDescent="0.3">
      <c r="A538">
        <v>135</v>
      </c>
      <c r="B538">
        <v>4</v>
      </c>
      <c r="C538" t="s">
        <v>16</v>
      </c>
      <c r="D538" t="s">
        <v>1</v>
      </c>
      <c r="E538">
        <v>0</v>
      </c>
      <c r="F538">
        <v>3</v>
      </c>
      <c r="G538">
        <v>387</v>
      </c>
      <c r="H538">
        <v>90</v>
      </c>
      <c r="AI538" s="21">
        <f t="shared" si="294"/>
        <v>0.52600000000000036</v>
      </c>
      <c r="AJ538" s="19">
        <f t="shared" si="296"/>
        <v>0.97349144044944136</v>
      </c>
      <c r="AK538" s="19">
        <f t="shared" si="296"/>
        <v>0.82504953202416076</v>
      </c>
      <c r="AL538" s="19">
        <f t="shared" si="296"/>
        <v>0.47399999999999964</v>
      </c>
      <c r="AM538" s="19">
        <f t="shared" si="296"/>
        <v>0.14338852287386547</v>
      </c>
      <c r="AN538" s="19">
        <f t="shared" si="296"/>
        <v>1.9451163546483415E-2</v>
      </c>
      <c r="AO538" s="4">
        <f t="shared" si="296"/>
        <v>2.3993737460169017E-5</v>
      </c>
      <c r="AP538" s="19">
        <f t="shared" si="288"/>
        <v>1.8695629205809108</v>
      </c>
      <c r="AQ538" s="19">
        <f t="shared" si="289"/>
        <v>0.86956292058090989</v>
      </c>
      <c r="AR538" s="19">
        <f t="shared" si="290"/>
        <v>-0.13043707941908911</v>
      </c>
      <c r="AS538" s="19">
        <f t="shared" si="291"/>
        <v>-1.130437079419089</v>
      </c>
      <c r="AT538" s="19">
        <f t="shared" si="292"/>
        <v>-2.1304370794190883</v>
      </c>
      <c r="AU538" s="19">
        <f t="shared" si="293"/>
        <v>-4.1304370794190897</v>
      </c>
      <c r="AV538" s="19">
        <f t="shared" si="279"/>
        <v>0.97349144044944136</v>
      </c>
      <c r="AW538" s="19">
        <f t="shared" si="280"/>
        <v>0.82504953202416076</v>
      </c>
      <c r="AX538" s="19">
        <f t="shared" si="284"/>
        <v>0.47399999999999964</v>
      </c>
      <c r="AY538" s="19" t="str">
        <f t="shared" si="281"/>
        <v/>
      </c>
      <c r="AZ538" s="19" t="str">
        <f t="shared" si="282"/>
        <v/>
      </c>
      <c r="BA538" s="19" t="str">
        <f t="shared" si="269"/>
        <v/>
      </c>
    </row>
    <row r="539" spans="1:53" x14ac:dyDescent="0.3">
      <c r="A539">
        <v>142</v>
      </c>
      <c r="B539">
        <v>4</v>
      </c>
      <c r="C539" t="s">
        <v>16</v>
      </c>
      <c r="D539" t="s">
        <v>23</v>
      </c>
      <c r="E539">
        <v>0</v>
      </c>
      <c r="F539">
        <v>1</v>
      </c>
      <c r="G539">
        <v>354</v>
      </c>
      <c r="H539">
        <v>125</v>
      </c>
      <c r="AI539" s="21">
        <f t="shared" si="294"/>
        <v>0.52700000000000036</v>
      </c>
      <c r="AJ539" s="19">
        <f t="shared" si="296"/>
        <v>0.97333686141526465</v>
      </c>
      <c r="AK539" s="19">
        <f t="shared" si="296"/>
        <v>0.82440131203165956</v>
      </c>
      <c r="AL539" s="19">
        <f t="shared" si="296"/>
        <v>0.47299999999999964</v>
      </c>
      <c r="AM539" s="19">
        <f t="shared" si="296"/>
        <v>0.14282100005923232</v>
      </c>
      <c r="AN539" s="19">
        <f t="shared" si="296"/>
        <v>1.9332676084607356E-2</v>
      </c>
      <c r="AO539" s="4">
        <f t="shared" si="296"/>
        <v>2.3736598561738993E-5</v>
      </c>
      <c r="AP539" s="19">
        <f t="shared" si="288"/>
        <v>1.8645385739914802</v>
      </c>
      <c r="AQ539" s="19">
        <f t="shared" si="289"/>
        <v>0.86453857399147993</v>
      </c>
      <c r="AR539" s="19">
        <f t="shared" si="290"/>
        <v>-0.13546142600851999</v>
      </c>
      <c r="AS539" s="19">
        <f t="shared" si="291"/>
        <v>-1.1354614260085205</v>
      </c>
      <c r="AT539" s="19">
        <f t="shared" si="292"/>
        <v>-2.1354614260085198</v>
      </c>
      <c r="AU539" s="19">
        <f t="shared" si="293"/>
        <v>-4.1354614260085194</v>
      </c>
      <c r="AV539" s="19">
        <f t="shared" si="279"/>
        <v>0.97333686141526465</v>
      </c>
      <c r="AW539" s="19">
        <f t="shared" si="280"/>
        <v>0.82440131203165956</v>
      </c>
      <c r="AX539" s="19">
        <f t="shared" si="284"/>
        <v>0.47299999999999964</v>
      </c>
      <c r="AY539" s="19" t="str">
        <f t="shared" si="281"/>
        <v/>
      </c>
      <c r="AZ539" s="19" t="str">
        <f t="shared" si="282"/>
        <v/>
      </c>
      <c r="BA539" s="19">
        <f t="shared" ref="BA539" si="298">IF(AU539&lt;=0,AO539,"")</f>
        <v>2.3736598561738993E-5</v>
      </c>
    </row>
    <row r="540" spans="1:53" x14ac:dyDescent="0.3">
      <c r="A540">
        <v>147</v>
      </c>
      <c r="B540">
        <v>4</v>
      </c>
      <c r="C540" t="s">
        <v>16</v>
      </c>
      <c r="D540" t="s">
        <v>23</v>
      </c>
      <c r="E540">
        <v>0</v>
      </c>
      <c r="F540">
        <v>0</v>
      </c>
      <c r="G540">
        <v>380</v>
      </c>
      <c r="H540">
        <v>100</v>
      </c>
      <c r="AI540" s="21">
        <f t="shared" si="294"/>
        <v>0.52800000000000036</v>
      </c>
      <c r="AJ540" s="19">
        <f t="shared" si="296"/>
        <v>0.97318150370201173</v>
      </c>
      <c r="AK540" s="19">
        <f t="shared" si="296"/>
        <v>0.82375146141292266</v>
      </c>
      <c r="AL540" s="19">
        <f t="shared" si="296"/>
        <v>0.47199999999999964</v>
      </c>
      <c r="AM540" s="19">
        <f t="shared" si="296"/>
        <v>0.14225490129113894</v>
      </c>
      <c r="AN540" s="19">
        <f t="shared" si="296"/>
        <v>1.9214782501801201E-2</v>
      </c>
      <c r="AO540" s="4">
        <f t="shared" si="296"/>
        <v>2.3482030850066045E-5</v>
      </c>
      <c r="AP540" s="19">
        <f t="shared" si="288"/>
        <v>1.8595133723561652</v>
      </c>
      <c r="AQ540" s="19">
        <f t="shared" si="289"/>
        <v>0.85951337235616343</v>
      </c>
      <c r="AR540" s="19">
        <f t="shared" si="290"/>
        <v>-0.14048662764383513</v>
      </c>
      <c r="AS540" s="19">
        <f t="shared" si="291"/>
        <v>-1.1404866276438355</v>
      </c>
      <c r="AT540" s="19">
        <f t="shared" si="292"/>
        <v>-2.1404866276438348</v>
      </c>
      <c r="AU540" s="19">
        <f t="shared" si="293"/>
        <v>-4.1404866276438348</v>
      </c>
      <c r="AV540" s="19">
        <f t="shared" si="279"/>
        <v>0.97318150370201173</v>
      </c>
      <c r="AW540" s="19">
        <f t="shared" si="280"/>
        <v>0.82375146141292266</v>
      </c>
      <c r="AX540" s="19">
        <f t="shared" si="284"/>
        <v>0.47199999999999964</v>
      </c>
      <c r="AY540" s="19" t="str">
        <f t="shared" si="281"/>
        <v/>
      </c>
      <c r="AZ540" s="19" t="str">
        <f t="shared" si="282"/>
        <v/>
      </c>
      <c r="BA540" s="19" t="str">
        <f t="shared" ref="BA540:BA603" si="299">IF(AU540&gt;=0,AO540,"")</f>
        <v/>
      </c>
    </row>
    <row r="541" spans="1:53" x14ac:dyDescent="0.3">
      <c r="A541">
        <v>160</v>
      </c>
      <c r="B541">
        <v>4</v>
      </c>
      <c r="C541" t="s">
        <v>16</v>
      </c>
      <c r="D541" t="s">
        <v>1</v>
      </c>
      <c r="E541">
        <v>0</v>
      </c>
      <c r="F541">
        <v>0</v>
      </c>
      <c r="G541">
        <v>450</v>
      </c>
      <c r="H541">
        <v>30</v>
      </c>
      <c r="AI541" s="21">
        <f t="shared" si="294"/>
        <v>0.52900000000000036</v>
      </c>
      <c r="AJ541" s="19">
        <f t="shared" si="296"/>
        <v>0.97302536325114208</v>
      </c>
      <c r="AK541" s="19">
        <f t="shared" si="296"/>
        <v>0.82309997578229488</v>
      </c>
      <c r="AL541" s="19">
        <f t="shared" si="296"/>
        <v>0.47099999999999964</v>
      </c>
      <c r="AM541" s="19">
        <f t="shared" si="296"/>
        <v>0.14169022324225317</v>
      </c>
      <c r="AN541" s="19">
        <f t="shared" si="296"/>
        <v>1.9097479923618838E-2</v>
      </c>
      <c r="AO541" s="4">
        <f t="shared" si="296"/>
        <v>2.3230009054341559E-5</v>
      </c>
      <c r="AP541" s="19">
        <f t="shared" si="288"/>
        <v>1.854487283647924</v>
      </c>
      <c r="AQ541" s="19">
        <f t="shared" si="289"/>
        <v>0.85448728364792381</v>
      </c>
      <c r="AR541" s="19">
        <f t="shared" si="290"/>
        <v>-0.14551271635207663</v>
      </c>
      <c r="AS541" s="19">
        <f t="shared" si="291"/>
        <v>-1.1455127163520769</v>
      </c>
      <c r="AT541" s="19">
        <f t="shared" si="292"/>
        <v>-2.145512716352076</v>
      </c>
      <c r="AU541" s="19">
        <f t="shared" si="293"/>
        <v>-4.1455127163520764</v>
      </c>
      <c r="AV541" s="19">
        <f t="shared" si="279"/>
        <v>0.97302536325114208</v>
      </c>
      <c r="AW541" s="19">
        <f t="shared" si="280"/>
        <v>0.82309997578229488</v>
      </c>
      <c r="AX541" s="19">
        <f t="shared" si="284"/>
        <v>0.47099999999999964</v>
      </c>
      <c r="AY541" s="19" t="str">
        <f t="shared" si="281"/>
        <v/>
      </c>
      <c r="AZ541" s="19" t="str">
        <f t="shared" si="282"/>
        <v/>
      </c>
      <c r="BA541" s="19" t="str">
        <f t="shared" si="299"/>
        <v/>
      </c>
    </row>
    <row r="542" spans="1:53" x14ac:dyDescent="0.3">
      <c r="A542">
        <v>8</v>
      </c>
      <c r="B542">
        <v>4</v>
      </c>
      <c r="C542" t="s">
        <v>22</v>
      </c>
      <c r="D542" t="s">
        <v>1</v>
      </c>
      <c r="E542">
        <v>0</v>
      </c>
      <c r="F542">
        <v>0</v>
      </c>
      <c r="G542">
        <v>471</v>
      </c>
      <c r="H542">
        <v>9</v>
      </c>
      <c r="AI542" s="21">
        <f t="shared" si="294"/>
        <v>0.53000000000000036</v>
      </c>
      <c r="AJ542" s="19">
        <f t="shared" si="296"/>
        <v>0.97286843597727102</v>
      </c>
      <c r="AK542" s="19">
        <f t="shared" si="296"/>
        <v>0.8224468507311955</v>
      </c>
      <c r="AL542" s="19">
        <f t="shared" si="296"/>
        <v>0.46999999999999964</v>
      </c>
      <c r="AM542" s="19">
        <f t="shared" si="296"/>
        <v>0.14112696260138269</v>
      </c>
      <c r="AN542" s="19">
        <f t="shared" si="296"/>
        <v>1.8980765492737153E-2</v>
      </c>
      <c r="AO542" s="4">
        <f t="shared" si="296"/>
        <v>2.2980508163654436E-5</v>
      </c>
      <c r="AP542" s="19">
        <f t="shared" si="288"/>
        <v>1.8494602758003393</v>
      </c>
      <c r="AQ542" s="19">
        <f t="shared" si="289"/>
        <v>0.849460275800338</v>
      </c>
      <c r="AR542" s="19">
        <f t="shared" si="290"/>
        <v>-0.1505397241996615</v>
      </c>
      <c r="AS542" s="19">
        <f t="shared" si="291"/>
        <v>-1.150539724199662</v>
      </c>
      <c r="AT542" s="19">
        <f t="shared" si="292"/>
        <v>-2.1505397241996613</v>
      </c>
      <c r="AU542" s="19">
        <f t="shared" si="293"/>
        <v>-4.1505397241996622</v>
      </c>
      <c r="AV542" s="19">
        <f t="shared" si="279"/>
        <v>0.97286843597727102</v>
      </c>
      <c r="AW542" s="19">
        <f t="shared" si="280"/>
        <v>0.8224468507311955</v>
      </c>
      <c r="AX542" s="19">
        <f t="shared" si="284"/>
        <v>0.46999999999999964</v>
      </c>
      <c r="AY542" s="19" t="str">
        <f t="shared" si="281"/>
        <v/>
      </c>
      <c r="AZ542" s="19" t="str">
        <f t="shared" si="282"/>
        <v/>
      </c>
      <c r="BA542" s="19" t="str">
        <f t="shared" si="299"/>
        <v/>
      </c>
    </row>
    <row r="543" spans="1:53" x14ac:dyDescent="0.3">
      <c r="A543">
        <v>16</v>
      </c>
      <c r="B543">
        <v>4</v>
      </c>
      <c r="C543" t="s">
        <v>22</v>
      </c>
      <c r="D543" t="s">
        <v>23</v>
      </c>
      <c r="E543">
        <v>1</v>
      </c>
      <c r="F543">
        <v>2</v>
      </c>
      <c r="G543">
        <v>470</v>
      </c>
      <c r="H543">
        <v>7</v>
      </c>
      <c r="AI543" s="21">
        <f t="shared" si="294"/>
        <v>0.53100000000000036</v>
      </c>
      <c r="AJ543" s="19">
        <f t="shared" ref="AJ543:AO552" si="300">_xlfn.NORM.S.DIST((-2*AJ$2-_xlfn.NORM.S.INV($AI543)),TRUE)</f>
        <v>0.97271071776794138</v>
      </c>
      <c r="AK543" s="19">
        <f t="shared" si="300"/>
        <v>0.82179208182796271</v>
      </c>
      <c r="AL543" s="19">
        <f t="shared" si="300"/>
        <v>0.46899999999999964</v>
      </c>
      <c r="AM543" s="19">
        <f t="shared" si="300"/>
        <v>0.14056511607338201</v>
      </c>
      <c r="AN543" s="19">
        <f t="shared" si="300"/>
        <v>1.886463636882605E-2</v>
      </c>
      <c r="AO543" s="4">
        <f t="shared" si="300"/>
        <v>2.2733503424061268E-5</v>
      </c>
      <c r="AP543" s="19">
        <f t="shared" si="288"/>
        <v>1.844432316706168</v>
      </c>
      <c r="AQ543" s="19">
        <f t="shared" si="289"/>
        <v>0.84443231670616836</v>
      </c>
      <c r="AR543" s="19">
        <f t="shared" si="290"/>
        <v>-0.15556768329383214</v>
      </c>
      <c r="AS543" s="19">
        <f t="shared" si="291"/>
        <v>-1.1555676832938326</v>
      </c>
      <c r="AT543" s="19">
        <f t="shared" si="292"/>
        <v>-2.1555676832938317</v>
      </c>
      <c r="AU543" s="19">
        <f t="shared" si="293"/>
        <v>-4.1555676832938309</v>
      </c>
      <c r="AV543" s="19">
        <f t="shared" si="279"/>
        <v>0.97271071776794138</v>
      </c>
      <c r="AW543" s="19">
        <f t="shared" si="280"/>
        <v>0.82179208182796271</v>
      </c>
      <c r="AX543" s="19">
        <f t="shared" si="284"/>
        <v>0.46899999999999964</v>
      </c>
      <c r="AY543" s="19" t="str">
        <f t="shared" si="281"/>
        <v/>
      </c>
      <c r="AZ543" s="19" t="str">
        <f t="shared" si="282"/>
        <v/>
      </c>
      <c r="BA543" s="19" t="str">
        <f t="shared" si="299"/>
        <v/>
      </c>
    </row>
    <row r="544" spans="1:53" x14ac:dyDescent="0.3">
      <c r="A544">
        <v>23</v>
      </c>
      <c r="B544">
        <v>4</v>
      </c>
      <c r="C544" t="s">
        <v>22</v>
      </c>
      <c r="D544" t="s">
        <v>1</v>
      </c>
      <c r="E544">
        <v>0</v>
      </c>
      <c r="F544">
        <v>0</v>
      </c>
      <c r="G544">
        <v>433</v>
      </c>
      <c r="H544">
        <v>47</v>
      </c>
      <c r="AI544" s="21">
        <f t="shared" si="294"/>
        <v>0.53200000000000036</v>
      </c>
      <c r="AJ544" s="19">
        <f t="shared" si="300"/>
        <v>0.97255220448339286</v>
      </c>
      <c r="AK544" s="19">
        <f t="shared" si="300"/>
        <v>0.8211356646176966</v>
      </c>
      <c r="AL544" s="19">
        <f t="shared" si="300"/>
        <v>0.46799999999999964</v>
      </c>
      <c r="AM544" s="19">
        <f t="shared" si="300"/>
        <v>0.14000468037906075</v>
      </c>
      <c r="AN544" s="19">
        <f t="shared" si="300"/>
        <v>1.8749089728419616E-2</v>
      </c>
      <c r="AO544" s="4">
        <f t="shared" si="300"/>
        <v>2.2488970335693389E-5</v>
      </c>
      <c r="AP544" s="19">
        <f t="shared" si="288"/>
        <v>1.839403374215888</v>
      </c>
      <c r="AQ544" s="19">
        <f t="shared" si="289"/>
        <v>0.83940337421588873</v>
      </c>
      <c r="AR544" s="19">
        <f t="shared" si="290"/>
        <v>-0.16059662578411174</v>
      </c>
      <c r="AS544" s="19">
        <f t="shared" si="291"/>
        <v>-1.1605966257841118</v>
      </c>
      <c r="AT544" s="19">
        <f t="shared" si="292"/>
        <v>-2.1605966257841116</v>
      </c>
      <c r="AU544" s="19">
        <f t="shared" si="293"/>
        <v>-4.1605966257841125</v>
      </c>
      <c r="AV544" s="19">
        <f t="shared" si="279"/>
        <v>0.97255220448339286</v>
      </c>
      <c r="AW544" s="19">
        <f t="shared" si="280"/>
        <v>0.8211356646176966</v>
      </c>
      <c r="AX544" s="19">
        <f t="shared" si="284"/>
        <v>0.46799999999999964</v>
      </c>
      <c r="AY544" s="19" t="str">
        <f t="shared" si="281"/>
        <v/>
      </c>
      <c r="AZ544" s="19" t="str">
        <f t="shared" si="282"/>
        <v/>
      </c>
      <c r="BA544" s="19" t="str">
        <f t="shared" si="299"/>
        <v/>
      </c>
    </row>
    <row r="545" spans="1:53" x14ac:dyDescent="0.3">
      <c r="A545">
        <v>29</v>
      </c>
      <c r="B545">
        <v>4</v>
      </c>
      <c r="C545" t="s">
        <v>22</v>
      </c>
      <c r="D545" t="s">
        <v>23</v>
      </c>
      <c r="E545">
        <v>0</v>
      </c>
      <c r="F545">
        <v>0</v>
      </c>
      <c r="G545">
        <v>453</v>
      </c>
      <c r="H545">
        <v>27</v>
      </c>
      <c r="AI545" s="21">
        <f t="shared" si="294"/>
        <v>0.53300000000000036</v>
      </c>
      <c r="AJ545" s="19">
        <f t="shared" si="300"/>
        <v>0.97239289195632872</v>
      </c>
      <c r="AK545" s="19">
        <f t="shared" si="300"/>
        <v>0.82047759462210079</v>
      </c>
      <c r="AL545" s="19">
        <f t="shared" si="300"/>
        <v>0.46699999999999964</v>
      </c>
      <c r="AM545" s="19">
        <f t="shared" si="300"/>
        <v>0.13944565225509167</v>
      </c>
      <c r="AN545" s="19">
        <f t="shared" si="300"/>
        <v>1.8634122764788541E-2</v>
      </c>
      <c r="AO545" s="4">
        <f t="shared" si="300"/>
        <v>2.224688464990145E-5</v>
      </c>
      <c r="AP545" s="19">
        <f t="shared" si="288"/>
        <v>1.8343734161362353</v>
      </c>
      <c r="AQ545" s="19">
        <f t="shared" si="289"/>
        <v>0.83437341613623728</v>
      </c>
      <c r="AR545" s="19">
        <f t="shared" si="290"/>
        <v>-0.16562658386376439</v>
      </c>
      <c r="AS545" s="19">
        <f t="shared" si="291"/>
        <v>-1.1656265838637649</v>
      </c>
      <c r="AT545" s="19">
        <f t="shared" si="292"/>
        <v>-2.1656265838637636</v>
      </c>
      <c r="AU545" s="19">
        <f t="shared" si="293"/>
        <v>-4.1656265838637641</v>
      </c>
      <c r="AV545" s="19">
        <f t="shared" si="279"/>
        <v>0.97239289195632872</v>
      </c>
      <c r="AW545" s="19">
        <f t="shared" si="280"/>
        <v>0.82047759462210079</v>
      </c>
      <c r="AX545" s="19">
        <f t="shared" si="284"/>
        <v>0.46699999999999964</v>
      </c>
      <c r="AY545" s="19" t="str">
        <f t="shared" si="281"/>
        <v/>
      </c>
      <c r="AZ545" s="19" t="str">
        <f t="shared" si="282"/>
        <v/>
      </c>
      <c r="BA545" s="19">
        <f t="shared" ref="BA545" si="301">IF(AU545&lt;=0,AO545,"")</f>
        <v>2.224688464990145E-5</v>
      </c>
    </row>
    <row r="546" spans="1:53" x14ac:dyDescent="0.3">
      <c r="A546">
        <v>40</v>
      </c>
      <c r="B546">
        <v>4</v>
      </c>
      <c r="C546" t="s">
        <v>22</v>
      </c>
      <c r="D546" t="s">
        <v>25</v>
      </c>
      <c r="E546">
        <v>0</v>
      </c>
      <c r="F546">
        <v>0</v>
      </c>
      <c r="G546" t="s">
        <v>23</v>
      </c>
      <c r="H546" t="s">
        <v>23</v>
      </c>
      <c r="AI546" s="21">
        <f t="shared" si="294"/>
        <v>0.53400000000000036</v>
      </c>
      <c r="AJ546" s="19">
        <f t="shared" si="300"/>
        <v>0.97223277599168023</v>
      </c>
      <c r="AK546" s="19">
        <f t="shared" si="300"/>
        <v>0.81981786733932194</v>
      </c>
      <c r="AL546" s="19">
        <f t="shared" si="300"/>
        <v>0.46599999999999964</v>
      </c>
      <c r="AM546" s="19">
        <f t="shared" si="300"/>
        <v>0.13888802845392104</v>
      </c>
      <c r="AN546" s="19">
        <f t="shared" si="300"/>
        <v>1.8519732687813657E-2</v>
      </c>
      <c r="AO546" s="4">
        <f t="shared" si="300"/>
        <v>2.2007222366433966E-5</v>
      </c>
      <c r="AP546" s="19">
        <f t="shared" si="288"/>
        <v>1.8293424102287403</v>
      </c>
      <c r="AQ546" s="19">
        <f t="shared" si="289"/>
        <v>0.82934241022874033</v>
      </c>
      <c r="AR546" s="19">
        <f t="shared" si="290"/>
        <v>-0.17065758977126003</v>
      </c>
      <c r="AS546" s="19">
        <f t="shared" si="291"/>
        <v>-1.1706575897712606</v>
      </c>
      <c r="AT546" s="19">
        <f t="shared" si="292"/>
        <v>-2.1706575897712592</v>
      </c>
      <c r="AU546" s="19">
        <f t="shared" si="293"/>
        <v>-4.1706575897712597</v>
      </c>
      <c r="AV546" s="19">
        <f t="shared" si="279"/>
        <v>0.97223277599168023</v>
      </c>
      <c r="AW546" s="19">
        <f t="shared" si="280"/>
        <v>0.81981786733932194</v>
      </c>
      <c r="AX546" s="19">
        <f t="shared" si="284"/>
        <v>0.46599999999999964</v>
      </c>
      <c r="AY546" s="19" t="str">
        <f t="shared" si="281"/>
        <v/>
      </c>
      <c r="AZ546" s="19" t="str">
        <f t="shared" si="282"/>
        <v/>
      </c>
      <c r="BA546" s="19" t="str">
        <f t="shared" si="299"/>
        <v/>
      </c>
    </row>
    <row r="547" spans="1:53" x14ac:dyDescent="0.3">
      <c r="A547">
        <v>43</v>
      </c>
      <c r="B547">
        <v>4</v>
      </c>
      <c r="C547" t="s">
        <v>22</v>
      </c>
      <c r="D547" t="s">
        <v>25</v>
      </c>
      <c r="E547">
        <v>0</v>
      </c>
      <c r="F547">
        <v>0</v>
      </c>
      <c r="G547">
        <v>476</v>
      </c>
      <c r="H547">
        <v>4</v>
      </c>
      <c r="AI547" s="21">
        <f t="shared" si="294"/>
        <v>0.53500000000000036</v>
      </c>
      <c r="AJ547" s="19">
        <f t="shared" si="300"/>
        <v>0.97207185236636851</v>
      </c>
      <c r="AK547" s="19">
        <f t="shared" si="300"/>
        <v>0.8191564782437889</v>
      </c>
      <c r="AL547" s="19">
        <f t="shared" si="300"/>
        <v>0.46499999999999964</v>
      </c>
      <c r="AM547" s="19">
        <f t="shared" si="300"/>
        <v>0.13833180574367843</v>
      </c>
      <c r="AN547" s="19">
        <f t="shared" si="300"/>
        <v>1.8405916723860768E-2</v>
      </c>
      <c r="AO547" s="4">
        <f t="shared" si="300"/>
        <v>2.1769959730652847E-5</v>
      </c>
      <c r="AP547" s="19">
        <f t="shared" si="288"/>
        <v>1.8243103242082541</v>
      </c>
      <c r="AQ547" s="19">
        <f t="shared" si="289"/>
        <v>0.82431032420825368</v>
      </c>
      <c r="AR547" s="19">
        <f t="shared" si="290"/>
        <v>-0.1756896757917453</v>
      </c>
      <c r="AS547" s="19">
        <f t="shared" si="291"/>
        <v>-1.1756896757917454</v>
      </c>
      <c r="AT547" s="19">
        <f t="shared" si="292"/>
        <v>-2.1756896757917459</v>
      </c>
      <c r="AU547" s="19">
        <f t="shared" si="293"/>
        <v>-4.1756896757917437</v>
      </c>
      <c r="AV547" s="19">
        <f t="shared" si="279"/>
        <v>0.97207185236636851</v>
      </c>
      <c r="AW547" s="19">
        <f t="shared" si="280"/>
        <v>0.8191564782437889</v>
      </c>
      <c r="AX547" s="19">
        <f t="shared" si="284"/>
        <v>0.46499999999999964</v>
      </c>
      <c r="AY547" s="19" t="str">
        <f t="shared" si="281"/>
        <v/>
      </c>
      <c r="AZ547" s="19" t="str">
        <f t="shared" si="282"/>
        <v/>
      </c>
      <c r="BA547" s="19" t="str">
        <f t="shared" si="299"/>
        <v/>
      </c>
    </row>
    <row r="548" spans="1:53" x14ac:dyDescent="0.3">
      <c r="A548">
        <v>54</v>
      </c>
      <c r="B548">
        <v>4</v>
      </c>
      <c r="C548" t="s">
        <v>22</v>
      </c>
      <c r="D548" t="s">
        <v>25</v>
      </c>
      <c r="E548">
        <v>0</v>
      </c>
      <c r="F548">
        <v>2</v>
      </c>
      <c r="G548">
        <v>461</v>
      </c>
      <c r="H548">
        <v>17</v>
      </c>
      <c r="AI548" s="21">
        <f t="shared" si="294"/>
        <v>0.53600000000000037</v>
      </c>
      <c r="AJ548" s="19">
        <f t="shared" si="300"/>
        <v>0.97191011682906414</v>
      </c>
      <c r="AK548" s="19">
        <f t="shared" si="300"/>
        <v>0.81849342278604864</v>
      </c>
      <c r="AL548" s="19">
        <f t="shared" si="300"/>
        <v>0.46399999999999963</v>
      </c>
      <c r="AM548" s="19">
        <f t="shared" si="300"/>
        <v>0.13777698090808799</v>
      </c>
      <c r="AN548" s="19">
        <f t="shared" si="300"/>
        <v>1.8292672115656536E-2</v>
      </c>
      <c r="AO548" s="4">
        <f t="shared" si="300"/>
        <v>2.1535073230782911E-5</v>
      </c>
      <c r="AP548" s="19">
        <f t="shared" si="288"/>
        <v>1.8192771257414802</v>
      </c>
      <c r="AQ548" s="19">
        <f t="shared" si="289"/>
        <v>0.81927712574148071</v>
      </c>
      <c r="AR548" s="19">
        <f t="shared" si="290"/>
        <v>-0.18072287425851927</v>
      </c>
      <c r="AS548" s="19">
        <f t="shared" si="291"/>
        <v>-1.1807228742585194</v>
      </c>
      <c r="AT548" s="19">
        <f t="shared" si="292"/>
        <v>-2.1807228742585196</v>
      </c>
      <c r="AU548" s="19">
        <f t="shared" si="293"/>
        <v>-4.1807228742585192</v>
      </c>
      <c r="AV548" s="19">
        <f t="shared" si="279"/>
        <v>0.97191011682906414</v>
      </c>
      <c r="AW548" s="19">
        <f t="shared" si="280"/>
        <v>0.81849342278604864</v>
      </c>
      <c r="AX548" s="19">
        <f t="shared" si="284"/>
        <v>0.46399999999999963</v>
      </c>
      <c r="AY548" s="19" t="str">
        <f t="shared" si="281"/>
        <v/>
      </c>
      <c r="AZ548" s="19" t="str">
        <f t="shared" si="282"/>
        <v/>
      </c>
      <c r="BA548" s="19" t="str">
        <f t="shared" si="299"/>
        <v/>
      </c>
    </row>
    <row r="549" spans="1:53" x14ac:dyDescent="0.3">
      <c r="A549">
        <v>59</v>
      </c>
      <c r="B549">
        <v>4</v>
      </c>
      <c r="C549" t="s">
        <v>22</v>
      </c>
      <c r="D549" t="s">
        <v>1</v>
      </c>
      <c r="E549">
        <v>0</v>
      </c>
      <c r="F549">
        <v>0</v>
      </c>
      <c r="G549">
        <v>472</v>
      </c>
      <c r="H549">
        <v>8</v>
      </c>
      <c r="AI549" s="21">
        <f t="shared" si="294"/>
        <v>0.53700000000000037</v>
      </c>
      <c r="AJ549" s="19">
        <f t="shared" si="300"/>
        <v>0.97174756509994387</v>
      </c>
      <c r="AK549" s="19">
        <f t="shared" si="300"/>
        <v>0.81782869639260225</v>
      </c>
      <c r="AL549" s="19">
        <f t="shared" si="300"/>
        <v>0.46299999999999963</v>
      </c>
      <c r="AM549" s="19">
        <f t="shared" si="300"/>
        <v>0.1372235507463801</v>
      </c>
      <c r="AN549" s="19">
        <f t="shared" si="300"/>
        <v>1.8179996122165473E-2</v>
      </c>
      <c r="AO549" s="4">
        <f t="shared" si="300"/>
        <v>2.1302539595196003E-5</v>
      </c>
      <c r="AP549" s="19">
        <f t="shared" si="288"/>
        <v>1.8142427824454854</v>
      </c>
      <c r="AQ549" s="19">
        <f t="shared" si="289"/>
        <v>0.81424278244548409</v>
      </c>
      <c r="AR549" s="19">
        <f t="shared" si="290"/>
        <v>-0.18575721755451474</v>
      </c>
      <c r="AS549" s="19">
        <f t="shared" si="291"/>
        <v>-1.1857572175545146</v>
      </c>
      <c r="AT549" s="19">
        <f t="shared" si="292"/>
        <v>-2.1857572175545146</v>
      </c>
      <c r="AU549" s="19">
        <f t="shared" si="293"/>
        <v>-4.1857572175545155</v>
      </c>
      <c r="AV549" s="19">
        <f t="shared" si="279"/>
        <v>0.97174756509994387</v>
      </c>
      <c r="AW549" s="19">
        <f t="shared" si="280"/>
        <v>0.81782869639260225</v>
      </c>
      <c r="AX549" s="19">
        <f t="shared" si="284"/>
        <v>0.46299999999999963</v>
      </c>
      <c r="AY549" s="19" t="str">
        <f t="shared" si="281"/>
        <v/>
      </c>
      <c r="AZ549" s="19" t="str">
        <f t="shared" si="282"/>
        <v/>
      </c>
      <c r="BA549" s="19" t="str">
        <f t="shared" si="299"/>
        <v/>
      </c>
    </row>
    <row r="550" spans="1:53" x14ac:dyDescent="0.3">
      <c r="A550">
        <v>65</v>
      </c>
      <c r="B550">
        <v>4</v>
      </c>
      <c r="C550" t="s">
        <v>22</v>
      </c>
      <c r="D550" t="s">
        <v>1</v>
      </c>
      <c r="E550">
        <v>0</v>
      </c>
      <c r="F550">
        <v>2</v>
      </c>
      <c r="G550">
        <v>430</v>
      </c>
      <c r="H550">
        <v>48</v>
      </c>
      <c r="AI550" s="21">
        <f t="shared" si="294"/>
        <v>0.53800000000000037</v>
      </c>
      <c r="AJ550" s="19">
        <f t="shared" si="300"/>
        <v>0.97158419287044462</v>
      </c>
      <c r="AK550" s="19">
        <f t="shared" si="300"/>
        <v>0.81716229446573907</v>
      </c>
      <c r="AL550" s="19">
        <f t="shared" si="300"/>
        <v>0.46199999999999963</v>
      </c>
      <c r="AM550" s="19">
        <f t="shared" si="300"/>
        <v>0.13667151207320438</v>
      </c>
      <c r="AN550" s="19">
        <f t="shared" si="300"/>
        <v>1.8067886018468204E-2</v>
      </c>
      <c r="AO550" s="4">
        <f t="shared" si="300"/>
        <v>2.1072335789729007E-5</v>
      </c>
      <c r="AP550" s="19">
        <f t="shared" si="288"/>
        <v>1.8092072618862152</v>
      </c>
      <c r="AQ550" s="19">
        <f t="shared" si="289"/>
        <v>0.80920726188621472</v>
      </c>
      <c r="AR550" s="19">
        <f t="shared" si="290"/>
        <v>-0.19079273811378578</v>
      </c>
      <c r="AS550" s="19">
        <f t="shared" si="291"/>
        <v>-1.1907927381137857</v>
      </c>
      <c r="AT550" s="19">
        <f t="shared" si="292"/>
        <v>-2.1907927381137862</v>
      </c>
      <c r="AU550" s="19">
        <f t="shared" si="293"/>
        <v>-4.1907927381137844</v>
      </c>
      <c r="AV550" s="19">
        <f t="shared" si="279"/>
        <v>0.97158419287044462</v>
      </c>
      <c r="AW550" s="19">
        <f t="shared" si="280"/>
        <v>0.81716229446573907</v>
      </c>
      <c r="AX550" s="19">
        <f t="shared" si="284"/>
        <v>0.46199999999999963</v>
      </c>
      <c r="AY550" s="19" t="str">
        <f t="shared" si="281"/>
        <v/>
      </c>
      <c r="AZ550" s="19" t="str">
        <f t="shared" si="282"/>
        <v/>
      </c>
      <c r="BA550" s="19" t="str">
        <f t="shared" si="299"/>
        <v/>
      </c>
    </row>
    <row r="551" spans="1:53" x14ac:dyDescent="0.3">
      <c r="A551">
        <v>75</v>
      </c>
      <c r="B551">
        <v>4</v>
      </c>
      <c r="C551" t="s">
        <v>22</v>
      </c>
      <c r="D551" t="s">
        <v>23</v>
      </c>
      <c r="E551">
        <v>0</v>
      </c>
      <c r="F551">
        <v>0</v>
      </c>
      <c r="G551">
        <v>281</v>
      </c>
      <c r="H551">
        <v>199</v>
      </c>
      <c r="AI551" s="21">
        <f t="shared" si="294"/>
        <v>0.53900000000000037</v>
      </c>
      <c r="AJ551" s="19">
        <f t="shared" si="300"/>
        <v>0.97141999580301541</v>
      </c>
      <c r="AK551" s="19">
        <f t="shared" si="300"/>
        <v>0.81649421238336761</v>
      </c>
      <c r="AL551" s="19">
        <f t="shared" si="300"/>
        <v>0.46099999999999963</v>
      </c>
      <c r="AM551" s="19">
        <f t="shared" si="300"/>
        <v>0.13612086171854298</v>
      </c>
      <c r="AN551" s="19">
        <f t="shared" si="300"/>
        <v>1.7956339095640792E-2</v>
      </c>
      <c r="AO551" s="4">
        <f t="shared" si="300"/>
        <v>2.0844439015034821E-5</v>
      </c>
      <c r="AP551" s="19">
        <f t="shared" si="288"/>
        <v>1.804170531577</v>
      </c>
      <c r="AQ551" s="19">
        <f t="shared" si="289"/>
        <v>0.80417053157699847</v>
      </c>
      <c r="AR551" s="19">
        <f t="shared" si="290"/>
        <v>-0.19582946842300061</v>
      </c>
      <c r="AS551" s="19">
        <f t="shared" si="291"/>
        <v>-1.1958294684230011</v>
      </c>
      <c r="AT551" s="19">
        <f t="shared" si="292"/>
        <v>-2.1958294684230002</v>
      </c>
      <c r="AU551" s="19">
        <f t="shared" si="293"/>
        <v>-4.1958294684229998</v>
      </c>
      <c r="AV551" s="19">
        <f t="shared" si="279"/>
        <v>0.97141999580301541</v>
      </c>
      <c r="AW551" s="19">
        <f t="shared" si="280"/>
        <v>0.81649421238336761</v>
      </c>
      <c r="AX551" s="19">
        <f t="shared" si="284"/>
        <v>0.46099999999999963</v>
      </c>
      <c r="AY551" s="19" t="str">
        <f t="shared" si="281"/>
        <v/>
      </c>
      <c r="AZ551" s="19" t="str">
        <f t="shared" si="282"/>
        <v/>
      </c>
      <c r="BA551" s="19">
        <f t="shared" ref="BA551" si="302">IF(AU551&lt;=0,AO551,"")</f>
        <v>2.0844439015034821E-5</v>
      </c>
    </row>
    <row r="552" spans="1:53" x14ac:dyDescent="0.3">
      <c r="A552">
        <v>82</v>
      </c>
      <c r="B552">
        <v>4</v>
      </c>
      <c r="C552" t="s">
        <v>22</v>
      </c>
      <c r="D552" t="s">
        <v>25</v>
      </c>
      <c r="E552" t="s">
        <v>23</v>
      </c>
      <c r="F552" t="s">
        <v>23</v>
      </c>
      <c r="G552" t="s">
        <v>23</v>
      </c>
      <c r="H552" t="s">
        <v>23</v>
      </c>
      <c r="AI552" s="21">
        <f t="shared" si="294"/>
        <v>0.54000000000000037</v>
      </c>
      <c r="AJ552" s="19">
        <f t="shared" si="300"/>
        <v>0.97125496953086632</v>
      </c>
      <c r="AK552" s="19">
        <f t="shared" si="300"/>
        <v>0.81582444549884758</v>
      </c>
      <c r="AL552" s="19">
        <f t="shared" si="300"/>
        <v>0.45999999999999963</v>
      </c>
      <c r="AM552" s="19">
        <f t="shared" si="300"/>
        <v>0.13557159652762471</v>
      </c>
      <c r="AN552" s="19">
        <f t="shared" si="300"/>
        <v>1.7845352660635055E-2</v>
      </c>
      <c r="AO552" s="4">
        <f t="shared" si="300"/>
        <v>2.0618826703966918E-5</v>
      </c>
      <c r="AP552" s="19">
        <f t="shared" si="288"/>
        <v>1.7991325589770597</v>
      </c>
      <c r="AQ552" s="19">
        <f t="shared" si="289"/>
        <v>0.79913255897705837</v>
      </c>
      <c r="AR552" s="19">
        <f t="shared" si="290"/>
        <v>-0.20086744102294143</v>
      </c>
      <c r="AS552" s="19">
        <f t="shared" si="291"/>
        <v>-1.2008674410229419</v>
      </c>
      <c r="AT552" s="19">
        <f t="shared" si="292"/>
        <v>-2.200867441022941</v>
      </c>
      <c r="AU552" s="19">
        <f t="shared" si="293"/>
        <v>-4.2008674410229414</v>
      </c>
      <c r="AV552" s="19">
        <f t="shared" si="279"/>
        <v>0.97125496953086632</v>
      </c>
      <c r="AW552" s="19">
        <f t="shared" si="280"/>
        <v>0.81582444549884758</v>
      </c>
      <c r="AX552" s="19">
        <f t="shared" si="284"/>
        <v>0.45999999999999963</v>
      </c>
      <c r="AY552" s="19" t="str">
        <f t="shared" si="281"/>
        <v/>
      </c>
      <c r="AZ552" s="19" t="str">
        <f t="shared" si="282"/>
        <v/>
      </c>
      <c r="BA552" s="19" t="str">
        <f t="shared" si="299"/>
        <v/>
      </c>
    </row>
    <row r="553" spans="1:53" x14ac:dyDescent="0.3">
      <c r="A553">
        <v>90</v>
      </c>
      <c r="B553">
        <v>4</v>
      </c>
      <c r="C553" t="s">
        <v>22</v>
      </c>
      <c r="D553" t="s">
        <v>23</v>
      </c>
      <c r="E553">
        <v>0</v>
      </c>
      <c r="F553">
        <v>2</v>
      </c>
      <c r="G553">
        <v>458</v>
      </c>
      <c r="H553">
        <v>20</v>
      </c>
      <c r="AI553" s="21">
        <f t="shared" si="294"/>
        <v>0.54100000000000037</v>
      </c>
      <c r="AJ553" s="19">
        <f t="shared" ref="AJ553:AO562" si="303">_xlfn.NORM.S.DIST((-2*AJ$2-_xlfn.NORM.S.INV($AI553)),TRUE)</f>
        <v>0.97108910965771444</v>
      </c>
      <c r="AK553" s="19">
        <f t="shared" si="303"/>
        <v>0.8151529891408178</v>
      </c>
      <c r="AL553" s="19">
        <f t="shared" si="303"/>
        <v>0.45899999999999963</v>
      </c>
      <c r="AM553" s="19">
        <f t="shared" si="303"/>
        <v>0.13502371336083993</v>
      </c>
      <c r="AN553" s="19">
        <f t="shared" si="303"/>
        <v>1.7734924036160192E-2</v>
      </c>
      <c r="AO553" s="4">
        <f t="shared" si="303"/>
        <v>2.0395476518996283E-5</v>
      </c>
      <c r="AP553" s="19">
        <f t="shared" si="288"/>
        <v>1.7940933114899897</v>
      </c>
      <c r="AQ553" s="19">
        <f t="shared" si="289"/>
        <v>0.79409331148999052</v>
      </c>
      <c r="AR553" s="19">
        <f t="shared" si="290"/>
        <v>-0.20590668851000959</v>
      </c>
      <c r="AS553" s="19">
        <f t="shared" si="291"/>
        <v>-1.2059066885100094</v>
      </c>
      <c r="AT553" s="19">
        <f t="shared" si="292"/>
        <v>-2.2059066885100096</v>
      </c>
      <c r="AU553" s="19">
        <f t="shared" si="293"/>
        <v>-4.2059066885100069</v>
      </c>
      <c r="AV553" s="19">
        <f t="shared" si="279"/>
        <v>0.97108910965771444</v>
      </c>
      <c r="AW553" s="19">
        <f t="shared" si="280"/>
        <v>0.8151529891408178</v>
      </c>
      <c r="AX553" s="19">
        <f t="shared" si="284"/>
        <v>0.45899999999999963</v>
      </c>
      <c r="AY553" s="19" t="str">
        <f t="shared" si="281"/>
        <v/>
      </c>
      <c r="AZ553" s="19" t="str">
        <f t="shared" si="282"/>
        <v/>
      </c>
      <c r="BA553" s="19" t="str">
        <f t="shared" si="299"/>
        <v/>
      </c>
    </row>
    <row r="554" spans="1:53" x14ac:dyDescent="0.3">
      <c r="A554">
        <v>100</v>
      </c>
      <c r="B554">
        <v>4</v>
      </c>
      <c r="C554" t="s">
        <v>22</v>
      </c>
      <c r="D554" t="s">
        <v>25</v>
      </c>
      <c r="E554">
        <v>0</v>
      </c>
      <c r="F554">
        <v>0</v>
      </c>
      <c r="G554">
        <v>466</v>
      </c>
      <c r="H554">
        <v>14</v>
      </c>
      <c r="AI554" s="21">
        <f t="shared" si="294"/>
        <v>0.54200000000000037</v>
      </c>
      <c r="AJ554" s="19">
        <f t="shared" si="303"/>
        <v>0.97092241175752814</v>
      </c>
      <c r="AK554" s="19">
        <f t="shared" si="303"/>
        <v>0.81447983861302409</v>
      </c>
      <c r="AL554" s="19">
        <f t="shared" si="303"/>
        <v>0.45799999999999963</v>
      </c>
      <c r="AM554" s="19">
        <f t="shared" si="303"/>
        <v>0.13447720909365635</v>
      </c>
      <c r="AN554" s="19">
        <f t="shared" si="303"/>
        <v>1.7625050560565313E-2</v>
      </c>
      <c r="AO554" s="4">
        <f t="shared" si="303"/>
        <v>2.0174366349659529E-5</v>
      </c>
      <c r="AP554" s="19">
        <f t="shared" si="288"/>
        <v>1.7890527564622627</v>
      </c>
      <c r="AQ554" s="19">
        <f t="shared" si="289"/>
        <v>0.78905275646226247</v>
      </c>
      <c r="AR554" s="19">
        <f t="shared" si="290"/>
        <v>-0.21094724353773803</v>
      </c>
      <c r="AS554" s="19">
        <f t="shared" si="291"/>
        <v>-1.210947243537738</v>
      </c>
      <c r="AT554" s="19">
        <f t="shared" si="292"/>
        <v>-2.2109472435377389</v>
      </c>
      <c r="AU554" s="19">
        <f t="shared" si="293"/>
        <v>-4.2109472435377384</v>
      </c>
      <c r="AV554" s="19">
        <f t="shared" si="279"/>
        <v>0.97092241175752814</v>
      </c>
      <c r="AW554" s="19">
        <f t="shared" si="280"/>
        <v>0.81447983861302409</v>
      </c>
      <c r="AX554" s="19">
        <f t="shared" si="284"/>
        <v>0.45799999999999963</v>
      </c>
      <c r="AY554" s="19" t="str">
        <f t="shared" si="281"/>
        <v/>
      </c>
      <c r="AZ554" s="19" t="str">
        <f t="shared" si="282"/>
        <v/>
      </c>
      <c r="BA554" s="19" t="str">
        <f t="shared" si="299"/>
        <v/>
      </c>
    </row>
    <row r="555" spans="1:53" x14ac:dyDescent="0.3">
      <c r="A555">
        <v>107</v>
      </c>
      <c r="B555">
        <v>4</v>
      </c>
      <c r="C555" t="s">
        <v>22</v>
      </c>
      <c r="D555" t="s">
        <v>25</v>
      </c>
      <c r="E555">
        <v>0</v>
      </c>
      <c r="F555">
        <v>2</v>
      </c>
      <c r="G555">
        <v>414</v>
      </c>
      <c r="H555">
        <v>64</v>
      </c>
      <c r="AI555" s="21">
        <f t="shared" si="294"/>
        <v>0.54300000000000037</v>
      </c>
      <c r="AJ555" s="19">
        <f t="shared" si="303"/>
        <v>0.97075487137426686</v>
      </c>
      <c r="AK555" s="19">
        <f t="shared" si="303"/>
        <v>0.81380498919414479</v>
      </c>
      <c r="AL555" s="19">
        <f t="shared" si="303"/>
        <v>0.45699999999999963</v>
      </c>
      <c r="AM555" s="19">
        <f t="shared" si="303"/>
        <v>0.13393208061653528</v>
      </c>
      <c r="AN555" s="19">
        <f t="shared" si="303"/>
        <v>1.7515729587723163E-2</v>
      </c>
      <c r="AO555" s="4">
        <f t="shared" si="303"/>
        <v>1.9955474310040125E-5</v>
      </c>
      <c r="AP555" s="19">
        <f t="shared" si="288"/>
        <v>1.7840108611816898</v>
      </c>
      <c r="AQ555" s="19">
        <f t="shared" si="289"/>
        <v>0.78401086118168994</v>
      </c>
      <c r="AR555" s="19">
        <f t="shared" si="290"/>
        <v>-0.21598913881831008</v>
      </c>
      <c r="AS555" s="19">
        <f t="shared" si="291"/>
        <v>-1.2159891388183104</v>
      </c>
      <c r="AT555" s="19">
        <f t="shared" si="292"/>
        <v>-2.2159891388183097</v>
      </c>
      <c r="AU555" s="19">
        <f t="shared" si="293"/>
        <v>-4.2159891388183111</v>
      </c>
      <c r="AV555" s="19">
        <f t="shared" si="279"/>
        <v>0.97075487137426686</v>
      </c>
      <c r="AW555" s="19">
        <f t="shared" si="280"/>
        <v>0.81380498919414479</v>
      </c>
      <c r="AX555" s="19">
        <f t="shared" si="284"/>
        <v>0.45699999999999963</v>
      </c>
      <c r="AY555" s="19" t="str">
        <f t="shared" si="281"/>
        <v/>
      </c>
      <c r="AZ555" s="19" t="str">
        <f t="shared" si="282"/>
        <v/>
      </c>
      <c r="BA555" s="19" t="str">
        <f t="shared" si="299"/>
        <v/>
      </c>
    </row>
    <row r="556" spans="1:53" x14ac:dyDescent="0.3">
      <c r="A556">
        <v>113</v>
      </c>
      <c r="B556">
        <v>4</v>
      </c>
      <c r="C556" t="s">
        <v>22</v>
      </c>
      <c r="D556" t="s">
        <v>23</v>
      </c>
      <c r="E556">
        <v>0</v>
      </c>
      <c r="F556">
        <v>0</v>
      </c>
      <c r="G556">
        <v>419</v>
      </c>
      <c r="H556">
        <v>61</v>
      </c>
      <c r="AI556" s="21">
        <f t="shared" si="294"/>
        <v>0.54400000000000037</v>
      </c>
      <c r="AJ556" s="19">
        <f t="shared" si="303"/>
        <v>0.97058648402162007</v>
      </c>
      <c r="AK556" s="19">
        <f t="shared" si="303"/>
        <v>0.81312843613761476</v>
      </c>
      <c r="AL556" s="19">
        <f t="shared" si="303"/>
        <v>0.45599999999999963</v>
      </c>
      <c r="AM556" s="19">
        <f t="shared" si="303"/>
        <v>0.13338832483484903</v>
      </c>
      <c r="AN556" s="19">
        <f t="shared" si="303"/>
        <v>1.7406958486914748E-2</v>
      </c>
      <c r="AO556" s="4">
        <f t="shared" si="303"/>
        <v>1.9738778736279067E-5</v>
      </c>
      <c r="AP556" s="19">
        <f t="shared" si="288"/>
        <v>1.7789675928759148</v>
      </c>
      <c r="AQ556" s="19">
        <f t="shared" si="289"/>
        <v>0.77896759287591544</v>
      </c>
      <c r="AR556" s="19">
        <f t="shared" si="290"/>
        <v>-0.22103240712408528</v>
      </c>
      <c r="AS556" s="19">
        <f t="shared" si="291"/>
        <v>-1.2210324071240852</v>
      </c>
      <c r="AT556" s="19">
        <f t="shared" si="292"/>
        <v>-2.2210324071240852</v>
      </c>
      <c r="AU556" s="19">
        <f t="shared" si="293"/>
        <v>-4.2210324071240848</v>
      </c>
      <c r="AV556" s="19">
        <f t="shared" si="279"/>
        <v>0.97058648402162007</v>
      </c>
      <c r="AW556" s="19">
        <f t="shared" si="280"/>
        <v>0.81312843613761476</v>
      </c>
      <c r="AX556" s="19">
        <f t="shared" si="284"/>
        <v>0.45599999999999963</v>
      </c>
      <c r="AY556" s="19" t="str">
        <f t="shared" si="281"/>
        <v/>
      </c>
      <c r="AZ556" s="19" t="str">
        <f t="shared" si="282"/>
        <v/>
      </c>
      <c r="BA556" s="19" t="str">
        <f t="shared" si="299"/>
        <v/>
      </c>
    </row>
    <row r="557" spans="1:53" x14ac:dyDescent="0.3">
      <c r="A557">
        <v>121</v>
      </c>
      <c r="B557">
        <v>4</v>
      </c>
      <c r="C557" t="s">
        <v>22</v>
      </c>
      <c r="D557" t="s">
        <v>1</v>
      </c>
      <c r="E557">
        <v>0</v>
      </c>
      <c r="F557">
        <v>4</v>
      </c>
      <c r="G557">
        <v>459</v>
      </c>
      <c r="H557">
        <v>17</v>
      </c>
      <c r="AI557" s="21">
        <f t="shared" si="294"/>
        <v>0.54500000000000037</v>
      </c>
      <c r="AJ557" s="19">
        <f t="shared" si="303"/>
        <v>0.97041724518274197</v>
      </c>
      <c r="AK557" s="19">
        <f t="shared" si="303"/>
        <v>0.8124501746714472</v>
      </c>
      <c r="AL557" s="19">
        <f t="shared" si="303"/>
        <v>0.45499999999999963</v>
      </c>
      <c r="AM557" s="19">
        <f t="shared" si="303"/>
        <v>0.13284593866879832</v>
      </c>
      <c r="AN557" s="19">
        <f t="shared" si="303"/>
        <v>1.7298734642715252E-2</v>
      </c>
      <c r="AO557" s="4">
        <f t="shared" si="303"/>
        <v>1.952425818411737E-5</v>
      </c>
      <c r="AP557" s="19">
        <f t="shared" si="288"/>
        <v>1.7739229187108672</v>
      </c>
      <c r="AQ557" s="19">
        <f t="shared" si="289"/>
        <v>0.77392291871086771</v>
      </c>
      <c r="AR557" s="19">
        <f t="shared" si="290"/>
        <v>-0.22607708128913218</v>
      </c>
      <c r="AS557" s="19">
        <f t="shared" si="291"/>
        <v>-1.226077081289132</v>
      </c>
      <c r="AT557" s="19">
        <f t="shared" si="292"/>
        <v>-2.226077081289132</v>
      </c>
      <c r="AU557" s="19">
        <f t="shared" si="293"/>
        <v>-4.2260770812891311</v>
      </c>
      <c r="AV557" s="19">
        <f t="shared" si="279"/>
        <v>0.97041724518274197</v>
      </c>
      <c r="AW557" s="19">
        <f t="shared" si="280"/>
        <v>0.8124501746714472</v>
      </c>
      <c r="AX557" s="19">
        <f t="shared" si="284"/>
        <v>0.45499999999999963</v>
      </c>
      <c r="AY557" s="19" t="str">
        <f t="shared" si="281"/>
        <v/>
      </c>
      <c r="AZ557" s="19" t="str">
        <f t="shared" si="282"/>
        <v/>
      </c>
      <c r="BA557" s="19">
        <f t="shared" ref="BA557" si="304">IF(AU557&lt;=0,AO557,"")</f>
        <v>1.952425818411737E-5</v>
      </c>
    </row>
    <row r="558" spans="1:53" x14ac:dyDescent="0.3">
      <c r="A558">
        <v>136</v>
      </c>
      <c r="B558">
        <v>4</v>
      </c>
      <c r="C558" t="s">
        <v>22</v>
      </c>
      <c r="D558" t="s">
        <v>1</v>
      </c>
      <c r="E558">
        <v>0</v>
      </c>
      <c r="F558">
        <v>2</v>
      </c>
      <c r="G558">
        <v>452</v>
      </c>
      <c r="H558">
        <v>26</v>
      </c>
      <c r="AI558" s="21">
        <f t="shared" si="294"/>
        <v>0.54600000000000037</v>
      </c>
      <c r="AJ558" s="19">
        <f t="shared" si="303"/>
        <v>0.97024715030998387</v>
      </c>
      <c r="AK558" s="19">
        <f t="shared" si="303"/>
        <v>0.81177019999805511</v>
      </c>
      <c r="AL558" s="19">
        <f t="shared" si="303"/>
        <v>0.45399999999999963</v>
      </c>
      <c r="AM558" s="19">
        <f t="shared" si="303"/>
        <v>0.13230491905333147</v>
      </c>
      <c r="AN558" s="19">
        <f t="shared" si="303"/>
        <v>1.7191055454880717E-2</v>
      </c>
      <c r="AO558" s="4">
        <f t="shared" si="303"/>
        <v>1.9311891426468833E-5</v>
      </c>
      <c r="AP558" s="19">
        <f t="shared" si="288"/>
        <v>1.7688768057892312</v>
      </c>
      <c r="AQ558" s="19">
        <f t="shared" si="289"/>
        <v>0.76887680578923223</v>
      </c>
      <c r="AR558" s="19">
        <f t="shared" si="290"/>
        <v>-0.23112319421076827</v>
      </c>
      <c r="AS558" s="19">
        <f t="shared" si="291"/>
        <v>-1.2311231942107688</v>
      </c>
      <c r="AT558" s="19">
        <f t="shared" si="292"/>
        <v>-2.2311231942107681</v>
      </c>
      <c r="AU558" s="19">
        <f t="shared" si="293"/>
        <v>-4.2311231942107668</v>
      </c>
      <c r="AV558" s="19">
        <f t="shared" si="279"/>
        <v>0.97024715030998387</v>
      </c>
      <c r="AW558" s="19">
        <f t="shared" si="280"/>
        <v>0.81177019999805511</v>
      </c>
      <c r="AX558" s="19">
        <f t="shared" si="284"/>
        <v>0.45399999999999963</v>
      </c>
      <c r="AY558" s="19" t="str">
        <f t="shared" si="281"/>
        <v/>
      </c>
      <c r="AZ558" s="19" t="str">
        <f t="shared" si="282"/>
        <v/>
      </c>
      <c r="BA558" s="19" t="str">
        <f t="shared" si="299"/>
        <v/>
      </c>
    </row>
    <row r="559" spans="1:53" x14ac:dyDescent="0.3">
      <c r="A559">
        <v>141</v>
      </c>
      <c r="B559">
        <v>4</v>
      </c>
      <c r="C559" t="s">
        <v>22</v>
      </c>
      <c r="D559" t="s">
        <v>25</v>
      </c>
      <c r="E559">
        <v>0</v>
      </c>
      <c r="F559">
        <v>3</v>
      </c>
      <c r="G559">
        <v>386</v>
      </c>
      <c r="H559">
        <v>91</v>
      </c>
      <c r="AI559" s="21">
        <f t="shared" si="294"/>
        <v>0.54700000000000037</v>
      </c>
      <c r="AJ559" s="19">
        <f t="shared" si="303"/>
        <v>0.97007619482462382</v>
      </c>
      <c r="AK559" s="19">
        <f t="shared" si="303"/>
        <v>0.81108850729406945</v>
      </c>
      <c r="AL559" s="19">
        <f t="shared" si="303"/>
        <v>0.45299999999999963</v>
      </c>
      <c r="AM559" s="19">
        <f t="shared" si="303"/>
        <v>0.1317652629380632</v>
      </c>
      <c r="AN559" s="19">
        <f t="shared" si="303"/>
        <v>1.7083918338236019E-2</v>
      </c>
      <c r="AO559" s="4">
        <f t="shared" si="303"/>
        <v>1.9101657451022082E-5</v>
      </c>
      <c r="AP559" s="19">
        <f t="shared" si="288"/>
        <v>1.7638292211488931</v>
      </c>
      <c r="AQ559" s="19">
        <f t="shared" si="289"/>
        <v>0.76382922114889218</v>
      </c>
      <c r="AR559" s="19">
        <f t="shared" si="290"/>
        <v>-0.23617077885110771</v>
      </c>
      <c r="AS559" s="19">
        <f t="shared" si="291"/>
        <v>-1.2361707788511076</v>
      </c>
      <c r="AT559" s="19">
        <f t="shared" si="292"/>
        <v>-2.2361707788511072</v>
      </c>
      <c r="AU559" s="19">
        <f t="shared" si="293"/>
        <v>-4.2361707788511085</v>
      </c>
      <c r="AV559" s="19">
        <f t="shared" si="279"/>
        <v>0.97007619482462382</v>
      </c>
      <c r="AW559" s="19">
        <f t="shared" si="280"/>
        <v>0.81108850729406945</v>
      </c>
      <c r="AX559" s="19">
        <f t="shared" si="284"/>
        <v>0.45299999999999963</v>
      </c>
      <c r="AY559" s="19" t="str">
        <f t="shared" si="281"/>
        <v/>
      </c>
      <c r="AZ559" s="19" t="str">
        <f t="shared" si="282"/>
        <v/>
      </c>
      <c r="BA559" s="19" t="str">
        <f t="shared" si="299"/>
        <v/>
      </c>
    </row>
    <row r="560" spans="1:53" x14ac:dyDescent="0.3">
      <c r="A560">
        <v>145</v>
      </c>
      <c r="B560">
        <v>4</v>
      </c>
      <c r="C560" t="s">
        <v>22</v>
      </c>
      <c r="D560" t="s">
        <v>25</v>
      </c>
      <c r="E560">
        <v>0</v>
      </c>
      <c r="F560">
        <v>1</v>
      </c>
      <c r="G560">
        <v>384</v>
      </c>
      <c r="H560">
        <v>95</v>
      </c>
      <c r="AI560" s="21">
        <f t="shared" si="294"/>
        <v>0.54800000000000038</v>
      </c>
      <c r="AJ560" s="19">
        <f t="shared" si="303"/>
        <v>0.96990437411659258</v>
      </c>
      <c r="AK560" s="19">
        <f t="shared" si="303"/>
        <v>0.8104050917101564</v>
      </c>
      <c r="AL560" s="19">
        <f t="shared" si="303"/>
        <v>0.45199999999999962</v>
      </c>
      <c r="AM560" s="19">
        <f t="shared" si="303"/>
        <v>0.13122696728719485</v>
      </c>
      <c r="AN560" s="19">
        <f t="shared" si="303"/>
        <v>1.6977320722563576E-2</v>
      </c>
      <c r="AO560" s="4">
        <f t="shared" si="303"/>
        <v>1.8893535457872557E-5</v>
      </c>
      <c r="AP560" s="19">
        <f t="shared" si="288"/>
        <v>1.7587801317613834</v>
      </c>
      <c r="AQ560" s="19">
        <f t="shared" si="289"/>
        <v>0.7587801317613837</v>
      </c>
      <c r="AR560" s="19">
        <f t="shared" si="290"/>
        <v>-0.24121986823861641</v>
      </c>
      <c r="AS560" s="19">
        <f t="shared" si="291"/>
        <v>-1.2412198682386171</v>
      </c>
      <c r="AT560" s="19">
        <f t="shared" si="292"/>
        <v>-2.2412198682386162</v>
      </c>
      <c r="AU560" s="19">
        <f t="shared" si="293"/>
        <v>-4.2412198682386153</v>
      </c>
      <c r="AV560" s="19">
        <f t="shared" si="279"/>
        <v>0.96990437411659258</v>
      </c>
      <c r="AW560" s="19">
        <f t="shared" si="280"/>
        <v>0.8104050917101564</v>
      </c>
      <c r="AX560" s="19">
        <f t="shared" si="284"/>
        <v>0.45199999999999962</v>
      </c>
      <c r="AY560" s="19" t="str">
        <f t="shared" si="281"/>
        <v/>
      </c>
      <c r="AZ560" s="19" t="str">
        <f t="shared" si="282"/>
        <v/>
      </c>
      <c r="BA560" s="19" t="str">
        <f t="shared" si="299"/>
        <v/>
      </c>
    </row>
    <row r="561" spans="1:53" x14ac:dyDescent="0.3">
      <c r="A561">
        <v>156</v>
      </c>
      <c r="B561">
        <v>4</v>
      </c>
      <c r="C561" t="s">
        <v>22</v>
      </c>
      <c r="D561" t="s">
        <v>1</v>
      </c>
      <c r="E561">
        <v>0</v>
      </c>
      <c r="F561">
        <v>1</v>
      </c>
      <c r="G561">
        <v>403</v>
      </c>
      <c r="H561">
        <v>76</v>
      </c>
      <c r="AI561" s="21">
        <f t="shared" si="294"/>
        <v>0.54900000000000038</v>
      </c>
      <c r="AJ561" s="19">
        <f t="shared" si="303"/>
        <v>0.96973168354419803</v>
      </c>
      <c r="AK561" s="19">
        <f t="shared" si="303"/>
        <v>0.8097199483708325</v>
      </c>
      <c r="AL561" s="19">
        <f t="shared" si="303"/>
        <v>0.45099999999999962</v>
      </c>
      <c r="AM561" s="19">
        <f t="shared" si="303"/>
        <v>0.13069002907943508</v>
      </c>
      <c r="AN561" s="19">
        <f t="shared" si="303"/>
        <v>1.6871260052493349E-2</v>
      </c>
      <c r="AO561" s="4">
        <f t="shared" si="303"/>
        <v>1.8687504857183368E-5</v>
      </c>
      <c r="AP561" s="19">
        <f t="shared" si="288"/>
        <v>1.7537295045303247</v>
      </c>
      <c r="AQ561" s="19">
        <f t="shared" si="289"/>
        <v>0.75372950453032617</v>
      </c>
      <c r="AR561" s="19">
        <f t="shared" si="290"/>
        <v>-0.24627049546967497</v>
      </c>
      <c r="AS561" s="19">
        <f t="shared" si="291"/>
        <v>-1.2462704954696753</v>
      </c>
      <c r="AT561" s="19">
        <f t="shared" si="292"/>
        <v>-2.2462704954696751</v>
      </c>
      <c r="AU561" s="19">
        <f t="shared" si="293"/>
        <v>-4.2462704954696759</v>
      </c>
      <c r="AV561" s="19">
        <f t="shared" si="279"/>
        <v>0.96973168354419803</v>
      </c>
      <c r="AW561" s="19">
        <f t="shared" si="280"/>
        <v>0.8097199483708325</v>
      </c>
      <c r="AX561" s="19">
        <f t="shared" si="284"/>
        <v>0.45099999999999962</v>
      </c>
      <c r="AY561" s="19" t="str">
        <f t="shared" si="281"/>
        <v/>
      </c>
      <c r="AZ561" s="19" t="str">
        <f t="shared" si="282"/>
        <v/>
      </c>
      <c r="BA561" s="19" t="str">
        <f t="shared" si="299"/>
        <v/>
      </c>
    </row>
    <row r="562" spans="1:53" x14ac:dyDescent="0.3">
      <c r="A562">
        <v>4</v>
      </c>
      <c r="B562">
        <v>4</v>
      </c>
      <c r="C562" t="s">
        <v>19</v>
      </c>
      <c r="D562" t="s">
        <v>23</v>
      </c>
      <c r="E562">
        <v>0</v>
      </c>
      <c r="F562">
        <v>2</v>
      </c>
      <c r="G562">
        <v>478</v>
      </c>
      <c r="H562">
        <v>0</v>
      </c>
      <c r="AI562" s="21">
        <f t="shared" si="294"/>
        <v>0.55000000000000038</v>
      </c>
      <c r="AJ562" s="19">
        <f t="shared" si="303"/>
        <v>0.96955811843384476</v>
      </c>
      <c r="AK562" s="19">
        <f t="shared" si="303"/>
        <v>0.80903307237427846</v>
      </c>
      <c r="AL562" s="19">
        <f t="shared" si="303"/>
        <v>0.44999999999999962</v>
      </c>
      <c r="AM562" s="19">
        <f t="shared" si="303"/>
        <v>0.13015444530792111</v>
      </c>
      <c r="AN562" s="19">
        <f t="shared" si="303"/>
        <v>1.6765733787393627E-2</v>
      </c>
      <c r="AO562" s="4">
        <f t="shared" si="303"/>
        <v>1.8483545266874765E-5</v>
      </c>
      <c r="AP562" s="19">
        <f t="shared" si="288"/>
        <v>1.7486773062898493</v>
      </c>
      <c r="AQ562" s="19">
        <f t="shared" si="289"/>
        <v>0.74867730628984985</v>
      </c>
      <c r="AR562" s="19">
        <f t="shared" si="290"/>
        <v>-0.25132269371014998</v>
      </c>
      <c r="AS562" s="19">
        <f t="shared" si="291"/>
        <v>-1.2513226937101505</v>
      </c>
      <c r="AT562" s="19">
        <f t="shared" si="292"/>
        <v>-2.2513226937101498</v>
      </c>
      <c r="AU562" s="19">
        <f t="shared" si="293"/>
        <v>-4.2513226937101507</v>
      </c>
      <c r="AV562" s="19">
        <f t="shared" si="279"/>
        <v>0.96955811843384476</v>
      </c>
      <c r="AW562" s="19">
        <f t="shared" si="280"/>
        <v>0.80903307237427846</v>
      </c>
      <c r="AX562" s="19">
        <f t="shared" si="284"/>
        <v>0.44999999999999962</v>
      </c>
      <c r="AY562" s="19" t="str">
        <f t="shared" si="281"/>
        <v/>
      </c>
      <c r="AZ562" s="19" t="str">
        <f t="shared" si="282"/>
        <v/>
      </c>
      <c r="BA562" s="19" t="str">
        <f t="shared" si="299"/>
        <v/>
      </c>
    </row>
    <row r="563" spans="1:53" x14ac:dyDescent="0.3">
      <c r="A563">
        <v>11</v>
      </c>
      <c r="B563">
        <v>4</v>
      </c>
      <c r="C563" t="s">
        <v>19</v>
      </c>
      <c r="D563" t="s">
        <v>23</v>
      </c>
      <c r="E563">
        <v>0</v>
      </c>
      <c r="F563">
        <v>0</v>
      </c>
      <c r="G563">
        <v>478</v>
      </c>
      <c r="H563">
        <v>2</v>
      </c>
      <c r="AI563" s="21">
        <f t="shared" si="294"/>
        <v>0.55100000000000038</v>
      </c>
      <c r="AJ563" s="19">
        <f t="shared" ref="AJ563:AO572" si="305">_xlfn.NORM.S.DIST((-2*AJ$2-_xlfn.NORM.S.INV($AI563)),TRUE)</f>
        <v>0.96938367407975201</v>
      </c>
      <c r="AK563" s="19">
        <f t="shared" si="305"/>
        <v>0.80834445879215089</v>
      </c>
      <c r="AL563" s="19">
        <f t="shared" si="305"/>
        <v>0.44899999999999962</v>
      </c>
      <c r="AM563" s="19">
        <f t="shared" si="305"/>
        <v>0.12962021298014112</v>
      </c>
      <c r="AN563" s="19">
        <f t="shared" si="305"/>
        <v>1.666073940126285E-2</v>
      </c>
      <c r="AO563" s="4">
        <f t="shared" si="305"/>
        <v>1.828163651034227E-5</v>
      </c>
      <c r="AP563" s="19">
        <f t="shared" si="288"/>
        <v>1.7436235038030268</v>
      </c>
      <c r="AQ563" s="19">
        <f t="shared" si="289"/>
        <v>0.743623503803027</v>
      </c>
      <c r="AR563" s="19">
        <f t="shared" si="290"/>
        <v>-0.256376496196973</v>
      </c>
      <c r="AS563" s="19">
        <f t="shared" si="291"/>
        <v>-1.2563764961969732</v>
      </c>
      <c r="AT563" s="19">
        <f t="shared" si="292"/>
        <v>-2.2563764961969728</v>
      </c>
      <c r="AU563" s="19">
        <f t="shared" si="293"/>
        <v>-4.2563764961969719</v>
      </c>
      <c r="AV563" s="19">
        <f t="shared" si="279"/>
        <v>0.96938367407975201</v>
      </c>
      <c r="AW563" s="19">
        <f t="shared" si="280"/>
        <v>0.80834445879215089</v>
      </c>
      <c r="AX563" s="19">
        <f t="shared" si="284"/>
        <v>0.44899999999999962</v>
      </c>
      <c r="AY563" s="19" t="str">
        <f t="shared" si="281"/>
        <v/>
      </c>
      <c r="AZ563" s="19" t="str">
        <f t="shared" si="282"/>
        <v/>
      </c>
      <c r="BA563" s="19">
        <f t="shared" ref="BA563" si="306">IF(AU563&lt;=0,AO563,"")</f>
        <v>1.828163651034227E-5</v>
      </c>
    </row>
    <row r="564" spans="1:53" x14ac:dyDescent="0.3">
      <c r="A564">
        <v>18</v>
      </c>
      <c r="B564">
        <v>4</v>
      </c>
      <c r="C564" t="s">
        <v>19</v>
      </c>
      <c r="D564" t="s">
        <v>23</v>
      </c>
      <c r="E564">
        <v>0</v>
      </c>
      <c r="F564">
        <v>0</v>
      </c>
      <c r="G564">
        <v>479</v>
      </c>
      <c r="H564">
        <v>1</v>
      </c>
      <c r="AI564" s="21">
        <f t="shared" si="294"/>
        <v>0.55200000000000038</v>
      </c>
      <c r="AJ564" s="19">
        <f t="shared" si="305"/>
        <v>0.96920834574366799</v>
      </c>
      <c r="AK564" s="19">
        <f t="shared" si="305"/>
        <v>0.80765410266939142</v>
      </c>
      <c r="AL564" s="19">
        <f t="shared" si="305"/>
        <v>0.44799999999999962</v>
      </c>
      <c r="AM564" s="19">
        <f t="shared" si="305"/>
        <v>0.12908732911785645</v>
      </c>
      <c r="AN564" s="19">
        <f t="shared" si="305"/>
        <v>1.6556274382622468E-2</v>
      </c>
      <c r="AO564" s="4">
        <f t="shared" si="305"/>
        <v>1.8081758614201895E-5</v>
      </c>
      <c r="AP564" s="19">
        <f t="shared" si="288"/>
        <v>1.7385680637602725</v>
      </c>
      <c r="AQ564" s="19">
        <f t="shared" si="289"/>
        <v>0.73856806376027262</v>
      </c>
      <c r="AR564" s="19">
        <f t="shared" si="290"/>
        <v>-0.26143193623972832</v>
      </c>
      <c r="AS564" s="19">
        <f t="shared" si="291"/>
        <v>-1.2614319362397288</v>
      </c>
      <c r="AT564" s="19">
        <f t="shared" si="292"/>
        <v>-2.2614319362397284</v>
      </c>
      <c r="AU564" s="19">
        <f t="shared" si="293"/>
        <v>-4.2614319362397275</v>
      </c>
      <c r="AV564" s="19">
        <f t="shared" si="279"/>
        <v>0.96920834574366799</v>
      </c>
      <c r="AW564" s="19">
        <f t="shared" si="280"/>
        <v>0.80765410266939142</v>
      </c>
      <c r="AX564" s="19">
        <f t="shared" si="284"/>
        <v>0.44799999999999962</v>
      </c>
      <c r="AY564" s="19" t="str">
        <f t="shared" si="281"/>
        <v/>
      </c>
      <c r="AZ564" s="19" t="str">
        <f t="shared" si="282"/>
        <v/>
      </c>
      <c r="BA564" s="19" t="str">
        <f t="shared" si="299"/>
        <v/>
      </c>
    </row>
    <row r="565" spans="1:53" x14ac:dyDescent="0.3">
      <c r="A565">
        <v>28</v>
      </c>
      <c r="B565">
        <v>4</v>
      </c>
      <c r="C565" t="s">
        <v>19</v>
      </c>
      <c r="D565" t="s">
        <v>23</v>
      </c>
      <c r="E565">
        <v>1</v>
      </c>
      <c r="F565">
        <v>2</v>
      </c>
      <c r="G565">
        <v>477</v>
      </c>
      <c r="H565">
        <v>0</v>
      </c>
      <c r="AI565" s="21">
        <f t="shared" si="294"/>
        <v>0.55300000000000038</v>
      </c>
      <c r="AJ565" s="19">
        <f t="shared" si="305"/>
        <v>0.96903212865458066</v>
      </c>
      <c r="AK565" s="19">
        <f t="shared" si="305"/>
        <v>0.80696199902403543</v>
      </c>
      <c r="AL565" s="19">
        <f t="shared" si="305"/>
        <v>0.44699999999999962</v>
      </c>
      <c r="AM565" s="19">
        <f t="shared" si="305"/>
        <v>0.12855579075702595</v>
      </c>
      <c r="AN565" s="19">
        <f t="shared" si="305"/>
        <v>1.6452336234410652E-2</v>
      </c>
      <c r="AO565" s="4">
        <f t="shared" si="305"/>
        <v>1.7883891806063799E-5</v>
      </c>
      <c r="AP565" s="19">
        <f t="shared" si="288"/>
        <v>1.7335109527777501</v>
      </c>
      <c r="AQ565" s="19">
        <f t="shared" si="289"/>
        <v>0.73351095277775114</v>
      </c>
      <c r="AR565" s="19">
        <f t="shared" si="290"/>
        <v>-0.2664890472222497</v>
      </c>
      <c r="AS565" s="19">
        <f t="shared" si="291"/>
        <v>-1.2664890472222501</v>
      </c>
      <c r="AT565" s="19">
        <f t="shared" si="292"/>
        <v>-2.2664890472222501</v>
      </c>
      <c r="AU565" s="19">
        <f t="shared" si="293"/>
        <v>-4.2664890472222492</v>
      </c>
      <c r="AV565" s="19">
        <f t="shared" si="279"/>
        <v>0.96903212865458066</v>
      </c>
      <c r="AW565" s="19">
        <f t="shared" si="280"/>
        <v>0.80696199902403543</v>
      </c>
      <c r="AX565" s="19">
        <f t="shared" si="284"/>
        <v>0.44699999999999962</v>
      </c>
      <c r="AY565" s="19" t="str">
        <f t="shared" si="281"/>
        <v/>
      </c>
      <c r="AZ565" s="19" t="str">
        <f t="shared" si="282"/>
        <v/>
      </c>
      <c r="BA565" s="19" t="str">
        <f t="shared" si="299"/>
        <v/>
      </c>
    </row>
    <row r="566" spans="1:53" x14ac:dyDescent="0.3">
      <c r="A566">
        <v>39</v>
      </c>
      <c r="B566">
        <v>4</v>
      </c>
      <c r="C566" t="s">
        <v>19</v>
      </c>
      <c r="D566" t="s">
        <v>25</v>
      </c>
      <c r="E566">
        <v>0</v>
      </c>
      <c r="F566">
        <v>0</v>
      </c>
      <c r="G566">
        <v>480</v>
      </c>
      <c r="H566">
        <v>0</v>
      </c>
      <c r="AI566" s="21">
        <f t="shared" si="294"/>
        <v>0.55400000000000038</v>
      </c>
      <c r="AJ566" s="19">
        <f t="shared" si="305"/>
        <v>0.96885501800842655</v>
      </c>
      <c r="AK566" s="19">
        <f t="shared" si="305"/>
        <v>0.80626814284701787</v>
      </c>
      <c r="AL566" s="19">
        <f t="shared" si="305"/>
        <v>0.44599999999999962</v>
      </c>
      <c r="AM566" s="19">
        <f t="shared" si="305"/>
        <v>0.12802559494772894</v>
      </c>
      <c r="AN566" s="19">
        <f t="shared" si="305"/>
        <v>1.6348922473877116E-2</v>
      </c>
      <c r="AO566" s="4">
        <f t="shared" si="305"/>
        <v>1.7688016512332501E-5</v>
      </c>
      <c r="AP566" s="19">
        <f t="shared" si="288"/>
        <v>1.7284521373957749</v>
      </c>
      <c r="AQ566" s="19">
        <f t="shared" si="289"/>
        <v>0.72845213739577552</v>
      </c>
      <c r="AR566" s="19">
        <f t="shared" si="290"/>
        <v>-0.27154786260422503</v>
      </c>
      <c r="AS566" s="19">
        <f t="shared" si="291"/>
        <v>-1.2715478626042254</v>
      </c>
      <c r="AT566" s="19">
        <f t="shared" si="292"/>
        <v>-2.2715478626042254</v>
      </c>
      <c r="AU566" s="19">
        <f t="shared" si="293"/>
        <v>-4.2715478626042236</v>
      </c>
      <c r="AV566" s="19">
        <f t="shared" si="279"/>
        <v>0.96885501800842655</v>
      </c>
      <c r="AW566" s="19">
        <f t="shared" si="280"/>
        <v>0.80626814284701787</v>
      </c>
      <c r="AX566" s="19">
        <f t="shared" si="284"/>
        <v>0.44599999999999962</v>
      </c>
      <c r="AY566" s="19" t="str">
        <f t="shared" si="281"/>
        <v/>
      </c>
      <c r="AZ566" s="19" t="str">
        <f t="shared" si="282"/>
        <v/>
      </c>
      <c r="BA566" s="19" t="str">
        <f t="shared" si="299"/>
        <v/>
      </c>
    </row>
    <row r="567" spans="1:53" x14ac:dyDescent="0.3">
      <c r="A567">
        <v>48</v>
      </c>
      <c r="B567">
        <v>4</v>
      </c>
      <c r="C567" t="s">
        <v>19</v>
      </c>
      <c r="D567" t="s">
        <v>23</v>
      </c>
      <c r="E567">
        <v>0</v>
      </c>
      <c r="F567">
        <v>0</v>
      </c>
      <c r="G567">
        <v>479</v>
      </c>
      <c r="H567">
        <v>1</v>
      </c>
      <c r="AI567" s="21">
        <f t="shared" si="294"/>
        <v>0.55500000000000038</v>
      </c>
      <c r="AJ567" s="19">
        <f t="shared" si="305"/>
        <v>0.96867700896779496</v>
      </c>
      <c r="AK567" s="19">
        <f t="shared" si="305"/>
        <v>0.80557252910197741</v>
      </c>
      <c r="AL567" s="19">
        <f t="shared" si="305"/>
        <v>0.44499999999999962</v>
      </c>
      <c r="AM567" s="19">
        <f t="shared" si="305"/>
        <v>0.12749673875409107</v>
      </c>
      <c r="AN567" s="19">
        <f t="shared" si="305"/>
        <v>1.6246030632478658E-2</v>
      </c>
      <c r="AO567" s="4">
        <f t="shared" si="305"/>
        <v>1.7494113356033895E-5</v>
      </c>
      <c r="AP567" s="19">
        <f t="shared" si="288"/>
        <v>1.7233915840771896</v>
      </c>
      <c r="AQ567" s="19">
        <f t="shared" si="289"/>
        <v>0.72339158407718929</v>
      </c>
      <c r="AR567" s="19">
        <f t="shared" si="290"/>
        <v>-0.27660841592281099</v>
      </c>
      <c r="AS567" s="19">
        <f t="shared" si="291"/>
        <v>-1.2766084159228117</v>
      </c>
      <c r="AT567" s="19">
        <f t="shared" si="292"/>
        <v>-2.2766084159228108</v>
      </c>
      <c r="AU567" s="19">
        <f t="shared" si="293"/>
        <v>-4.2766084159228095</v>
      </c>
      <c r="AV567" s="19">
        <f t="shared" si="279"/>
        <v>0.96867700896779496</v>
      </c>
      <c r="AW567" s="19">
        <f t="shared" si="280"/>
        <v>0.80557252910197741</v>
      </c>
      <c r="AX567" s="19">
        <f t="shared" si="284"/>
        <v>0.44499999999999962</v>
      </c>
      <c r="AY567" s="19" t="str">
        <f t="shared" si="281"/>
        <v/>
      </c>
      <c r="AZ567" s="19" t="str">
        <f t="shared" si="282"/>
        <v/>
      </c>
      <c r="BA567" s="19" t="str">
        <f t="shared" si="299"/>
        <v/>
      </c>
    </row>
    <row r="568" spans="1:53" x14ac:dyDescent="0.3">
      <c r="A568">
        <v>50</v>
      </c>
      <c r="B568">
        <v>4</v>
      </c>
      <c r="C568" t="s">
        <v>19</v>
      </c>
      <c r="D568" t="s">
        <v>1</v>
      </c>
      <c r="E568">
        <v>2</v>
      </c>
      <c r="F568">
        <v>0</v>
      </c>
      <c r="G568">
        <v>477</v>
      </c>
      <c r="H568">
        <v>1</v>
      </c>
      <c r="AI568" s="21">
        <f t="shared" si="294"/>
        <v>0.55600000000000038</v>
      </c>
      <c r="AJ568" s="19">
        <f t="shared" si="305"/>
        <v>0.96849809666162956</v>
      </c>
      <c r="AK568" s="19">
        <f t="shared" si="305"/>
        <v>0.80487515272505872</v>
      </c>
      <c r="AL568" s="19">
        <f t="shared" si="305"/>
        <v>0.44399999999999962</v>
      </c>
      <c r="AM568" s="19">
        <f t="shared" si="305"/>
        <v>0.1269692192542089</v>
      </c>
      <c r="AN568" s="19">
        <f t="shared" si="305"/>
        <v>1.6143658255775833E-2</v>
      </c>
      <c r="AO568" s="4">
        <f t="shared" si="305"/>
        <v>1.7302163154668905E-5</v>
      </c>
      <c r="AP568" s="19">
        <f t="shared" si="288"/>
        <v>1.7183292592057442</v>
      </c>
      <c r="AQ568" s="19">
        <f t="shared" si="289"/>
        <v>0.7183292592057432</v>
      </c>
      <c r="AR568" s="19">
        <f t="shared" si="290"/>
        <v>-0.28167074079425647</v>
      </c>
      <c r="AS568" s="19">
        <f t="shared" si="291"/>
        <v>-1.2816707407942567</v>
      </c>
      <c r="AT568" s="19">
        <f t="shared" si="292"/>
        <v>-2.2816707407942567</v>
      </c>
      <c r="AU568" s="19">
        <f t="shared" si="293"/>
        <v>-4.2816707407942571</v>
      </c>
      <c r="AV568" s="19">
        <f t="shared" si="279"/>
        <v>0.96849809666162956</v>
      </c>
      <c r="AW568" s="19">
        <f t="shared" si="280"/>
        <v>0.80487515272505872</v>
      </c>
      <c r="AX568" s="19">
        <f t="shared" si="284"/>
        <v>0.44399999999999962</v>
      </c>
      <c r="AY568" s="19" t="str">
        <f t="shared" si="281"/>
        <v/>
      </c>
      <c r="AZ568" s="19" t="str">
        <f t="shared" si="282"/>
        <v/>
      </c>
      <c r="BA568" s="19" t="str">
        <f t="shared" si="299"/>
        <v/>
      </c>
    </row>
    <row r="569" spans="1:53" x14ac:dyDescent="0.3">
      <c r="A569">
        <v>58</v>
      </c>
      <c r="B569">
        <v>4</v>
      </c>
      <c r="C569" t="s">
        <v>19</v>
      </c>
      <c r="D569" t="s">
        <v>1</v>
      </c>
      <c r="E569">
        <v>0</v>
      </c>
      <c r="F569">
        <v>0</v>
      </c>
      <c r="G569">
        <v>479</v>
      </c>
      <c r="H569">
        <v>1</v>
      </c>
      <c r="AI569" s="21">
        <f t="shared" si="294"/>
        <v>0.55700000000000038</v>
      </c>
      <c r="AJ569" s="19">
        <f t="shared" si="305"/>
        <v>0.96831827618492694</v>
      </c>
      <c r="AK569" s="19">
        <f t="shared" si="305"/>
        <v>0.80417600862471283</v>
      </c>
      <c r="AL569" s="19">
        <f t="shared" si="305"/>
        <v>0.44299999999999962</v>
      </c>
      <c r="AM569" s="19">
        <f t="shared" si="305"/>
        <v>0.1264430335400766</v>
      </c>
      <c r="AN569" s="19">
        <f t="shared" si="305"/>
        <v>1.604180290333046E-2</v>
      </c>
      <c r="AO569" s="4">
        <f t="shared" si="305"/>
        <v>1.7112146918092907E-5</v>
      </c>
      <c r="AP569" s="19">
        <f t="shared" si="288"/>
        <v>1.7132651290844649</v>
      </c>
      <c r="AQ569" s="19">
        <f t="shared" si="289"/>
        <v>0.71326512908446427</v>
      </c>
      <c r="AR569" s="19">
        <f t="shared" si="290"/>
        <v>-0.2867348709155354</v>
      </c>
      <c r="AS569" s="19">
        <f t="shared" si="291"/>
        <v>-1.2867348709155353</v>
      </c>
      <c r="AT569" s="19">
        <f t="shared" si="292"/>
        <v>-2.2867348709155357</v>
      </c>
      <c r="AU569" s="19">
        <f t="shared" si="293"/>
        <v>-4.2867348709155353</v>
      </c>
      <c r="AV569" s="19">
        <f t="shared" si="279"/>
        <v>0.96831827618492694</v>
      </c>
      <c r="AW569" s="19">
        <f t="shared" si="280"/>
        <v>0.80417600862471283</v>
      </c>
      <c r="AX569" s="19">
        <f t="shared" si="284"/>
        <v>0.44299999999999962</v>
      </c>
      <c r="AY569" s="19" t="str">
        <f t="shared" si="281"/>
        <v/>
      </c>
      <c r="AZ569" s="19" t="str">
        <f t="shared" si="282"/>
        <v/>
      </c>
      <c r="BA569" s="19">
        <f t="shared" ref="BA569" si="307">IF(AU569&lt;=0,AO569,"")</f>
        <v>1.7112146918092907E-5</v>
      </c>
    </row>
    <row r="570" spans="1:53" x14ac:dyDescent="0.3">
      <c r="A570">
        <v>69</v>
      </c>
      <c r="B570">
        <v>4</v>
      </c>
      <c r="C570" t="s">
        <v>19</v>
      </c>
      <c r="D570" t="s">
        <v>1</v>
      </c>
      <c r="E570">
        <v>0</v>
      </c>
      <c r="F570">
        <v>0</v>
      </c>
      <c r="G570">
        <v>479</v>
      </c>
      <c r="H570">
        <v>1</v>
      </c>
      <c r="AI570" s="21">
        <f t="shared" si="294"/>
        <v>0.55800000000000038</v>
      </c>
      <c r="AJ570" s="19">
        <f t="shared" si="305"/>
        <v>0.96813754259843132</v>
      </c>
      <c r="AK570" s="19">
        <f t="shared" si="305"/>
        <v>0.80347509168149545</v>
      </c>
      <c r="AL570" s="19">
        <f t="shared" si="305"/>
        <v>0.44199999999999962</v>
      </c>
      <c r="AM570" s="19">
        <f t="shared" si="305"/>
        <v>0.1259181787175124</v>
      </c>
      <c r="AN570" s="19">
        <f t="shared" si="305"/>
        <v>1.5940462148604055E-2</v>
      </c>
      <c r="AO570" s="4">
        <f t="shared" si="305"/>
        <v>1.6924045846421067E-5</v>
      </c>
      <c r="AP570" s="19">
        <f t="shared" si="288"/>
        <v>1.7081991599340098</v>
      </c>
      <c r="AQ570" s="19">
        <f t="shared" si="289"/>
        <v>0.70819915993401117</v>
      </c>
      <c r="AR570" s="19">
        <f t="shared" si="290"/>
        <v>-0.29180084006598961</v>
      </c>
      <c r="AS570" s="19">
        <f t="shared" si="291"/>
        <v>-1.2918008400659888</v>
      </c>
      <c r="AT570" s="19">
        <f t="shared" si="292"/>
        <v>-2.2918008400659891</v>
      </c>
      <c r="AU570" s="19">
        <f t="shared" si="293"/>
        <v>-4.2918008400659913</v>
      </c>
      <c r="AV570" s="19">
        <f t="shared" si="279"/>
        <v>0.96813754259843132</v>
      </c>
      <c r="AW570" s="19">
        <f t="shared" si="280"/>
        <v>0.80347509168149545</v>
      </c>
      <c r="AX570" s="19">
        <f t="shared" si="284"/>
        <v>0.44199999999999962</v>
      </c>
      <c r="AY570" s="19" t="str">
        <f t="shared" si="281"/>
        <v/>
      </c>
      <c r="AZ570" s="19" t="str">
        <f t="shared" si="282"/>
        <v/>
      </c>
      <c r="BA570" s="19" t="str">
        <f t="shared" si="299"/>
        <v/>
      </c>
    </row>
    <row r="571" spans="1:53" x14ac:dyDescent="0.3">
      <c r="A571">
        <v>74</v>
      </c>
      <c r="B571">
        <v>4</v>
      </c>
      <c r="C571" t="s">
        <v>19</v>
      </c>
      <c r="D571" t="s">
        <v>23</v>
      </c>
      <c r="E571">
        <v>0</v>
      </c>
      <c r="F571">
        <v>1</v>
      </c>
      <c r="G571">
        <v>479</v>
      </c>
      <c r="H571">
        <v>0</v>
      </c>
      <c r="AI571" s="21">
        <f t="shared" si="294"/>
        <v>0.55900000000000039</v>
      </c>
      <c r="AJ571" s="19">
        <f t="shared" si="305"/>
        <v>0.96795589092832623</v>
      </c>
      <c r="AK571" s="19">
        <f t="shared" si="305"/>
        <v>0.80277239674786305</v>
      </c>
      <c r="AL571" s="19">
        <f t="shared" si="305"/>
        <v>0.44099999999999961</v>
      </c>
      <c r="AM571" s="19">
        <f t="shared" si="305"/>
        <v>0.12539465190608581</v>
      </c>
      <c r="AN571" s="19">
        <f t="shared" si="305"/>
        <v>1.583963357885711E-2</v>
      </c>
      <c r="AO571" s="4">
        <f t="shared" si="305"/>
        <v>1.6737841327958811E-5</v>
      </c>
      <c r="AP571" s="19">
        <f t="shared" si="288"/>
        <v>1.7031313178910181</v>
      </c>
      <c r="AQ571" s="19">
        <f t="shared" si="289"/>
        <v>0.70313131789101813</v>
      </c>
      <c r="AR571" s="19">
        <f t="shared" si="290"/>
        <v>-0.29686868210898154</v>
      </c>
      <c r="AS571" s="19">
        <f t="shared" si="291"/>
        <v>-1.2968686821089825</v>
      </c>
      <c r="AT571" s="19">
        <f t="shared" si="292"/>
        <v>-2.2968686821089821</v>
      </c>
      <c r="AU571" s="19">
        <f t="shared" si="293"/>
        <v>-4.2968686821089808</v>
      </c>
      <c r="AV571" s="19">
        <f t="shared" si="279"/>
        <v>0.96795589092832623</v>
      </c>
      <c r="AW571" s="19">
        <f t="shared" si="280"/>
        <v>0.80277239674786305</v>
      </c>
      <c r="AX571" s="19">
        <f t="shared" si="284"/>
        <v>0.44099999999999961</v>
      </c>
      <c r="AY571" s="19" t="str">
        <f t="shared" si="281"/>
        <v/>
      </c>
      <c r="AZ571" s="19" t="str">
        <f t="shared" si="282"/>
        <v/>
      </c>
      <c r="BA571" s="19" t="str">
        <f t="shared" si="299"/>
        <v/>
      </c>
    </row>
    <row r="572" spans="1:53" x14ac:dyDescent="0.3">
      <c r="A572">
        <v>87</v>
      </c>
      <c r="B572">
        <v>4</v>
      </c>
      <c r="C572" t="s">
        <v>19</v>
      </c>
      <c r="D572" t="s">
        <v>1</v>
      </c>
      <c r="E572">
        <v>0</v>
      </c>
      <c r="F572">
        <v>2</v>
      </c>
      <c r="G572">
        <v>477</v>
      </c>
      <c r="H572">
        <v>1</v>
      </c>
      <c r="AI572" s="21">
        <f t="shared" si="294"/>
        <v>0.56000000000000039</v>
      </c>
      <c r="AJ572" s="19">
        <f t="shared" si="305"/>
        <v>0.96777331616592233</v>
      </c>
      <c r="AK572" s="19">
        <f t="shared" si="305"/>
        <v>0.80206791864796778</v>
      </c>
      <c r="AL572" s="19">
        <f t="shared" si="305"/>
        <v>0.43999999999999961</v>
      </c>
      <c r="AM572" s="19">
        <f t="shared" si="305"/>
        <v>0.12487245023904617</v>
      </c>
      <c r="AN572" s="19">
        <f t="shared" si="305"/>
        <v>1.573931479504943E-2</v>
      </c>
      <c r="AO572" s="4">
        <f t="shared" si="305"/>
        <v>1.6553514937157448E-5</v>
      </c>
      <c r="AP572" s="19">
        <f t="shared" si="288"/>
        <v>1.6980615690064442</v>
      </c>
      <c r="AQ572" s="19">
        <f t="shared" si="289"/>
        <v>0.69806156900644423</v>
      </c>
      <c r="AR572" s="19">
        <f t="shared" si="290"/>
        <v>-0.30193843099355649</v>
      </c>
      <c r="AS572" s="19">
        <f t="shared" si="291"/>
        <v>-1.3019384309935571</v>
      </c>
      <c r="AT572" s="19">
        <f t="shared" si="292"/>
        <v>-2.3019384309935562</v>
      </c>
      <c r="AU572" s="19">
        <f t="shared" si="293"/>
        <v>-4.3019384309935562</v>
      </c>
      <c r="AV572" s="19">
        <f t="shared" si="279"/>
        <v>0.96777331616592233</v>
      </c>
      <c r="AW572" s="19">
        <f t="shared" si="280"/>
        <v>0.80206791864796778</v>
      </c>
      <c r="AX572" s="19">
        <f t="shared" si="284"/>
        <v>0.43999999999999961</v>
      </c>
      <c r="AY572" s="19" t="str">
        <f t="shared" si="281"/>
        <v/>
      </c>
      <c r="AZ572" s="19" t="str">
        <f t="shared" si="282"/>
        <v/>
      </c>
      <c r="BA572" s="19" t="str">
        <f t="shared" si="299"/>
        <v/>
      </c>
    </row>
    <row r="573" spans="1:53" x14ac:dyDescent="0.3">
      <c r="A573">
        <v>92</v>
      </c>
      <c r="B573">
        <v>4</v>
      </c>
      <c r="C573" t="s">
        <v>19</v>
      </c>
      <c r="D573" t="s">
        <v>23</v>
      </c>
      <c r="E573">
        <v>0</v>
      </c>
      <c r="F573">
        <v>0</v>
      </c>
      <c r="G573">
        <v>479</v>
      </c>
      <c r="H573">
        <v>1</v>
      </c>
      <c r="AI573" s="21">
        <f t="shared" si="294"/>
        <v>0.56100000000000039</v>
      </c>
      <c r="AJ573" s="19">
        <f t="shared" ref="AJ573:AO582" si="308">_xlfn.NORM.S.DIST((-2*AJ$2-_xlfn.NORM.S.INV($AI573)),TRUE)</f>
        <v>0.96758981326734195</v>
      </c>
      <c r="AK573" s="19">
        <f t="shared" si="308"/>
        <v>0.80136165217744892</v>
      </c>
      <c r="AL573" s="19">
        <f t="shared" si="308"/>
        <v>0.43899999999999961</v>
      </c>
      <c r="AM573" s="19">
        <f t="shared" si="308"/>
        <v>0.1243515708632506</v>
      </c>
      <c r="AN573" s="19">
        <f t="shared" si="308"/>
        <v>1.5639503411741092E-2</v>
      </c>
      <c r="AO573" s="4">
        <f t="shared" si="308"/>
        <v>1.637104843259452E-5</v>
      </c>
      <c r="AP573" s="19">
        <f t="shared" si="288"/>
        <v>1.6929898792438836</v>
      </c>
      <c r="AQ573" s="19">
        <f t="shared" si="289"/>
        <v>0.69298987924388333</v>
      </c>
      <c r="AR573" s="19">
        <f t="shared" si="290"/>
        <v>-0.30701012075611611</v>
      </c>
      <c r="AS573" s="19">
        <f t="shared" si="291"/>
        <v>-1.3070101207561162</v>
      </c>
      <c r="AT573" s="19">
        <f t="shared" si="292"/>
        <v>-2.3070101207561158</v>
      </c>
      <c r="AU573" s="19">
        <f t="shared" si="293"/>
        <v>-4.3070101207561162</v>
      </c>
      <c r="AV573" s="19">
        <f t="shared" si="279"/>
        <v>0.96758981326734195</v>
      </c>
      <c r="AW573" s="19">
        <f t="shared" si="280"/>
        <v>0.80136165217744892</v>
      </c>
      <c r="AX573" s="19">
        <f t="shared" si="284"/>
        <v>0.43899999999999961</v>
      </c>
      <c r="AY573" s="19" t="str">
        <f t="shared" si="281"/>
        <v/>
      </c>
      <c r="AZ573" s="19" t="str">
        <f t="shared" si="282"/>
        <v/>
      </c>
      <c r="BA573" s="19" t="str">
        <f t="shared" si="299"/>
        <v/>
      </c>
    </row>
    <row r="574" spans="1:53" x14ac:dyDescent="0.3">
      <c r="A574">
        <v>102</v>
      </c>
      <c r="B574">
        <v>4</v>
      </c>
      <c r="C574" t="s">
        <v>19</v>
      </c>
      <c r="D574" t="s">
        <v>23</v>
      </c>
      <c r="E574">
        <v>1</v>
      </c>
      <c r="F574">
        <v>1</v>
      </c>
      <c r="G574">
        <v>475</v>
      </c>
      <c r="H574">
        <v>3</v>
      </c>
      <c r="AI574" s="21">
        <f t="shared" si="294"/>
        <v>0.56200000000000039</v>
      </c>
      <c r="AJ574" s="19">
        <f t="shared" si="308"/>
        <v>0.96740537715320085</v>
      </c>
      <c r="AK574" s="19">
        <f t="shared" si="308"/>
        <v>0.80065359210322407</v>
      </c>
      <c r="AL574" s="19">
        <f t="shared" si="308"/>
        <v>0.43799999999999961</v>
      </c>
      <c r="AM574" s="19">
        <f t="shared" si="308"/>
        <v>0.12383201093909391</v>
      </c>
      <c r="AN574" s="19">
        <f t="shared" si="308"/>
        <v>1.5540197056994567E-2</v>
      </c>
      <c r="AO574" s="4">
        <f t="shared" si="308"/>
        <v>1.6190423754978097E-5</v>
      </c>
      <c r="AP574" s="19">
        <f t="shared" si="288"/>
        <v>1.6879162144778983</v>
      </c>
      <c r="AQ574" s="19">
        <f t="shared" si="289"/>
        <v>0.68791621447789764</v>
      </c>
      <c r="AR574" s="19">
        <f t="shared" si="290"/>
        <v>-0.31208378552210181</v>
      </c>
      <c r="AS574" s="19">
        <f t="shared" si="291"/>
        <v>-1.3120837855221021</v>
      </c>
      <c r="AT574" s="19">
        <f t="shared" si="292"/>
        <v>-2.312083785522101</v>
      </c>
      <c r="AU574" s="19">
        <f t="shared" si="293"/>
        <v>-4.3120837855221019</v>
      </c>
      <c r="AV574" s="19">
        <f t="shared" si="279"/>
        <v>0.96740537715320085</v>
      </c>
      <c r="AW574" s="19">
        <f t="shared" si="280"/>
        <v>0.80065359210322407</v>
      </c>
      <c r="AX574" s="19">
        <f t="shared" si="284"/>
        <v>0.43799999999999961</v>
      </c>
      <c r="AY574" s="19" t="str">
        <f t="shared" si="281"/>
        <v/>
      </c>
      <c r="AZ574" s="19" t="str">
        <f t="shared" si="282"/>
        <v/>
      </c>
      <c r="BA574" s="19" t="str">
        <f t="shared" si="299"/>
        <v/>
      </c>
    </row>
    <row r="575" spans="1:53" x14ac:dyDescent="0.3">
      <c r="A575">
        <v>108</v>
      </c>
      <c r="B575">
        <v>4</v>
      </c>
      <c r="C575" t="s">
        <v>19</v>
      </c>
      <c r="D575" t="s">
        <v>25</v>
      </c>
      <c r="E575">
        <v>0</v>
      </c>
      <c r="F575">
        <v>1</v>
      </c>
      <c r="G575">
        <v>479</v>
      </c>
      <c r="H575">
        <v>0</v>
      </c>
      <c r="AI575" s="21">
        <f t="shared" si="294"/>
        <v>0.56300000000000039</v>
      </c>
      <c r="AJ575" s="19">
        <f t="shared" si="308"/>
        <v>0.96722000270828479</v>
      </c>
      <c r="AK575" s="19">
        <f t="shared" si="308"/>
        <v>0.79994373316327616</v>
      </c>
      <c r="AL575" s="19">
        <f t="shared" si="308"/>
        <v>0.43699999999999961</v>
      </c>
      <c r="AM575" s="19">
        <f t="shared" si="308"/>
        <v>0.12331376764043807</v>
      </c>
      <c r="AN575" s="19">
        <f t="shared" si="308"/>
        <v>1.5441393372277467E-2</v>
      </c>
      <c r="AO575" s="4">
        <f t="shared" si="308"/>
        <v>1.6011623025175748E-5</v>
      </c>
      <c r="AP575" s="19">
        <f t="shared" si="288"/>
        <v>1.682840540492311</v>
      </c>
      <c r="AQ575" s="19">
        <f t="shared" si="289"/>
        <v>0.6828405404923118</v>
      </c>
      <c r="AR575" s="19">
        <f t="shared" si="290"/>
        <v>-0.31715945950768903</v>
      </c>
      <c r="AS575" s="19">
        <f t="shared" si="291"/>
        <v>-1.3171594595076896</v>
      </c>
      <c r="AT575" s="19">
        <f t="shared" si="292"/>
        <v>-2.317159459507689</v>
      </c>
      <c r="AU575" s="19">
        <f t="shared" si="293"/>
        <v>-4.317159459507689</v>
      </c>
      <c r="AV575" s="19">
        <f t="shared" si="279"/>
        <v>0.96722000270828479</v>
      </c>
      <c r="AW575" s="19">
        <f t="shared" si="280"/>
        <v>0.79994373316327616</v>
      </c>
      <c r="AX575" s="19">
        <f t="shared" si="284"/>
        <v>0.43699999999999961</v>
      </c>
      <c r="AY575" s="19" t="str">
        <f t="shared" si="281"/>
        <v/>
      </c>
      <c r="AZ575" s="19" t="str">
        <f t="shared" si="282"/>
        <v/>
      </c>
      <c r="BA575" s="19">
        <f t="shared" ref="BA575" si="309">IF(AU575&lt;=0,AO575,"")</f>
        <v>1.6011623025175748E-5</v>
      </c>
    </row>
    <row r="576" spans="1:53" x14ac:dyDescent="0.3">
      <c r="A576">
        <v>118</v>
      </c>
      <c r="B576">
        <v>4</v>
      </c>
      <c r="C576" t="s">
        <v>19</v>
      </c>
      <c r="D576" t="s">
        <v>23</v>
      </c>
      <c r="E576">
        <v>1</v>
      </c>
      <c r="F576">
        <v>3</v>
      </c>
      <c r="G576">
        <v>476</v>
      </c>
      <c r="H576">
        <v>0</v>
      </c>
      <c r="AI576" s="21">
        <f t="shared" si="294"/>
        <v>0.56400000000000039</v>
      </c>
      <c r="AJ576" s="19">
        <f t="shared" si="308"/>
        <v>0.96703368478122398</v>
      </c>
      <c r="AK576" s="19">
        <f t="shared" si="308"/>
        <v>0.79923207006644015</v>
      </c>
      <c r="AL576" s="19">
        <f t="shared" si="308"/>
        <v>0.43599999999999961</v>
      </c>
      <c r="AM576" s="19">
        <f t="shared" si="308"/>
        <v>0.12279683815454291</v>
      </c>
      <c r="AN576" s="19">
        <f t="shared" si="308"/>
        <v>1.5343090012366292E-2</v>
      </c>
      <c r="AO576" s="4">
        <f t="shared" si="308"/>
        <v>1.5834628542266399E-5</v>
      </c>
      <c r="AP576" s="19">
        <f t="shared" si="288"/>
        <v>1.6777628229785075</v>
      </c>
      <c r="AQ576" s="19">
        <f t="shared" si="289"/>
        <v>0.67776282297850743</v>
      </c>
      <c r="AR576" s="19">
        <f t="shared" si="290"/>
        <v>-0.32223717702149285</v>
      </c>
      <c r="AS576" s="19">
        <f t="shared" si="291"/>
        <v>-1.3222371770214922</v>
      </c>
      <c r="AT576" s="19">
        <f t="shared" si="292"/>
        <v>-2.3222371770214933</v>
      </c>
      <c r="AU576" s="19">
        <f t="shared" si="293"/>
        <v>-4.322237177021492</v>
      </c>
      <c r="AV576" s="19">
        <f t="shared" ref="AV576:AV639" si="310">IF(AP576&gt;=0,AJ576,"")</f>
        <v>0.96703368478122398</v>
      </c>
      <c r="AW576" s="19">
        <f t="shared" ref="AW576:AW639" si="311">IF(AQ576&gt;=0,AK576,"")</f>
        <v>0.79923207006644015</v>
      </c>
      <c r="AX576" s="19">
        <f t="shared" si="284"/>
        <v>0.43599999999999961</v>
      </c>
      <c r="AY576" s="19" t="str">
        <f t="shared" ref="AY576:AY639" si="312">IF(AS576&gt;=0,AM576,"")</f>
        <v/>
      </c>
      <c r="AZ576" s="19" t="str">
        <f t="shared" ref="AZ576:AZ639" si="313">IF(AT576&gt;=0,AN576,"")</f>
        <v/>
      </c>
      <c r="BA576" s="19" t="str">
        <f t="shared" si="299"/>
        <v/>
      </c>
    </row>
    <row r="577" spans="1:53" x14ac:dyDescent="0.3">
      <c r="A577">
        <v>122</v>
      </c>
      <c r="B577">
        <v>4</v>
      </c>
      <c r="C577" t="s">
        <v>19</v>
      </c>
      <c r="D577" t="s">
        <v>1</v>
      </c>
      <c r="E577">
        <v>0</v>
      </c>
      <c r="F577">
        <v>0</v>
      </c>
      <c r="G577">
        <v>464</v>
      </c>
      <c r="H577">
        <v>16</v>
      </c>
      <c r="AI577" s="21">
        <f t="shared" si="294"/>
        <v>0.56500000000000039</v>
      </c>
      <c r="AJ577" s="19">
        <f t="shared" si="308"/>
        <v>0.96684641818416295</v>
      </c>
      <c r="AK577" s="19">
        <f t="shared" si="308"/>
        <v>0.79851859749218679</v>
      </c>
      <c r="AL577" s="19">
        <f t="shared" si="308"/>
        <v>0.43499999999999961</v>
      </c>
      <c r="AM577" s="19">
        <f t="shared" si="308"/>
        <v>0.12228121968199715</v>
      </c>
      <c r="AN577" s="19">
        <f t="shared" si="308"/>
        <v>1.5245284645250995E-2</v>
      </c>
      <c r="AO577" s="4">
        <f t="shared" si="308"/>
        <v>1.5659422781616188E-5</v>
      </c>
      <c r="AP577" s="19">
        <f t="shared" si="288"/>
        <v>1.6726830275337146</v>
      </c>
      <c r="AQ577" s="19">
        <f t="shared" si="289"/>
        <v>0.67268302753371523</v>
      </c>
      <c r="AR577" s="19">
        <f t="shared" si="290"/>
        <v>-0.32731697246628449</v>
      </c>
      <c r="AS577" s="19">
        <f t="shared" si="291"/>
        <v>-1.3273169724662852</v>
      </c>
      <c r="AT577" s="19">
        <f t="shared" si="292"/>
        <v>-2.3273169724662841</v>
      </c>
      <c r="AU577" s="19">
        <f t="shared" si="293"/>
        <v>-4.3273169724662841</v>
      </c>
      <c r="AV577" s="19">
        <f t="shared" si="310"/>
        <v>0.96684641818416295</v>
      </c>
      <c r="AW577" s="19">
        <f t="shared" si="311"/>
        <v>0.79851859749218679</v>
      </c>
      <c r="AX577" s="19">
        <f t="shared" si="284"/>
        <v>0.43499999999999961</v>
      </c>
      <c r="AY577" s="19" t="str">
        <f t="shared" si="312"/>
        <v/>
      </c>
      <c r="AZ577" s="19" t="str">
        <f t="shared" si="313"/>
        <v/>
      </c>
      <c r="BA577" s="19" t="str">
        <f t="shared" si="299"/>
        <v/>
      </c>
    </row>
    <row r="578" spans="1:53" x14ac:dyDescent="0.3">
      <c r="A578">
        <v>131</v>
      </c>
      <c r="B578">
        <v>4</v>
      </c>
      <c r="C578" t="s">
        <v>19</v>
      </c>
      <c r="D578" t="s">
        <v>1</v>
      </c>
      <c r="E578">
        <v>0</v>
      </c>
      <c r="F578">
        <v>0</v>
      </c>
      <c r="G578" t="s">
        <v>23</v>
      </c>
      <c r="H578" t="s">
        <v>23</v>
      </c>
      <c r="AI578" s="21">
        <f t="shared" si="294"/>
        <v>0.56600000000000039</v>
      </c>
      <c r="AJ578" s="19">
        <f t="shared" si="308"/>
        <v>0.96665819769242756</v>
      </c>
      <c r="AK578" s="19">
        <f t="shared" si="308"/>
        <v>0.79780331009040428</v>
      </c>
      <c r="AL578" s="19">
        <f t="shared" si="308"/>
        <v>0.43399999999999961</v>
      </c>
      <c r="AM578" s="19">
        <f t="shared" si="308"/>
        <v>0.12176690943665031</v>
      </c>
      <c r="AN578" s="19">
        <f t="shared" si="308"/>
        <v>1.5147974952040276E-2</v>
      </c>
      <c r="AO578" s="4">
        <f t="shared" si="308"/>
        <v>1.5485988392977125E-5</v>
      </c>
      <c r="AP578" s="19">
        <f t="shared" si="288"/>
        <v>1.6676011196592802</v>
      </c>
      <c r="AQ578" s="19">
        <f t="shared" si="289"/>
        <v>0.66760111965928015</v>
      </c>
      <c r="AR578" s="19">
        <f t="shared" si="290"/>
        <v>-0.33239888034071974</v>
      </c>
      <c r="AS578" s="19">
        <f t="shared" si="291"/>
        <v>-1.3323988803407205</v>
      </c>
      <c r="AT578" s="19">
        <f t="shared" si="292"/>
        <v>-2.3323988803407194</v>
      </c>
      <c r="AU578" s="19">
        <f t="shared" si="293"/>
        <v>-4.332398880340719</v>
      </c>
      <c r="AV578" s="19">
        <f t="shared" si="310"/>
        <v>0.96665819769242756</v>
      </c>
      <c r="AW578" s="19">
        <f t="shared" si="311"/>
        <v>0.79780331009040428</v>
      </c>
      <c r="AX578" s="19">
        <f t="shared" si="284"/>
        <v>0.43399999999999961</v>
      </c>
      <c r="AY578" s="19" t="str">
        <f t="shared" si="312"/>
        <v/>
      </c>
      <c r="AZ578" s="19" t="str">
        <f t="shared" si="313"/>
        <v/>
      </c>
      <c r="BA578" s="19" t="str">
        <f t="shared" si="299"/>
        <v/>
      </c>
    </row>
    <row r="579" spans="1:53" x14ac:dyDescent="0.3">
      <c r="A579">
        <v>143</v>
      </c>
      <c r="B579">
        <v>4</v>
      </c>
      <c r="C579" t="s">
        <v>19</v>
      </c>
      <c r="D579" t="s">
        <v>1</v>
      </c>
      <c r="E579">
        <v>0</v>
      </c>
      <c r="F579">
        <v>2</v>
      </c>
      <c r="G579">
        <v>478</v>
      </c>
      <c r="H579">
        <v>0</v>
      </c>
      <c r="AI579" s="21">
        <f t="shared" si="294"/>
        <v>0.56700000000000039</v>
      </c>
      <c r="AJ579" s="19">
        <f t="shared" si="308"/>
        <v>0.96646901804418694</v>
      </c>
      <c r="AK579" s="19">
        <f t="shared" si="308"/>
        <v>0.79708620248117756</v>
      </c>
      <c r="AL579" s="19">
        <f t="shared" si="308"/>
        <v>0.43299999999999961</v>
      </c>
      <c r="AM579" s="19">
        <f t="shared" si="308"/>
        <v>0.12125390464554486</v>
      </c>
      <c r="AN579" s="19">
        <f t="shared" si="308"/>
        <v>1.5051158626867935E-2</v>
      </c>
      <c r="AO579" s="4">
        <f t="shared" si="308"/>
        <v>1.5314308198608347E-5</v>
      </c>
      <c r="AP579" s="19">
        <f t="shared" si="288"/>
        <v>1.662517064758922</v>
      </c>
      <c r="AQ579" s="19">
        <f t="shared" si="289"/>
        <v>0.66251706475892203</v>
      </c>
      <c r="AR579" s="19">
        <f t="shared" si="290"/>
        <v>-0.33748293524107803</v>
      </c>
      <c r="AS579" s="19">
        <f t="shared" si="291"/>
        <v>-1.3374829352410782</v>
      </c>
      <c r="AT579" s="19">
        <f t="shared" si="292"/>
        <v>-2.337482935241078</v>
      </c>
      <c r="AU579" s="19">
        <f t="shared" si="293"/>
        <v>-4.3374829352410798</v>
      </c>
      <c r="AV579" s="19">
        <f t="shared" si="310"/>
        <v>0.96646901804418694</v>
      </c>
      <c r="AW579" s="19">
        <f t="shared" si="311"/>
        <v>0.79708620248117756</v>
      </c>
      <c r="AX579" s="19">
        <f t="shared" ref="AX579:AX642" si="314">IF(AR579&lt;=0,AL579,"")</f>
        <v>0.43299999999999961</v>
      </c>
      <c r="AY579" s="19" t="str">
        <f t="shared" si="312"/>
        <v/>
      </c>
      <c r="AZ579" s="19" t="str">
        <f t="shared" si="313"/>
        <v/>
      </c>
      <c r="BA579" s="19" t="str">
        <f t="shared" si="299"/>
        <v/>
      </c>
    </row>
    <row r="580" spans="1:53" x14ac:dyDescent="0.3">
      <c r="A580">
        <v>152</v>
      </c>
      <c r="B580">
        <v>4</v>
      </c>
      <c r="C580" t="s">
        <v>19</v>
      </c>
      <c r="D580" t="s">
        <v>25</v>
      </c>
      <c r="E580">
        <v>0</v>
      </c>
      <c r="F580">
        <v>1</v>
      </c>
      <c r="G580">
        <v>479</v>
      </c>
      <c r="H580">
        <v>0</v>
      </c>
      <c r="AI580" s="21">
        <f t="shared" si="294"/>
        <v>0.56800000000000039</v>
      </c>
      <c r="AJ580" s="19">
        <f t="shared" si="308"/>
        <v>0.9662788739401128</v>
      </c>
      <c r="AK580" s="19">
        <f t="shared" si="308"/>
        <v>0.79636726925456536</v>
      </c>
      <c r="AL580" s="19">
        <f t="shared" si="308"/>
        <v>0.43199999999999961</v>
      </c>
      <c r="AM580" s="19">
        <f t="shared" si="308"/>
        <v>0.12074220254884908</v>
      </c>
      <c r="AN580" s="19">
        <f t="shared" si="308"/>
        <v>1.4954833376799793E-2</v>
      </c>
      <c r="AO580" s="4">
        <f t="shared" si="308"/>
        <v>1.5144365191420382E-5</v>
      </c>
      <c r="AP580" s="19">
        <f t="shared" si="288"/>
        <v>1.6574308281369849</v>
      </c>
      <c r="AQ580" s="19">
        <f t="shared" si="289"/>
        <v>0.65743082813698372</v>
      </c>
      <c r="AR580" s="19">
        <f t="shared" si="290"/>
        <v>-0.34256917186301528</v>
      </c>
      <c r="AS580" s="19">
        <f t="shared" si="291"/>
        <v>-1.3425691718630151</v>
      </c>
      <c r="AT580" s="19">
        <f t="shared" si="292"/>
        <v>-2.3425691718630155</v>
      </c>
      <c r="AU580" s="19">
        <f t="shared" si="293"/>
        <v>-4.3425691718630155</v>
      </c>
      <c r="AV580" s="19">
        <f t="shared" si="310"/>
        <v>0.9662788739401128</v>
      </c>
      <c r="AW580" s="19">
        <f t="shared" si="311"/>
        <v>0.79636726925456536</v>
      </c>
      <c r="AX580" s="19">
        <f t="shared" si="314"/>
        <v>0.43199999999999961</v>
      </c>
      <c r="AY580" s="19" t="str">
        <f t="shared" si="312"/>
        <v/>
      </c>
      <c r="AZ580" s="19" t="str">
        <f t="shared" si="313"/>
        <v/>
      </c>
      <c r="BA580" s="19" t="str">
        <f t="shared" si="299"/>
        <v/>
      </c>
    </row>
    <row r="581" spans="1:53" x14ac:dyDescent="0.3">
      <c r="A581">
        <v>153</v>
      </c>
      <c r="B581">
        <v>4</v>
      </c>
      <c r="C581" t="s">
        <v>19</v>
      </c>
      <c r="D581" t="s">
        <v>23</v>
      </c>
      <c r="E581">
        <v>0</v>
      </c>
      <c r="F581">
        <v>0</v>
      </c>
      <c r="G581">
        <v>478</v>
      </c>
      <c r="H581">
        <v>2</v>
      </c>
      <c r="AI581" s="21">
        <f t="shared" si="294"/>
        <v>0.56900000000000039</v>
      </c>
      <c r="AJ581" s="19">
        <f t="shared" si="308"/>
        <v>0.96608776004303443</v>
      </c>
      <c r="AK581" s="19">
        <f t="shared" si="308"/>
        <v>0.79564650497037626</v>
      </c>
      <c r="AL581" s="19">
        <f t="shared" si="308"/>
        <v>0.43099999999999961</v>
      </c>
      <c r="AM581" s="19">
        <f t="shared" si="308"/>
        <v>0.12023180039979105</v>
      </c>
      <c r="AN581" s="19">
        <f t="shared" si="308"/>
        <v>1.4858996921741602E-2</v>
      </c>
      <c r="AO581" s="4">
        <f t="shared" si="308"/>
        <v>1.4976142533140545E-5</v>
      </c>
      <c r="AP581" s="19">
        <f t="shared" si="288"/>
        <v>1.652342374996673</v>
      </c>
      <c r="AQ581" s="19">
        <f t="shared" si="289"/>
        <v>0.65234237499667325</v>
      </c>
      <c r="AR581" s="19">
        <f t="shared" si="290"/>
        <v>-0.34765762500332686</v>
      </c>
      <c r="AS581" s="19">
        <f t="shared" si="291"/>
        <v>-1.3476576250033265</v>
      </c>
      <c r="AT581" s="19">
        <f t="shared" si="292"/>
        <v>-2.3476576250033272</v>
      </c>
      <c r="AU581" s="19">
        <f t="shared" si="293"/>
        <v>-4.3476576250033263</v>
      </c>
      <c r="AV581" s="19">
        <f t="shared" si="310"/>
        <v>0.96608776004303443</v>
      </c>
      <c r="AW581" s="19">
        <f t="shared" si="311"/>
        <v>0.79564650497037626</v>
      </c>
      <c r="AX581" s="19">
        <f t="shared" si="314"/>
        <v>0.43099999999999961</v>
      </c>
      <c r="AY581" s="19" t="str">
        <f t="shared" si="312"/>
        <v/>
      </c>
      <c r="AZ581" s="19" t="str">
        <f t="shared" si="313"/>
        <v/>
      </c>
      <c r="BA581" s="19">
        <f t="shared" ref="BA581" si="315">IF(AU581&lt;=0,AO581,"")</f>
        <v>1.4976142533140545E-5</v>
      </c>
    </row>
    <row r="582" spans="1:53" x14ac:dyDescent="0.3">
      <c r="A582">
        <v>5</v>
      </c>
      <c r="B582">
        <v>4</v>
      </c>
      <c r="C582" t="s">
        <v>3</v>
      </c>
      <c r="D582" t="s">
        <v>23</v>
      </c>
      <c r="E582">
        <v>2</v>
      </c>
      <c r="F582">
        <v>2</v>
      </c>
      <c r="G582">
        <v>476</v>
      </c>
      <c r="H582">
        <v>0</v>
      </c>
      <c r="AI582" s="21">
        <f t="shared" si="294"/>
        <v>0.5700000000000004</v>
      </c>
      <c r="AJ582" s="19">
        <f t="shared" si="308"/>
        <v>0.96589567097758966</v>
      </c>
      <c r="AK582" s="19">
        <f t="shared" si="308"/>
        <v>0.7949239041579399</v>
      </c>
      <c r="AL582" s="19">
        <f t="shared" si="308"/>
        <v>0.4299999999999996</v>
      </c>
      <c r="AM582" s="19">
        <f t="shared" si="308"/>
        <v>0.11972269546459204</v>
      </c>
      <c r="AN582" s="19">
        <f t="shared" si="308"/>
        <v>1.4763646994347674E-2</v>
      </c>
      <c r="AO582" s="4">
        <f t="shared" si="308"/>
        <v>1.4809623552501422E-5</v>
      </c>
      <c r="AP582" s="19">
        <f t="shared" si="288"/>
        <v>1.6472516704382751</v>
      </c>
      <c r="AQ582" s="19">
        <f t="shared" si="289"/>
        <v>0.64725167043827569</v>
      </c>
      <c r="AR582" s="19">
        <f t="shared" si="290"/>
        <v>-0.35274832956172464</v>
      </c>
      <c r="AS582" s="19">
        <f t="shared" si="291"/>
        <v>-1.3527483295617251</v>
      </c>
      <c r="AT582" s="19">
        <f t="shared" si="292"/>
        <v>-2.3527483295617251</v>
      </c>
      <c r="AU582" s="19">
        <f t="shared" si="293"/>
        <v>-4.3527483295617238</v>
      </c>
      <c r="AV582" s="19">
        <f t="shared" si="310"/>
        <v>0.96589567097758966</v>
      </c>
      <c r="AW582" s="19">
        <f t="shared" si="311"/>
        <v>0.7949239041579399</v>
      </c>
      <c r="AX582" s="19">
        <f t="shared" si="314"/>
        <v>0.4299999999999996</v>
      </c>
      <c r="AY582" s="19" t="str">
        <f t="shared" si="312"/>
        <v/>
      </c>
      <c r="AZ582" s="19" t="str">
        <f t="shared" si="313"/>
        <v/>
      </c>
      <c r="BA582" s="19" t="str">
        <f t="shared" si="299"/>
        <v/>
      </c>
    </row>
    <row r="583" spans="1:53" x14ac:dyDescent="0.3">
      <c r="A583">
        <v>14</v>
      </c>
      <c r="B583">
        <v>4</v>
      </c>
      <c r="C583" t="s">
        <v>3</v>
      </c>
      <c r="D583" t="s">
        <v>23</v>
      </c>
      <c r="E583">
        <v>1</v>
      </c>
      <c r="F583">
        <v>2</v>
      </c>
      <c r="G583">
        <v>477</v>
      </c>
      <c r="H583">
        <v>0</v>
      </c>
      <c r="AI583" s="21">
        <f t="shared" si="294"/>
        <v>0.5710000000000004</v>
      </c>
      <c r="AJ583" s="19">
        <f t="shared" ref="AJ583:AO592" si="316">_xlfn.NORM.S.DIST((-2*AJ$2-_xlfn.NORM.S.INV($AI583)),TRUE)</f>
        <v>0.96570260132987207</v>
      </c>
      <c r="AK583" s="19">
        <f t="shared" si="316"/>
        <v>0.79419946131587882</v>
      </c>
      <c r="AL583" s="19">
        <f t="shared" si="316"/>
        <v>0.4289999999999996</v>
      </c>
      <c r="AM583" s="19">
        <f t="shared" si="316"/>
        <v>0.11921488502240182</v>
      </c>
      <c r="AN583" s="19">
        <f t="shared" si="316"/>
        <v>1.466878133993031E-2</v>
      </c>
      <c r="AO583" s="4">
        <f t="shared" si="316"/>
        <v>1.464479174344972E-5</v>
      </c>
      <c r="AP583" s="19">
        <f t="shared" si="288"/>
        <v>1.6421586794573739</v>
      </c>
      <c r="AQ583" s="19">
        <f t="shared" si="289"/>
        <v>0.64215867945737304</v>
      </c>
      <c r="AR583" s="19">
        <f t="shared" si="290"/>
        <v>-0.35784132054262613</v>
      </c>
      <c r="AS583" s="19">
        <f t="shared" si="291"/>
        <v>-1.3578413205426261</v>
      </c>
      <c r="AT583" s="19">
        <f t="shared" si="292"/>
        <v>-2.3578413205426259</v>
      </c>
      <c r="AU583" s="19">
        <f t="shared" si="293"/>
        <v>-4.357841320542625</v>
      </c>
      <c r="AV583" s="19">
        <f t="shared" si="310"/>
        <v>0.96570260132987207</v>
      </c>
      <c r="AW583" s="19">
        <f t="shared" si="311"/>
        <v>0.79419946131587882</v>
      </c>
      <c r="AX583" s="19">
        <f t="shared" si="314"/>
        <v>0.4289999999999996</v>
      </c>
      <c r="AY583" s="19" t="str">
        <f t="shared" si="312"/>
        <v/>
      </c>
      <c r="AZ583" s="19" t="str">
        <f t="shared" si="313"/>
        <v/>
      </c>
      <c r="BA583" s="19" t="str">
        <f t="shared" si="299"/>
        <v/>
      </c>
    </row>
    <row r="584" spans="1:53" x14ac:dyDescent="0.3">
      <c r="A584">
        <v>19</v>
      </c>
      <c r="B584">
        <v>4</v>
      </c>
      <c r="C584" t="s">
        <v>3</v>
      </c>
      <c r="D584" t="s">
        <v>1</v>
      </c>
      <c r="E584">
        <v>0</v>
      </c>
      <c r="F584">
        <v>1</v>
      </c>
      <c r="G584">
        <v>479</v>
      </c>
      <c r="H584">
        <v>0</v>
      </c>
      <c r="AI584" s="21">
        <f t="shared" si="294"/>
        <v>0.5720000000000004</v>
      </c>
      <c r="AJ584" s="19">
        <f t="shared" si="316"/>
        <v>0.96550854564707378</v>
      </c>
      <c r="AK584" s="19">
        <f t="shared" si="316"/>
        <v>0.79347317091187541</v>
      </c>
      <c r="AL584" s="19">
        <f t="shared" si="316"/>
        <v>0.4279999999999996</v>
      </c>
      <c r="AM584" s="19">
        <f t="shared" si="316"/>
        <v>0.1187083663652338</v>
      </c>
      <c r="AN584" s="19">
        <f t="shared" si="316"/>
        <v>1.4574397716370084E-2</v>
      </c>
      <c r="AO584" s="4">
        <f t="shared" si="316"/>
        <v>1.4481630763377465E-5</v>
      </c>
      <c r="AP584" s="19">
        <f t="shared" si="288"/>
        <v>1.6370633669430448</v>
      </c>
      <c r="AQ584" s="19">
        <f t="shared" si="289"/>
        <v>0.63706336694304422</v>
      </c>
      <c r="AR584" s="19">
        <f t="shared" si="290"/>
        <v>-0.36293663305695584</v>
      </c>
      <c r="AS584" s="19">
        <f t="shared" si="291"/>
        <v>-1.3629366330569552</v>
      </c>
      <c r="AT584" s="19">
        <f t="shared" si="292"/>
        <v>-2.3629366330569552</v>
      </c>
      <c r="AU584" s="19">
        <f t="shared" si="293"/>
        <v>-4.3629366330569548</v>
      </c>
      <c r="AV584" s="19">
        <f t="shared" si="310"/>
        <v>0.96550854564707378</v>
      </c>
      <c r="AW584" s="19">
        <f t="shared" si="311"/>
        <v>0.79347317091187541</v>
      </c>
      <c r="AX584" s="19">
        <f t="shared" si="314"/>
        <v>0.4279999999999996</v>
      </c>
      <c r="AY584" s="19" t="str">
        <f t="shared" si="312"/>
        <v/>
      </c>
      <c r="AZ584" s="19" t="str">
        <f t="shared" si="313"/>
        <v/>
      </c>
      <c r="BA584" s="19" t="str">
        <f t="shared" si="299"/>
        <v/>
      </c>
    </row>
    <row r="585" spans="1:53" x14ac:dyDescent="0.3">
      <c r="A585">
        <v>30</v>
      </c>
      <c r="B585">
        <v>4</v>
      </c>
      <c r="C585" t="s">
        <v>3</v>
      </c>
      <c r="D585" t="s">
        <v>25</v>
      </c>
      <c r="E585">
        <v>0</v>
      </c>
      <c r="F585">
        <v>0</v>
      </c>
      <c r="G585">
        <v>480</v>
      </c>
      <c r="H585">
        <v>0</v>
      </c>
      <c r="AI585" s="21">
        <f t="shared" si="294"/>
        <v>0.5730000000000004</v>
      </c>
      <c r="AJ585" s="19">
        <f t="shared" si="316"/>
        <v>0.96531349843712444</v>
      </c>
      <c r="AK585" s="19">
        <f t="shared" si="316"/>
        <v>0.79274502738243857</v>
      </c>
      <c r="AL585" s="19">
        <f t="shared" si="316"/>
        <v>0.4269999999999996</v>
      </c>
      <c r="AM585" s="19">
        <f t="shared" si="316"/>
        <v>0.11820313679790054</v>
      </c>
      <c r="AN585" s="19">
        <f t="shared" si="316"/>
        <v>1.4480493894026777E-2</v>
      </c>
      <c r="AO585" s="4">
        <f t="shared" si="316"/>
        <v>1.4320124431373442E-5</v>
      </c>
      <c r="AP585" s="19">
        <f t="shared" si="288"/>
        <v>1.6319656976760382</v>
      </c>
      <c r="AQ585" s="19">
        <f t="shared" si="289"/>
        <v>0.63196569767603838</v>
      </c>
      <c r="AR585" s="19">
        <f t="shared" si="290"/>
        <v>-0.36803430232396123</v>
      </c>
      <c r="AS585" s="19">
        <f t="shared" si="291"/>
        <v>-1.3680343023239612</v>
      </c>
      <c r="AT585" s="19">
        <f t="shared" si="292"/>
        <v>-2.3680343023239607</v>
      </c>
      <c r="AU585" s="19">
        <f t="shared" si="293"/>
        <v>-4.3680343023239612</v>
      </c>
      <c r="AV585" s="19">
        <f t="shared" si="310"/>
        <v>0.96531349843712444</v>
      </c>
      <c r="AW585" s="19">
        <f t="shared" si="311"/>
        <v>0.79274502738243857</v>
      </c>
      <c r="AX585" s="19">
        <f t="shared" si="314"/>
        <v>0.4269999999999996</v>
      </c>
      <c r="AY585" s="19" t="str">
        <f t="shared" si="312"/>
        <v/>
      </c>
      <c r="AZ585" s="19" t="str">
        <f t="shared" si="313"/>
        <v/>
      </c>
      <c r="BA585" s="19" t="str">
        <f t="shared" si="299"/>
        <v/>
      </c>
    </row>
    <row r="586" spans="1:53" x14ac:dyDescent="0.3">
      <c r="A586">
        <v>37</v>
      </c>
      <c r="B586">
        <v>4</v>
      </c>
      <c r="C586" t="s">
        <v>3</v>
      </c>
      <c r="D586" t="s">
        <v>1</v>
      </c>
      <c r="E586">
        <v>0</v>
      </c>
      <c r="F586">
        <v>2</v>
      </c>
      <c r="G586">
        <v>477</v>
      </c>
      <c r="H586">
        <v>1</v>
      </c>
      <c r="AI586" s="21">
        <f t="shared" si="294"/>
        <v>0.5740000000000004</v>
      </c>
      <c r="AJ586" s="19">
        <f t="shared" si="316"/>
        <v>0.96511745416832662</v>
      </c>
      <c r="AK586" s="19">
        <f t="shared" si="316"/>
        <v>0.79201502513266608</v>
      </c>
      <c r="AL586" s="19">
        <f t="shared" si="316"/>
        <v>0.4259999999999996</v>
      </c>
      <c r="AM586" s="19">
        <f t="shared" si="316"/>
        <v>0.11769919363795056</v>
      </c>
      <c r="AN586" s="19">
        <f t="shared" si="316"/>
        <v>1.438706765565124E-2</v>
      </c>
      <c r="AO586" s="4">
        <f t="shared" si="316"/>
        <v>1.4160256726495524E-5</v>
      </c>
      <c r="AP586" s="19">
        <f t="shared" si="288"/>
        <v>1.6268656363269591</v>
      </c>
      <c r="AQ586" s="19">
        <f t="shared" si="289"/>
        <v>0.62686563632695991</v>
      </c>
      <c r="AR586" s="19">
        <f t="shared" si="290"/>
        <v>-0.37313436367304087</v>
      </c>
      <c r="AS586" s="19">
        <f t="shared" si="291"/>
        <v>-1.3731343636730409</v>
      </c>
      <c r="AT586" s="19">
        <f t="shared" si="292"/>
        <v>-2.3731343636730404</v>
      </c>
      <c r="AU586" s="19">
        <f t="shared" si="293"/>
        <v>-4.3731343636730404</v>
      </c>
      <c r="AV586" s="19">
        <f t="shared" si="310"/>
        <v>0.96511745416832662</v>
      </c>
      <c r="AW586" s="19">
        <f t="shared" si="311"/>
        <v>0.79201502513266608</v>
      </c>
      <c r="AX586" s="19">
        <f t="shared" si="314"/>
        <v>0.4259999999999996</v>
      </c>
      <c r="AY586" s="19" t="str">
        <f t="shared" si="312"/>
        <v/>
      </c>
      <c r="AZ586" s="19" t="str">
        <f t="shared" si="313"/>
        <v/>
      </c>
      <c r="BA586" s="19" t="str">
        <f t="shared" si="299"/>
        <v/>
      </c>
    </row>
    <row r="587" spans="1:53" x14ac:dyDescent="0.3">
      <c r="A587">
        <v>44</v>
      </c>
      <c r="B587">
        <v>4</v>
      </c>
      <c r="C587" t="s">
        <v>3</v>
      </c>
      <c r="D587" t="s">
        <v>25</v>
      </c>
      <c r="E587">
        <v>0</v>
      </c>
      <c r="F587">
        <v>1</v>
      </c>
      <c r="G587">
        <v>479</v>
      </c>
      <c r="H587">
        <v>0</v>
      </c>
      <c r="AI587" s="21">
        <f t="shared" si="294"/>
        <v>0.5750000000000004</v>
      </c>
      <c r="AJ587" s="19">
        <f t="shared" si="316"/>
        <v>0.96492040726898554</v>
      </c>
      <c r="AK587" s="19">
        <f t="shared" si="316"/>
        <v>0.7912831585360065</v>
      </c>
      <c r="AL587" s="19">
        <f t="shared" si="316"/>
        <v>0.4249999999999996</v>
      </c>
      <c r="AM587" s="19">
        <f t="shared" si="316"/>
        <v>0.11719653421560523</v>
      </c>
      <c r="AN587" s="19">
        <f t="shared" si="316"/>
        <v>1.4294116796297921E-2</v>
      </c>
      <c r="AO587" s="4">
        <f t="shared" si="316"/>
        <v>1.4002011786063567E-5</v>
      </c>
      <c r="AP587" s="19">
        <f t="shared" si="288"/>
        <v>1.6217631474544127</v>
      </c>
      <c r="AQ587" s="19">
        <f t="shared" si="289"/>
        <v>0.62176314745441319</v>
      </c>
      <c r="AR587" s="19">
        <f t="shared" si="290"/>
        <v>-0.37823685254558703</v>
      </c>
      <c r="AS587" s="19">
        <f t="shared" si="291"/>
        <v>-1.3782368525455873</v>
      </c>
      <c r="AT587" s="19">
        <f t="shared" si="292"/>
        <v>-2.3782368525455873</v>
      </c>
      <c r="AU587" s="19">
        <f t="shared" si="293"/>
        <v>-4.3782368525455864</v>
      </c>
      <c r="AV587" s="19">
        <f t="shared" si="310"/>
        <v>0.96492040726898554</v>
      </c>
      <c r="AW587" s="19">
        <f t="shared" si="311"/>
        <v>0.7912831585360065</v>
      </c>
      <c r="AX587" s="19">
        <f t="shared" si="314"/>
        <v>0.4249999999999996</v>
      </c>
      <c r="AY587" s="19" t="str">
        <f t="shared" si="312"/>
        <v/>
      </c>
      <c r="AZ587" s="19" t="str">
        <f t="shared" si="313"/>
        <v/>
      </c>
      <c r="BA587" s="19">
        <f t="shared" ref="BA587" si="317">IF(AU587&lt;=0,AO587,"")</f>
        <v>1.4002011786063567E-5</v>
      </c>
    </row>
    <row r="588" spans="1:53" x14ac:dyDescent="0.3">
      <c r="A588">
        <v>55</v>
      </c>
      <c r="B588">
        <v>4</v>
      </c>
      <c r="C588" t="s">
        <v>3</v>
      </c>
      <c r="D588" t="s">
        <v>1</v>
      </c>
      <c r="E588">
        <v>0</v>
      </c>
      <c r="F588">
        <v>0</v>
      </c>
      <c r="G588">
        <v>479</v>
      </c>
      <c r="H588">
        <v>1</v>
      </c>
      <c r="AI588" s="21">
        <f t="shared" si="294"/>
        <v>0.5760000000000004</v>
      </c>
      <c r="AJ588" s="19">
        <f t="shared" si="316"/>
        <v>0.96472235212703583</v>
      </c>
      <c r="AK588" s="19">
        <f t="shared" si="316"/>
        <v>0.79054942193401712</v>
      </c>
      <c r="AL588" s="19">
        <f t="shared" si="316"/>
        <v>0.4239999999999996</v>
      </c>
      <c r="AM588" s="19">
        <f t="shared" si="316"/>
        <v>0.11669515587369624</v>
      </c>
      <c r="AN588" s="19">
        <f t="shared" si="316"/>
        <v>1.4201639123238113E-2</v>
      </c>
      <c r="AO588" s="4">
        <f t="shared" si="316"/>
        <v>1.3845373903972625E-5</v>
      </c>
      <c r="AP588" s="19">
        <f t="shared" si="288"/>
        <v>1.6166581955031578</v>
      </c>
      <c r="AQ588" s="19">
        <f t="shared" si="289"/>
        <v>0.61665819550315848</v>
      </c>
      <c r="AR588" s="19">
        <f t="shared" si="290"/>
        <v>-0.38334180449684213</v>
      </c>
      <c r="AS588" s="19">
        <f t="shared" si="291"/>
        <v>-1.3833418044968429</v>
      </c>
      <c r="AT588" s="19">
        <f t="shared" si="292"/>
        <v>-2.3833418044968417</v>
      </c>
      <c r="AU588" s="19">
        <f t="shared" si="293"/>
        <v>-4.3833418044968431</v>
      </c>
      <c r="AV588" s="19">
        <f t="shared" si="310"/>
        <v>0.96472235212703583</v>
      </c>
      <c r="AW588" s="19">
        <f t="shared" si="311"/>
        <v>0.79054942193401712</v>
      </c>
      <c r="AX588" s="19">
        <f t="shared" si="314"/>
        <v>0.4239999999999996</v>
      </c>
      <c r="AY588" s="19" t="str">
        <f t="shared" si="312"/>
        <v/>
      </c>
      <c r="AZ588" s="19" t="str">
        <f t="shared" si="313"/>
        <v/>
      </c>
      <c r="BA588" s="19" t="str">
        <f t="shared" si="299"/>
        <v/>
      </c>
    </row>
    <row r="589" spans="1:53" x14ac:dyDescent="0.3">
      <c r="A589">
        <v>57</v>
      </c>
      <c r="B589">
        <v>4</v>
      </c>
      <c r="C589" t="s">
        <v>3</v>
      </c>
      <c r="D589" t="s">
        <v>1</v>
      </c>
      <c r="E589">
        <v>0</v>
      </c>
      <c r="F589">
        <v>0</v>
      </c>
      <c r="G589">
        <v>479</v>
      </c>
      <c r="H589">
        <v>1</v>
      </c>
      <c r="AI589" s="21">
        <f t="shared" si="294"/>
        <v>0.5770000000000004</v>
      </c>
      <c r="AJ589" s="19">
        <f t="shared" si="316"/>
        <v>0.96452328308966362</v>
      </c>
      <c r="AK589" s="19">
        <f t="shared" si="316"/>
        <v>0.78981380963611947</v>
      </c>
      <c r="AL589" s="19">
        <f t="shared" si="316"/>
        <v>0.42299999999999954</v>
      </c>
      <c r="AM589" s="19">
        <f t="shared" si="316"/>
        <v>0.11619505596760377</v>
      </c>
      <c r="AN589" s="19">
        <f t="shared" si="316"/>
        <v>1.4109632455874037E-2</v>
      </c>
      <c r="AO589" s="4">
        <f t="shared" si="316"/>
        <v>1.369032752902561E-5</v>
      </c>
      <c r="AP589" s="19">
        <f t="shared" ref="AP589:AP652" si="318">_xlfn.NORM.S.INV(AJ589)-_xlfn.NORM.S.INV($AI589)</f>
        <v>1.6115507448022306</v>
      </c>
      <c r="AQ589" s="19">
        <f t="shared" ref="AQ589:AQ652" si="319">_xlfn.NORM.S.INV(AK589)-_xlfn.NORM.S.INV($AI589)</f>
        <v>0.61155074480223059</v>
      </c>
      <c r="AR589" s="19">
        <f t="shared" ref="AR589:AR652" si="320">_xlfn.NORM.S.INV(AL589)-_xlfn.NORM.S.INV($AI589)</f>
        <v>-0.38844925519776902</v>
      </c>
      <c r="AS589" s="19">
        <f t="shared" ref="AS589:AS652" si="321">_xlfn.NORM.S.INV(AM589)-_xlfn.NORM.S.INV($AI589)</f>
        <v>-1.3884492551977692</v>
      </c>
      <c r="AT589" s="19">
        <f t="shared" ref="AT589:AT652" si="322">_xlfn.NORM.S.INV(AN589)-_xlfn.NORM.S.INV($AI589)</f>
        <v>-2.3884492551977692</v>
      </c>
      <c r="AU589" s="19">
        <f t="shared" ref="AU589:AU652" si="323">_xlfn.NORM.S.INV(AO589)-_xlfn.NORM.S.INV($AI589)</f>
        <v>-4.3884492551977683</v>
      </c>
      <c r="AV589" s="19">
        <f t="shared" si="310"/>
        <v>0.96452328308966362</v>
      </c>
      <c r="AW589" s="19">
        <f t="shared" si="311"/>
        <v>0.78981380963611947</v>
      </c>
      <c r="AX589" s="19">
        <f t="shared" si="314"/>
        <v>0.42299999999999954</v>
      </c>
      <c r="AY589" s="19" t="str">
        <f t="shared" si="312"/>
        <v/>
      </c>
      <c r="AZ589" s="19" t="str">
        <f t="shared" si="313"/>
        <v/>
      </c>
      <c r="BA589" s="19" t="str">
        <f t="shared" si="299"/>
        <v/>
      </c>
    </row>
    <row r="590" spans="1:53" x14ac:dyDescent="0.3">
      <c r="A590">
        <v>68</v>
      </c>
      <c r="B590">
        <v>4</v>
      </c>
      <c r="C590" t="s">
        <v>3</v>
      </c>
      <c r="D590" t="s">
        <v>23</v>
      </c>
      <c r="E590">
        <v>0</v>
      </c>
      <c r="F590">
        <v>0</v>
      </c>
      <c r="G590">
        <v>479</v>
      </c>
      <c r="H590">
        <v>1</v>
      </c>
      <c r="AI590" s="21">
        <f t="shared" ref="AI590:AI653" si="324">AI589+0.001</f>
        <v>0.5780000000000004</v>
      </c>
      <c r="AJ590" s="19">
        <f t="shared" si="316"/>
        <v>0.96432319446292414</v>
      </c>
      <c r="AK590" s="19">
        <f t="shared" si="316"/>
        <v>0.78907631591935434</v>
      </c>
      <c r="AL590" s="19">
        <f t="shared" si="316"/>
        <v>0.4219999999999996</v>
      </c>
      <c r="AM590" s="19">
        <f t="shared" si="316"/>
        <v>0.11569623186519506</v>
      </c>
      <c r="AN590" s="19">
        <f t="shared" si="316"/>
        <v>1.4018094625653676E-2</v>
      </c>
      <c r="AO590" s="4">
        <f t="shared" si="316"/>
        <v>1.3536857263285875E-5</v>
      </c>
      <c r="AP590" s="19">
        <f t="shared" si="318"/>
        <v>1.6064407595630648</v>
      </c>
      <c r="AQ590" s="19">
        <f t="shared" si="319"/>
        <v>0.60644075956306442</v>
      </c>
      <c r="AR590" s="19">
        <f t="shared" si="320"/>
        <v>-0.39355924043693552</v>
      </c>
      <c r="AS590" s="19">
        <f t="shared" si="321"/>
        <v>-1.3935592404369357</v>
      </c>
      <c r="AT590" s="19">
        <f t="shared" si="322"/>
        <v>-2.3935592404369355</v>
      </c>
      <c r="AU590" s="19">
        <f t="shared" si="323"/>
        <v>-4.3935592404369359</v>
      </c>
      <c r="AV590" s="19">
        <f t="shared" si="310"/>
        <v>0.96432319446292414</v>
      </c>
      <c r="AW590" s="19">
        <f t="shared" si="311"/>
        <v>0.78907631591935434</v>
      </c>
      <c r="AX590" s="19">
        <f t="shared" si="314"/>
        <v>0.4219999999999996</v>
      </c>
      <c r="AY590" s="19" t="str">
        <f t="shared" si="312"/>
        <v/>
      </c>
      <c r="AZ590" s="19" t="str">
        <f t="shared" si="313"/>
        <v/>
      </c>
      <c r="BA590" s="19" t="str">
        <f t="shared" si="299"/>
        <v/>
      </c>
    </row>
    <row r="591" spans="1:53" x14ac:dyDescent="0.3">
      <c r="A591">
        <v>77</v>
      </c>
      <c r="B591">
        <v>4</v>
      </c>
      <c r="C591" t="s">
        <v>3</v>
      </c>
      <c r="D591" t="s">
        <v>23</v>
      </c>
      <c r="E591">
        <v>0</v>
      </c>
      <c r="F591">
        <v>0</v>
      </c>
      <c r="G591">
        <v>480</v>
      </c>
      <c r="H591">
        <v>0</v>
      </c>
      <c r="AI591" s="21">
        <f t="shared" si="324"/>
        <v>0.5790000000000004</v>
      </c>
      <c r="AJ591" s="19">
        <f t="shared" si="316"/>
        <v>0.9641220805113544</v>
      </c>
      <c r="AK591" s="19">
        <f t="shared" si="316"/>
        <v>0.78833693502813085</v>
      </c>
      <c r="AL591" s="19">
        <f t="shared" si="316"/>
        <v>0.4209999999999996</v>
      </c>
      <c r="AM591" s="19">
        <f t="shared" si="316"/>
        <v>0.11519868094676375</v>
      </c>
      <c r="AN591" s="19">
        <f t="shared" si="316"/>
        <v>1.3927023475986204E-2</v>
      </c>
      <c r="AO591" s="4">
        <f t="shared" si="316"/>
        <v>1.3384947860449417E-5</v>
      </c>
      <c r="AP591" s="19">
        <f t="shared" si="318"/>
        <v>1.6013282038775833</v>
      </c>
      <c r="AQ591" s="19">
        <f t="shared" si="319"/>
        <v>0.60132820387758434</v>
      </c>
      <c r="AR591" s="19">
        <f t="shared" si="320"/>
        <v>-0.39867179612241582</v>
      </c>
      <c r="AS591" s="19">
        <f t="shared" si="321"/>
        <v>-1.398671796122416</v>
      </c>
      <c r="AT591" s="19">
        <f t="shared" si="322"/>
        <v>-2.3986717961224167</v>
      </c>
      <c r="AU591" s="19">
        <f t="shared" si="323"/>
        <v>-4.3986717961224162</v>
      </c>
      <c r="AV591" s="19">
        <f t="shared" si="310"/>
        <v>0.9641220805113544</v>
      </c>
      <c r="AW591" s="19">
        <f t="shared" si="311"/>
        <v>0.78833693502813085</v>
      </c>
      <c r="AX591" s="19">
        <f t="shared" si="314"/>
        <v>0.4209999999999996</v>
      </c>
      <c r="AY591" s="19" t="str">
        <f t="shared" si="312"/>
        <v/>
      </c>
      <c r="AZ591" s="19" t="str">
        <f t="shared" si="313"/>
        <v/>
      </c>
      <c r="BA591" s="19" t="str">
        <f t="shared" si="299"/>
        <v/>
      </c>
    </row>
    <row r="592" spans="1:53" x14ac:dyDescent="0.3">
      <c r="A592">
        <v>81</v>
      </c>
      <c r="B592">
        <v>4</v>
      </c>
      <c r="C592" t="s">
        <v>3</v>
      </c>
      <c r="D592" t="s">
        <v>23</v>
      </c>
      <c r="E592" t="s">
        <v>23</v>
      </c>
      <c r="F592" t="s">
        <v>23</v>
      </c>
      <c r="G592" t="s">
        <v>23</v>
      </c>
      <c r="H592" t="s">
        <v>23</v>
      </c>
      <c r="AI592" s="21">
        <f t="shared" si="324"/>
        <v>0.5800000000000004</v>
      </c>
      <c r="AJ592" s="19">
        <f t="shared" si="316"/>
        <v>0.96391993545758292</v>
      </c>
      <c r="AK592" s="19">
        <f t="shared" si="316"/>
        <v>0.78759566117397573</v>
      </c>
      <c r="AL592" s="19">
        <f t="shared" si="316"/>
        <v>0.4199999999999996</v>
      </c>
      <c r="AM592" s="19">
        <f t="shared" si="316"/>
        <v>0.11470240060496958</v>
      </c>
      <c r="AN592" s="19">
        <f t="shared" si="316"/>
        <v>1.3836416862158273E-2</v>
      </c>
      <c r="AO592" s="4">
        <f t="shared" si="316"/>
        <v>1.3234584224235755E-5</v>
      </c>
      <c r="AP592" s="19">
        <f t="shared" si="318"/>
        <v>1.5962130417162965</v>
      </c>
      <c r="AQ592" s="19">
        <f t="shared" si="319"/>
        <v>0.59621304171629586</v>
      </c>
      <c r="AR592" s="19">
        <f t="shared" si="320"/>
        <v>-0.40378695828370376</v>
      </c>
      <c r="AS592" s="19">
        <f t="shared" si="321"/>
        <v>-1.4037869582837044</v>
      </c>
      <c r="AT592" s="19">
        <f t="shared" si="322"/>
        <v>-2.4037869582837046</v>
      </c>
      <c r="AU592" s="19">
        <f t="shared" si="323"/>
        <v>-4.4037869582837024</v>
      </c>
      <c r="AV592" s="19">
        <f t="shared" si="310"/>
        <v>0.96391993545758292</v>
      </c>
      <c r="AW592" s="19">
        <f t="shared" si="311"/>
        <v>0.78759566117397573</v>
      </c>
      <c r="AX592" s="19">
        <f t="shared" si="314"/>
        <v>0.4199999999999996</v>
      </c>
      <c r="AY592" s="19" t="str">
        <f t="shared" si="312"/>
        <v/>
      </c>
      <c r="AZ592" s="19" t="str">
        <f t="shared" si="313"/>
        <v/>
      </c>
      <c r="BA592" s="19" t="str">
        <f t="shared" si="299"/>
        <v/>
      </c>
    </row>
    <row r="593" spans="1:53" x14ac:dyDescent="0.3">
      <c r="A593">
        <v>93</v>
      </c>
      <c r="B593">
        <v>4</v>
      </c>
      <c r="C593" t="s">
        <v>3</v>
      </c>
      <c r="D593" t="s">
        <v>1</v>
      </c>
      <c r="E593">
        <v>1</v>
      </c>
      <c r="F593">
        <v>1</v>
      </c>
      <c r="G593">
        <v>477</v>
      </c>
      <c r="H593">
        <v>1</v>
      </c>
      <c r="AI593" s="21">
        <f t="shared" si="324"/>
        <v>0.58100000000000041</v>
      </c>
      <c r="AJ593" s="19">
        <f t="shared" ref="AJ593:AO602" si="325">_xlfn.NORM.S.DIST((-2*AJ$2-_xlfn.NORM.S.INV($AI593)),TRUE)</f>
        <v>0.96371675348193242</v>
      </c>
      <c r="AK593" s="19">
        <f t="shared" si="325"/>
        <v>0.78685248853527934</v>
      </c>
      <c r="AL593" s="19">
        <f t="shared" si="325"/>
        <v>0.41899999999999959</v>
      </c>
      <c r="AM593" s="19">
        <f t="shared" si="325"/>
        <v>0.11420738824477862</v>
      </c>
      <c r="AN593" s="19">
        <f t="shared" si="325"/>
        <v>1.3746272651251012E-2</v>
      </c>
      <c r="AO593" s="4">
        <f t="shared" si="325"/>
        <v>1.3085751406797822E-5</v>
      </c>
      <c r="AP593" s="19">
        <f t="shared" si="318"/>
        <v>1.5910952369263556</v>
      </c>
      <c r="AQ593" s="19">
        <f t="shared" si="319"/>
        <v>0.59109523692635635</v>
      </c>
      <c r="AR593" s="19">
        <f t="shared" si="320"/>
        <v>-0.40890476307364376</v>
      </c>
      <c r="AS593" s="19">
        <f t="shared" si="321"/>
        <v>-1.408904763073644</v>
      </c>
      <c r="AT593" s="19">
        <f t="shared" si="322"/>
        <v>-2.408904763073644</v>
      </c>
      <c r="AU593" s="19">
        <f t="shared" si="323"/>
        <v>-4.4089047630736431</v>
      </c>
      <c r="AV593" s="19">
        <f t="shared" si="310"/>
        <v>0.96371675348193242</v>
      </c>
      <c r="AW593" s="19">
        <f t="shared" si="311"/>
        <v>0.78685248853527934</v>
      </c>
      <c r="AX593" s="19">
        <f t="shared" si="314"/>
        <v>0.41899999999999959</v>
      </c>
      <c r="AY593" s="19" t="str">
        <f t="shared" si="312"/>
        <v/>
      </c>
      <c r="AZ593" s="19" t="str">
        <f t="shared" si="313"/>
        <v/>
      </c>
      <c r="BA593" s="19">
        <f t="shared" ref="BA593" si="326">IF(AU593&lt;=0,AO593,"")</f>
        <v>1.3085751406797822E-5</v>
      </c>
    </row>
    <row r="594" spans="1:53" x14ac:dyDescent="0.3">
      <c r="A594">
        <v>98</v>
      </c>
      <c r="B594">
        <v>4</v>
      </c>
      <c r="C594" t="s">
        <v>3</v>
      </c>
      <c r="D594" t="s">
        <v>23</v>
      </c>
      <c r="E594">
        <v>1</v>
      </c>
      <c r="F594">
        <v>0</v>
      </c>
      <c r="G594">
        <v>479</v>
      </c>
      <c r="H594">
        <v>0</v>
      </c>
      <c r="AI594" s="21">
        <f t="shared" si="324"/>
        <v>0.58200000000000041</v>
      </c>
      <c r="AJ594" s="19">
        <f t="shared" si="325"/>
        <v>0.96351252872202098</v>
      </c>
      <c r="AK594" s="19">
        <f t="shared" si="325"/>
        <v>0.7861074112570382</v>
      </c>
      <c r="AL594" s="19">
        <f t="shared" si="325"/>
        <v>0.41799999999999959</v>
      </c>
      <c r="AM594" s="19">
        <f t="shared" si="325"/>
        <v>0.11371364128340429</v>
      </c>
      <c r="AN594" s="19">
        <f t="shared" si="325"/>
        <v>1.3656588722057626E-2</v>
      </c>
      <c r="AO594" s="4">
        <f t="shared" si="325"/>
        <v>1.2938434607150927E-5</v>
      </c>
      <c r="AP594" s="19">
        <f t="shared" si="318"/>
        <v>1.5859747532296236</v>
      </c>
      <c r="AQ594" s="19">
        <f t="shared" si="319"/>
        <v>0.58597475322962334</v>
      </c>
      <c r="AR594" s="19">
        <f t="shared" si="320"/>
        <v>-0.41402524677037655</v>
      </c>
      <c r="AS594" s="19">
        <f t="shared" si="321"/>
        <v>-1.4140252467703769</v>
      </c>
      <c r="AT594" s="19">
        <f t="shared" si="322"/>
        <v>-2.4140252467703762</v>
      </c>
      <c r="AU594" s="19">
        <f t="shared" si="323"/>
        <v>-4.4140252467703771</v>
      </c>
      <c r="AV594" s="19">
        <f t="shared" si="310"/>
        <v>0.96351252872202098</v>
      </c>
      <c r="AW594" s="19">
        <f t="shared" si="311"/>
        <v>0.7861074112570382</v>
      </c>
      <c r="AX594" s="19">
        <f t="shared" si="314"/>
        <v>0.41799999999999959</v>
      </c>
      <c r="AY594" s="19" t="str">
        <f t="shared" si="312"/>
        <v/>
      </c>
      <c r="AZ594" s="19" t="str">
        <f t="shared" si="313"/>
        <v/>
      </c>
      <c r="BA594" s="19" t="str">
        <f t="shared" si="299"/>
        <v/>
      </c>
    </row>
    <row r="595" spans="1:53" x14ac:dyDescent="0.3">
      <c r="A595">
        <v>112</v>
      </c>
      <c r="B595">
        <v>4</v>
      </c>
      <c r="C595" t="s">
        <v>3</v>
      </c>
      <c r="D595" t="s">
        <v>1</v>
      </c>
      <c r="E595">
        <v>0</v>
      </c>
      <c r="F595">
        <v>0</v>
      </c>
      <c r="G595">
        <v>480</v>
      </c>
      <c r="H595">
        <v>0</v>
      </c>
      <c r="AI595" s="21">
        <f t="shared" si="324"/>
        <v>0.58300000000000041</v>
      </c>
      <c r="AJ595" s="19">
        <f t="shared" si="325"/>
        <v>0.96330725527235506</v>
      </c>
      <c r="AK595" s="19">
        <f t="shared" si="325"/>
        <v>0.78536042345059576</v>
      </c>
      <c r="AL595" s="19">
        <f t="shared" si="325"/>
        <v>0.41699999999999959</v>
      </c>
      <c r="AM595" s="19">
        <f t="shared" si="325"/>
        <v>0.11322115715024844</v>
      </c>
      <c r="AN595" s="19">
        <f t="shared" si="325"/>
        <v>1.3567362965001809E-2</v>
      </c>
      <c r="AO595" s="4">
        <f t="shared" si="325"/>
        <v>1.2792619169619451E-5</v>
      </c>
      <c r="AP595" s="19">
        <f t="shared" si="318"/>
        <v>1.5808515542206989</v>
      </c>
      <c r="AQ595" s="19">
        <f t="shared" si="319"/>
        <v>0.58085155422069934</v>
      </c>
      <c r="AR595" s="19">
        <f t="shared" si="320"/>
        <v>-0.41914844577930055</v>
      </c>
      <c r="AS595" s="19">
        <f t="shared" si="321"/>
        <v>-1.4191484457793009</v>
      </c>
      <c r="AT595" s="19">
        <f t="shared" si="322"/>
        <v>-2.4191484457793004</v>
      </c>
      <c r="AU595" s="19">
        <f t="shared" si="323"/>
        <v>-4.4191484457793013</v>
      </c>
      <c r="AV595" s="19">
        <f t="shared" si="310"/>
        <v>0.96330725527235506</v>
      </c>
      <c r="AW595" s="19">
        <f t="shared" si="311"/>
        <v>0.78536042345059576</v>
      </c>
      <c r="AX595" s="19">
        <f t="shared" si="314"/>
        <v>0.41699999999999959</v>
      </c>
      <c r="AY595" s="19" t="str">
        <f t="shared" si="312"/>
        <v/>
      </c>
      <c r="AZ595" s="19" t="str">
        <f t="shared" si="313"/>
        <v/>
      </c>
      <c r="BA595" s="19" t="str">
        <f t="shared" si="299"/>
        <v/>
      </c>
    </row>
    <row r="596" spans="1:53" x14ac:dyDescent="0.3">
      <c r="A596">
        <v>119</v>
      </c>
      <c r="B596">
        <v>4</v>
      </c>
      <c r="C596" t="s">
        <v>3</v>
      </c>
      <c r="D596" t="s">
        <v>1</v>
      </c>
      <c r="E596">
        <v>0</v>
      </c>
      <c r="F596">
        <v>0</v>
      </c>
      <c r="G596">
        <v>479</v>
      </c>
      <c r="H596">
        <v>1</v>
      </c>
      <c r="AI596" s="21">
        <f t="shared" si="324"/>
        <v>0.58400000000000041</v>
      </c>
      <c r="AJ596" s="19">
        <f t="shared" si="325"/>
        <v>0.96310092718392093</v>
      </c>
      <c r="AK596" s="19">
        <f t="shared" si="325"/>
        <v>0.78461151919338001</v>
      </c>
      <c r="AL596" s="19">
        <f t="shared" si="325"/>
        <v>0.41599999999999959</v>
      </c>
      <c r="AM596" s="19">
        <f t="shared" si="325"/>
        <v>0.11272993328684346</v>
      </c>
      <c r="AN596" s="19">
        <f t="shared" si="325"/>
        <v>1.3478593282056821E-2</v>
      </c>
      <c r="AO596" s="4">
        <f t="shared" si="325"/>
        <v>1.2648290582302161E-5</v>
      </c>
      <c r="AP596" s="19">
        <f t="shared" si="318"/>
        <v>1.5757256033649498</v>
      </c>
      <c r="AQ596" s="19">
        <f t="shared" si="319"/>
        <v>0.57572560336495027</v>
      </c>
      <c r="AR596" s="19">
        <f t="shared" si="320"/>
        <v>-0.42427439663505045</v>
      </c>
      <c r="AS596" s="19">
        <f t="shared" si="321"/>
        <v>-1.4242743966350515</v>
      </c>
      <c r="AT596" s="19">
        <f t="shared" si="322"/>
        <v>-2.4242743966350506</v>
      </c>
      <c r="AU596" s="19">
        <f t="shared" si="323"/>
        <v>-4.4242743966350515</v>
      </c>
      <c r="AV596" s="19">
        <f t="shared" si="310"/>
        <v>0.96310092718392093</v>
      </c>
      <c r="AW596" s="19">
        <f t="shared" si="311"/>
        <v>0.78461151919338001</v>
      </c>
      <c r="AX596" s="19">
        <f t="shared" si="314"/>
        <v>0.41599999999999959</v>
      </c>
      <c r="AY596" s="19" t="str">
        <f t="shared" si="312"/>
        <v/>
      </c>
      <c r="AZ596" s="19" t="str">
        <f t="shared" si="313"/>
        <v/>
      </c>
      <c r="BA596" s="19" t="str">
        <f t="shared" si="299"/>
        <v/>
      </c>
    </row>
    <row r="597" spans="1:53" x14ac:dyDescent="0.3">
      <c r="A597">
        <v>127</v>
      </c>
      <c r="B597">
        <v>4</v>
      </c>
      <c r="C597" t="s">
        <v>3</v>
      </c>
      <c r="D597" t="s">
        <v>23</v>
      </c>
      <c r="E597">
        <v>0</v>
      </c>
      <c r="F597">
        <v>1</v>
      </c>
      <c r="G597" t="s">
        <v>23</v>
      </c>
      <c r="H597" t="s">
        <v>23</v>
      </c>
      <c r="AI597" s="21">
        <f t="shared" si="324"/>
        <v>0.58500000000000041</v>
      </c>
      <c r="AJ597" s="19">
        <f t="shared" si="325"/>
        <v>0.96289353846376891</v>
      </c>
      <c r="AK597" s="19">
        <f t="shared" si="325"/>
        <v>0.78386069252863844</v>
      </c>
      <c r="AL597" s="19">
        <f t="shared" si="325"/>
        <v>0.41499999999999954</v>
      </c>
      <c r="AM597" s="19">
        <f t="shared" si="325"/>
        <v>0.11223996714679468</v>
      </c>
      <c r="AN597" s="19">
        <f t="shared" si="325"/>
        <v>1.3390277586665247E-2</v>
      </c>
      <c r="AO597" s="4">
        <f t="shared" si="325"/>
        <v>1.250543447555523E-5</v>
      </c>
      <c r="AP597" s="19">
        <f t="shared" si="318"/>
        <v>1.5705968639965084</v>
      </c>
      <c r="AQ597" s="19">
        <f t="shared" si="319"/>
        <v>0.57059686399650922</v>
      </c>
      <c r="AR597" s="19">
        <f t="shared" si="320"/>
        <v>-0.42940313600349128</v>
      </c>
      <c r="AS597" s="19">
        <f t="shared" si="321"/>
        <v>-1.4294031360034911</v>
      </c>
      <c r="AT597" s="19">
        <f t="shared" si="322"/>
        <v>-2.4294031360034904</v>
      </c>
      <c r="AU597" s="19">
        <f t="shared" si="323"/>
        <v>-4.4294031360034909</v>
      </c>
      <c r="AV597" s="19">
        <f t="shared" si="310"/>
        <v>0.96289353846376891</v>
      </c>
      <c r="AW597" s="19">
        <f t="shared" si="311"/>
        <v>0.78386069252863844</v>
      </c>
      <c r="AX597" s="19">
        <f t="shared" si="314"/>
        <v>0.41499999999999954</v>
      </c>
      <c r="AY597" s="19" t="str">
        <f t="shared" si="312"/>
        <v/>
      </c>
      <c r="AZ597" s="19" t="str">
        <f t="shared" si="313"/>
        <v/>
      </c>
      <c r="BA597" s="19" t="str">
        <f t="shared" si="299"/>
        <v/>
      </c>
    </row>
    <row r="598" spans="1:53" x14ac:dyDescent="0.3">
      <c r="A598">
        <v>133</v>
      </c>
      <c r="B598">
        <v>4</v>
      </c>
      <c r="C598" t="s">
        <v>3</v>
      </c>
      <c r="D598" t="s">
        <v>1</v>
      </c>
      <c r="E598">
        <v>0</v>
      </c>
      <c r="F598">
        <v>3</v>
      </c>
      <c r="G598">
        <v>477</v>
      </c>
      <c r="H598">
        <v>0</v>
      </c>
      <c r="AI598" s="21">
        <f t="shared" si="324"/>
        <v>0.58600000000000041</v>
      </c>
      <c r="AJ598" s="19">
        <f t="shared" si="325"/>
        <v>0.96268508307459444</v>
      </c>
      <c r="AK598" s="19">
        <f t="shared" si="325"/>
        <v>0.78310793746517027</v>
      </c>
      <c r="AL598" s="19">
        <f t="shared" si="325"/>
        <v>0.41399999999999959</v>
      </c>
      <c r="AM598" s="19">
        <f t="shared" si="325"/>
        <v>0.11175125619572331</v>
      </c>
      <c r="AN598" s="19">
        <f t="shared" si="325"/>
        <v>1.330241380365935E-2</v>
      </c>
      <c r="AO598" s="4">
        <f t="shared" si="325"/>
        <v>1.2364036620492968E-5</v>
      </c>
      <c r="AP598" s="19">
        <f t="shared" si="318"/>
        <v>1.5654652993162714</v>
      </c>
      <c r="AQ598" s="19">
        <f t="shared" si="319"/>
        <v>0.56546529931627088</v>
      </c>
      <c r="AR598" s="19">
        <f t="shared" si="320"/>
        <v>-0.43453470068372879</v>
      </c>
      <c r="AS598" s="19">
        <f t="shared" si="321"/>
        <v>-1.4345347006837299</v>
      </c>
      <c r="AT598" s="19">
        <f t="shared" si="322"/>
        <v>-2.4345347006837286</v>
      </c>
      <c r="AU598" s="19">
        <f t="shared" si="323"/>
        <v>-4.4345347006837299</v>
      </c>
      <c r="AV598" s="19">
        <f t="shared" si="310"/>
        <v>0.96268508307459444</v>
      </c>
      <c r="AW598" s="19">
        <f t="shared" si="311"/>
        <v>0.78310793746517027</v>
      </c>
      <c r="AX598" s="19">
        <f t="shared" si="314"/>
        <v>0.41399999999999959</v>
      </c>
      <c r="AY598" s="19" t="str">
        <f t="shared" si="312"/>
        <v/>
      </c>
      <c r="AZ598" s="19" t="str">
        <f t="shared" si="313"/>
        <v/>
      </c>
      <c r="BA598" s="19" t="str">
        <f t="shared" si="299"/>
        <v/>
      </c>
    </row>
    <row r="599" spans="1:53" x14ac:dyDescent="0.3">
      <c r="A599">
        <v>138</v>
      </c>
      <c r="B599">
        <v>4</v>
      </c>
      <c r="C599" t="s">
        <v>3</v>
      </c>
      <c r="D599" t="s">
        <v>23</v>
      </c>
      <c r="E599">
        <v>0</v>
      </c>
      <c r="F599">
        <v>0</v>
      </c>
      <c r="G599">
        <v>480</v>
      </c>
      <c r="H599">
        <v>0</v>
      </c>
      <c r="AI599" s="21">
        <f t="shared" si="324"/>
        <v>0.58700000000000041</v>
      </c>
      <c r="AJ599" s="19">
        <f t="shared" si="325"/>
        <v>0.96247555493431258</v>
      </c>
      <c r="AK599" s="19">
        <f t="shared" si="325"/>
        <v>0.78235324797705608</v>
      </c>
      <c r="AL599" s="19">
        <f t="shared" si="325"/>
        <v>0.41299999999999953</v>
      </c>
      <c r="AM599" s="19">
        <f t="shared" si="325"/>
        <v>0.11126379791120977</v>
      </c>
      <c r="AN599" s="19">
        <f t="shared" si="325"/>
        <v>1.3214999869182363E-2</v>
      </c>
      <c r="AO599" s="4">
        <f t="shared" si="325"/>
        <v>1.2224082927506278E-5</v>
      </c>
      <c r="AP599" s="19">
        <f t="shared" si="318"/>
        <v>1.560330872389861</v>
      </c>
      <c r="AQ599" s="19">
        <f t="shared" si="319"/>
        <v>0.56033087238986079</v>
      </c>
      <c r="AR599" s="19">
        <f t="shared" si="320"/>
        <v>-0.4396691276101396</v>
      </c>
      <c r="AS599" s="19">
        <f t="shared" si="321"/>
        <v>-1.4396691276101403</v>
      </c>
      <c r="AT599" s="19">
        <f t="shared" si="322"/>
        <v>-2.4396691276101397</v>
      </c>
      <c r="AU599" s="19">
        <f t="shared" si="323"/>
        <v>-4.4396691276101388</v>
      </c>
      <c r="AV599" s="19">
        <f t="shared" si="310"/>
        <v>0.96247555493431258</v>
      </c>
      <c r="AW599" s="19">
        <f t="shared" si="311"/>
        <v>0.78235324797705608</v>
      </c>
      <c r="AX599" s="19">
        <f t="shared" si="314"/>
        <v>0.41299999999999953</v>
      </c>
      <c r="AY599" s="19" t="str">
        <f t="shared" si="312"/>
        <v/>
      </c>
      <c r="AZ599" s="19" t="str">
        <f t="shared" si="313"/>
        <v/>
      </c>
      <c r="BA599" s="19">
        <f t="shared" ref="BA599" si="327">IF(AU599&lt;=0,AO599,"")</f>
        <v>1.2224082927506278E-5</v>
      </c>
    </row>
    <row r="600" spans="1:53" x14ac:dyDescent="0.3">
      <c r="A600">
        <v>148</v>
      </c>
      <c r="B600">
        <v>4</v>
      </c>
      <c r="C600" t="s">
        <v>3</v>
      </c>
      <c r="D600" t="s">
        <v>1</v>
      </c>
      <c r="E600">
        <v>0</v>
      </c>
      <c r="F600">
        <v>4</v>
      </c>
      <c r="G600">
        <v>476</v>
      </c>
      <c r="H600">
        <v>0</v>
      </c>
      <c r="AI600" s="21">
        <f t="shared" si="324"/>
        <v>0.58800000000000041</v>
      </c>
      <c r="AJ600" s="19">
        <f t="shared" si="325"/>
        <v>0.96226494791562889</v>
      </c>
      <c r="AK600" s="19">
        <f t="shared" si="325"/>
        <v>0.78159661800338409</v>
      </c>
      <c r="AL600" s="19">
        <f t="shared" si="325"/>
        <v>0.41199999999999953</v>
      </c>
      <c r="AM600" s="19">
        <f t="shared" si="325"/>
        <v>0.11077758978273804</v>
      </c>
      <c r="AN600" s="19">
        <f t="shared" si="325"/>
        <v>1.3128033730610092E-2</v>
      </c>
      <c r="AO600" s="4">
        <f t="shared" si="325"/>
        <v>1.2085559444797788E-5</v>
      </c>
      <c r="AP600" s="19">
        <f t="shared" si="318"/>
        <v>1.5551935461455855</v>
      </c>
      <c r="AQ600" s="19">
        <f t="shared" si="319"/>
        <v>0.55519354614558569</v>
      </c>
      <c r="AR600" s="19">
        <f t="shared" si="320"/>
        <v>-0.44480645385441492</v>
      </c>
      <c r="AS600" s="19">
        <f t="shared" si="321"/>
        <v>-1.4448064538544145</v>
      </c>
      <c r="AT600" s="19">
        <f t="shared" si="322"/>
        <v>-2.4448064538544148</v>
      </c>
      <c r="AU600" s="19">
        <f t="shared" si="323"/>
        <v>-4.4448064538544152</v>
      </c>
      <c r="AV600" s="19">
        <f t="shared" si="310"/>
        <v>0.96226494791562889</v>
      </c>
      <c r="AW600" s="19">
        <f t="shared" si="311"/>
        <v>0.78159661800338409</v>
      </c>
      <c r="AX600" s="19">
        <f t="shared" si="314"/>
        <v>0.41199999999999953</v>
      </c>
      <c r="AY600" s="19" t="str">
        <f t="shared" si="312"/>
        <v/>
      </c>
      <c r="AZ600" s="19" t="str">
        <f t="shared" si="313"/>
        <v/>
      </c>
      <c r="BA600" s="19" t="str">
        <f t="shared" si="299"/>
        <v/>
      </c>
    </row>
    <row r="601" spans="1:53" x14ac:dyDescent="0.3">
      <c r="A601">
        <v>157</v>
      </c>
      <c r="B601">
        <v>4</v>
      </c>
      <c r="C601" t="s">
        <v>3</v>
      </c>
      <c r="D601" t="s">
        <v>23</v>
      </c>
      <c r="E601">
        <v>0</v>
      </c>
      <c r="F601">
        <v>0</v>
      </c>
      <c r="G601">
        <v>479</v>
      </c>
      <c r="H601">
        <v>1</v>
      </c>
      <c r="AI601" s="21">
        <f t="shared" si="324"/>
        <v>0.58900000000000041</v>
      </c>
      <c r="AJ601" s="19">
        <f t="shared" si="325"/>
        <v>0.9620532558456043</v>
      </c>
      <c r="AK601" s="19">
        <f t="shared" si="325"/>
        <v>0.78083804144797386</v>
      </c>
      <c r="AL601" s="19">
        <f t="shared" si="325"/>
        <v>0.41099999999999959</v>
      </c>
      <c r="AM601" s="19">
        <f t="shared" si="325"/>
        <v>0.11029262931163952</v>
      </c>
      <c r="AN601" s="19">
        <f t="shared" si="325"/>
        <v>1.3041513346473436E-2</v>
      </c>
      <c r="AO601" s="4">
        <f t="shared" si="325"/>
        <v>1.1948452356934647E-5</v>
      </c>
      <c r="AP601" s="19">
        <f t="shared" si="318"/>
        <v>1.5500532833723741</v>
      </c>
      <c r="AQ601" s="19">
        <f t="shared" si="319"/>
        <v>0.55005328337237547</v>
      </c>
      <c r="AR601" s="19">
        <f t="shared" si="320"/>
        <v>-0.44994671662762503</v>
      </c>
      <c r="AS601" s="19">
        <f t="shared" si="321"/>
        <v>-1.4499467166276243</v>
      </c>
      <c r="AT601" s="19">
        <f t="shared" si="322"/>
        <v>-2.4499467166276254</v>
      </c>
      <c r="AU601" s="19">
        <f t="shared" si="323"/>
        <v>-4.4499467166276263</v>
      </c>
      <c r="AV601" s="19">
        <f t="shared" si="310"/>
        <v>0.9620532558456043</v>
      </c>
      <c r="AW601" s="19">
        <f t="shared" si="311"/>
        <v>0.78083804144797386</v>
      </c>
      <c r="AX601" s="19">
        <f t="shared" si="314"/>
        <v>0.41099999999999959</v>
      </c>
      <c r="AY601" s="19" t="str">
        <f t="shared" si="312"/>
        <v/>
      </c>
      <c r="AZ601" s="19" t="str">
        <f t="shared" si="313"/>
        <v/>
      </c>
      <c r="BA601" s="19" t="str">
        <f t="shared" si="299"/>
        <v/>
      </c>
    </row>
    <row r="602" spans="1:53" x14ac:dyDescent="0.3">
      <c r="A602">
        <v>2</v>
      </c>
      <c r="B602">
        <v>4</v>
      </c>
      <c r="C602" t="s">
        <v>18</v>
      </c>
      <c r="D602" t="s">
        <v>23</v>
      </c>
      <c r="E602">
        <v>0</v>
      </c>
      <c r="F602">
        <v>2</v>
      </c>
      <c r="G602">
        <v>478</v>
      </c>
      <c r="H602">
        <v>0</v>
      </c>
      <c r="AI602" s="21">
        <f t="shared" si="324"/>
        <v>0.59000000000000041</v>
      </c>
      <c r="AJ602" s="19">
        <f t="shared" si="325"/>
        <v>0.96184047250521543</v>
      </c>
      <c r="AK602" s="19">
        <f t="shared" si="325"/>
        <v>0.78007751217909715</v>
      </c>
      <c r="AL602" s="19">
        <f t="shared" si="325"/>
        <v>0.40999999999999953</v>
      </c>
      <c r="AM602" s="19">
        <f t="shared" si="325"/>
        <v>0.10980891401103861</v>
      </c>
      <c r="AN602" s="19">
        <f t="shared" si="325"/>
        <v>1.2955436686381491E-2</v>
      </c>
      <c r="AO602" s="4">
        <f t="shared" si="325"/>
        <v>1.1812747983417557E-5</v>
      </c>
      <c r="AP602" s="19">
        <f t="shared" si="318"/>
        <v>1.5449100467176984</v>
      </c>
      <c r="AQ602" s="19">
        <f t="shared" si="319"/>
        <v>0.54491004671769905</v>
      </c>
      <c r="AR602" s="19">
        <f t="shared" si="320"/>
        <v>-0.45508995328230112</v>
      </c>
      <c r="AS602" s="19">
        <f t="shared" si="321"/>
        <v>-1.4550899532823025</v>
      </c>
      <c r="AT602" s="19">
        <f t="shared" si="322"/>
        <v>-2.4550899532823007</v>
      </c>
      <c r="AU602" s="19">
        <f t="shared" si="323"/>
        <v>-4.4550899532823003</v>
      </c>
      <c r="AV602" s="19">
        <f t="shared" si="310"/>
        <v>0.96184047250521543</v>
      </c>
      <c r="AW602" s="19">
        <f t="shared" si="311"/>
        <v>0.78007751217909715</v>
      </c>
      <c r="AX602" s="19">
        <f t="shared" si="314"/>
        <v>0.40999999999999953</v>
      </c>
      <c r="AY602" s="19" t="str">
        <f t="shared" si="312"/>
        <v/>
      </c>
      <c r="AZ602" s="19" t="str">
        <f t="shared" si="313"/>
        <v/>
      </c>
      <c r="BA602" s="19" t="str">
        <f t="shared" si="299"/>
        <v/>
      </c>
    </row>
    <row r="603" spans="1:53" x14ac:dyDescent="0.3">
      <c r="A603">
        <v>15</v>
      </c>
      <c r="B603">
        <v>4</v>
      </c>
      <c r="C603" t="s">
        <v>18</v>
      </c>
      <c r="D603" t="s">
        <v>1</v>
      </c>
      <c r="E603">
        <v>1</v>
      </c>
      <c r="F603">
        <v>3</v>
      </c>
      <c r="G603">
        <v>475</v>
      </c>
      <c r="H603">
        <v>1</v>
      </c>
      <c r="AI603" s="21">
        <f t="shared" si="324"/>
        <v>0.59100000000000041</v>
      </c>
      <c r="AJ603" s="19">
        <f t="shared" ref="AJ603:AO612" si="328">_xlfn.NORM.S.DIST((-2*AJ$2-_xlfn.NORM.S.INV($AI603)),TRUE)</f>
        <v>0.96162659162890884</v>
      </c>
      <c r="AK603" s="19">
        <f t="shared" si="328"/>
        <v>0.77931502402919584</v>
      </c>
      <c r="AL603" s="19">
        <f t="shared" si="328"/>
        <v>0.40899999999999959</v>
      </c>
      <c r="AM603" s="19">
        <f t="shared" si="328"/>
        <v>0.10932644140579811</v>
      </c>
      <c r="AN603" s="19">
        <f t="shared" si="328"/>
        <v>1.2869801730945291E-2</v>
      </c>
      <c r="AO603" s="4">
        <f t="shared" si="328"/>
        <v>1.1678432777266673E-5</v>
      </c>
      <c r="AP603" s="19">
        <f t="shared" si="318"/>
        <v>1.5397637986854662</v>
      </c>
      <c r="AQ603" s="19">
        <f t="shared" si="319"/>
        <v>0.53976379868546664</v>
      </c>
      <c r="AR603" s="19">
        <f t="shared" si="320"/>
        <v>-0.46023620131453347</v>
      </c>
      <c r="AS603" s="19">
        <f t="shared" si="321"/>
        <v>-1.4602362013145334</v>
      </c>
      <c r="AT603" s="19">
        <f t="shared" si="322"/>
        <v>-2.4602362013145322</v>
      </c>
      <c r="AU603" s="19">
        <f t="shared" si="323"/>
        <v>-4.4602362013145322</v>
      </c>
      <c r="AV603" s="19">
        <f t="shared" si="310"/>
        <v>0.96162659162890884</v>
      </c>
      <c r="AW603" s="19">
        <f t="shared" si="311"/>
        <v>0.77931502402919584</v>
      </c>
      <c r="AX603" s="19">
        <f t="shared" si="314"/>
        <v>0.40899999999999959</v>
      </c>
      <c r="AY603" s="19" t="str">
        <f t="shared" si="312"/>
        <v/>
      </c>
      <c r="AZ603" s="19" t="str">
        <f t="shared" si="313"/>
        <v/>
      </c>
      <c r="BA603" s="19" t="str">
        <f t="shared" si="299"/>
        <v/>
      </c>
    </row>
    <row r="604" spans="1:53" x14ac:dyDescent="0.3">
      <c r="A604">
        <v>22</v>
      </c>
      <c r="B604">
        <v>4</v>
      </c>
      <c r="C604" t="s">
        <v>18</v>
      </c>
      <c r="D604" t="s">
        <v>1</v>
      </c>
      <c r="E604">
        <v>1</v>
      </c>
      <c r="F604">
        <v>2</v>
      </c>
      <c r="G604">
        <v>477</v>
      </c>
      <c r="H604">
        <v>0</v>
      </c>
      <c r="AI604" s="21">
        <f t="shared" si="324"/>
        <v>0.59200000000000041</v>
      </c>
      <c r="AJ604" s="19">
        <f t="shared" si="328"/>
        <v>0.96141160690415062</v>
      </c>
      <c r="AK604" s="19">
        <f t="shared" si="328"/>
        <v>0.77855057079459644</v>
      </c>
      <c r="AL604" s="19">
        <f t="shared" si="328"/>
        <v>0.40799999999999953</v>
      </c>
      <c r="AM604" s="19">
        <f t="shared" si="328"/>
        <v>0.10884520903246489</v>
      </c>
      <c r="AN604" s="19">
        <f t="shared" si="328"/>
        <v>1.2784606471702159E-2</v>
      </c>
      <c r="AO604" s="4">
        <f t="shared" si="328"/>
        <v>1.1545493323623844E-5</v>
      </c>
      <c r="AP604" s="19">
        <f t="shared" si="318"/>
        <v>1.5346145016339079</v>
      </c>
      <c r="AQ604" s="19">
        <f t="shared" si="319"/>
        <v>0.53461450163390822</v>
      </c>
      <c r="AR604" s="19">
        <f t="shared" si="320"/>
        <v>-0.46538549836609194</v>
      </c>
      <c r="AS604" s="19">
        <f t="shared" si="321"/>
        <v>-1.4653854983660921</v>
      </c>
      <c r="AT604" s="19">
        <f t="shared" si="322"/>
        <v>-2.4653854983660919</v>
      </c>
      <c r="AU604" s="19">
        <f t="shared" si="323"/>
        <v>-4.465385498366091</v>
      </c>
      <c r="AV604" s="19">
        <f t="shared" si="310"/>
        <v>0.96141160690415062</v>
      </c>
      <c r="AW604" s="19">
        <f t="shared" si="311"/>
        <v>0.77855057079459644</v>
      </c>
      <c r="AX604" s="19">
        <f t="shared" si="314"/>
        <v>0.40799999999999953</v>
      </c>
      <c r="AY604" s="19" t="str">
        <f t="shared" si="312"/>
        <v/>
      </c>
      <c r="AZ604" s="19" t="str">
        <f t="shared" si="313"/>
        <v/>
      </c>
      <c r="BA604" s="19" t="str">
        <f t="shared" ref="BA604:BA667" si="329">IF(AU604&gt;=0,AO604,"")</f>
        <v/>
      </c>
    </row>
    <row r="605" spans="1:53" x14ac:dyDescent="0.3">
      <c r="A605">
        <v>27</v>
      </c>
      <c r="B605">
        <v>4</v>
      </c>
      <c r="C605" t="s">
        <v>18</v>
      </c>
      <c r="D605" t="s">
        <v>25</v>
      </c>
      <c r="E605">
        <v>0</v>
      </c>
      <c r="F605">
        <v>0</v>
      </c>
      <c r="G605">
        <v>479</v>
      </c>
      <c r="H605">
        <v>1</v>
      </c>
      <c r="AI605" s="21">
        <f t="shared" si="324"/>
        <v>0.59300000000000042</v>
      </c>
      <c r="AJ605" s="19">
        <f t="shared" si="328"/>
        <v>0.96119551197097064</v>
      </c>
      <c r="AK605" s="19">
        <f t="shared" si="328"/>
        <v>0.77778414623522218</v>
      </c>
      <c r="AL605" s="19">
        <f t="shared" si="328"/>
        <v>0.40699999999999958</v>
      </c>
      <c r="AM605" s="19">
        <f t="shared" si="328"/>
        <v>0.10836521443921682</v>
      </c>
      <c r="AN605" s="19">
        <f t="shared" si="328"/>
        <v>1.2699848911040767E-2</v>
      </c>
      <c r="AO605" s="4">
        <f t="shared" si="328"/>
        <v>1.1413916338370887E-5</v>
      </c>
      <c r="AP605" s="19">
        <f t="shared" si="318"/>
        <v>1.5294621177734387</v>
      </c>
      <c r="AQ605" s="19">
        <f t="shared" si="319"/>
        <v>0.52946211777343866</v>
      </c>
      <c r="AR605" s="19">
        <f t="shared" si="320"/>
        <v>-0.47053788222656151</v>
      </c>
      <c r="AS605" s="19">
        <f t="shared" si="321"/>
        <v>-1.4705378822265625</v>
      </c>
      <c r="AT605" s="19">
        <f t="shared" si="322"/>
        <v>-2.4705378822265609</v>
      </c>
      <c r="AU605" s="19">
        <f t="shared" si="323"/>
        <v>-4.4705378822265622</v>
      </c>
      <c r="AV605" s="19">
        <f t="shared" si="310"/>
        <v>0.96119551197097064</v>
      </c>
      <c r="AW605" s="19">
        <f t="shared" si="311"/>
        <v>0.77778414623522218</v>
      </c>
      <c r="AX605" s="19">
        <f t="shared" si="314"/>
        <v>0.40699999999999958</v>
      </c>
      <c r="AY605" s="19" t="str">
        <f t="shared" si="312"/>
        <v/>
      </c>
      <c r="AZ605" s="19" t="str">
        <f t="shared" si="313"/>
        <v/>
      </c>
      <c r="BA605" s="19">
        <f t="shared" ref="BA605" si="330">IF(AU605&lt;=0,AO605,"")</f>
        <v>1.1413916338370887E-5</v>
      </c>
    </row>
    <row r="606" spans="1:53" x14ac:dyDescent="0.3">
      <c r="A606">
        <v>38</v>
      </c>
      <c r="B606">
        <v>4</v>
      </c>
      <c r="C606" t="s">
        <v>18</v>
      </c>
      <c r="D606" t="s">
        <v>25</v>
      </c>
      <c r="E606">
        <v>0</v>
      </c>
      <c r="F606">
        <v>2</v>
      </c>
      <c r="G606">
        <v>478</v>
      </c>
      <c r="H606">
        <v>0</v>
      </c>
      <c r="AI606" s="21">
        <f t="shared" si="324"/>
        <v>0.59400000000000042</v>
      </c>
      <c r="AJ606" s="19">
        <f t="shared" si="328"/>
        <v>0.96097830042150056</v>
      </c>
      <c r="AK606" s="19">
        <f t="shared" si="328"/>
        <v>0.7770157440743013</v>
      </c>
      <c r="AL606" s="19">
        <f t="shared" si="328"/>
        <v>0.40599999999999958</v>
      </c>
      <c r="AM606" s="19">
        <f t="shared" si="328"/>
        <v>0.10788645518580939</v>
      </c>
      <c r="AN606" s="19">
        <f t="shared" si="328"/>
        <v>1.2615527062126802E-2</v>
      </c>
      <c r="AO606" s="4">
        <f t="shared" si="328"/>
        <v>1.1283688666764043E-5</v>
      </c>
      <c r="AP606" s="19">
        <f t="shared" si="318"/>
        <v>1.5243066091644986</v>
      </c>
      <c r="AQ606" s="19">
        <f t="shared" si="319"/>
        <v>0.52430660916449923</v>
      </c>
      <c r="AR606" s="19">
        <f t="shared" si="320"/>
        <v>-0.47569339083550094</v>
      </c>
      <c r="AS606" s="19">
        <f t="shared" si="321"/>
        <v>-1.4756933908355012</v>
      </c>
      <c r="AT606" s="19">
        <f t="shared" si="322"/>
        <v>-2.4756933908354997</v>
      </c>
      <c r="AU606" s="19">
        <f t="shared" si="323"/>
        <v>-4.4756933908355006</v>
      </c>
      <c r="AV606" s="19">
        <f t="shared" si="310"/>
        <v>0.96097830042150056</v>
      </c>
      <c r="AW606" s="19">
        <f t="shared" si="311"/>
        <v>0.7770157440743013</v>
      </c>
      <c r="AX606" s="19">
        <f t="shared" si="314"/>
        <v>0.40599999999999958</v>
      </c>
      <c r="AY606" s="19" t="str">
        <f t="shared" si="312"/>
        <v/>
      </c>
      <c r="AZ606" s="19" t="str">
        <f t="shared" si="313"/>
        <v/>
      </c>
      <c r="BA606" s="19" t="str">
        <f t="shared" si="329"/>
        <v/>
      </c>
    </row>
    <row r="607" spans="1:53" x14ac:dyDescent="0.3">
      <c r="A607">
        <v>46</v>
      </c>
      <c r="B607">
        <v>4</v>
      </c>
      <c r="C607" t="s">
        <v>18</v>
      </c>
      <c r="D607" t="s">
        <v>23</v>
      </c>
      <c r="E607">
        <v>1</v>
      </c>
      <c r="F607">
        <v>2</v>
      </c>
      <c r="G607">
        <v>477</v>
      </c>
      <c r="H607">
        <v>0</v>
      </c>
      <c r="AI607" s="21">
        <f t="shared" si="324"/>
        <v>0.59500000000000042</v>
      </c>
      <c r="AJ607" s="19">
        <f t="shared" si="328"/>
        <v>0.96075996579950729</v>
      </c>
      <c r="AK607" s="19">
        <f t="shared" si="328"/>
        <v>0.77624535799807326</v>
      </c>
      <c r="AL607" s="19">
        <f t="shared" si="328"/>
        <v>0.40499999999999958</v>
      </c>
      <c r="AM607" s="19">
        <f t="shared" si="328"/>
        <v>0.10740892884352359</v>
      </c>
      <c r="AN607" s="19">
        <f t="shared" si="328"/>
        <v>1.2531638948829159E-2</v>
      </c>
      <c r="AO607" s="4">
        <f t="shared" si="328"/>
        <v>1.11547972820837E-5</v>
      </c>
      <c r="AP607" s="19">
        <f t="shared" si="318"/>
        <v>1.519147937715382</v>
      </c>
      <c r="AQ607" s="19">
        <f t="shared" si="319"/>
        <v>0.51914793771538181</v>
      </c>
      <c r="AR607" s="19">
        <f t="shared" si="320"/>
        <v>-0.48085206228461808</v>
      </c>
      <c r="AS607" s="19">
        <f t="shared" si="321"/>
        <v>-1.4808520622846177</v>
      </c>
      <c r="AT607" s="19">
        <f t="shared" si="322"/>
        <v>-2.4808520622846175</v>
      </c>
      <c r="AU607" s="19">
        <f t="shared" si="323"/>
        <v>-4.4808520622846189</v>
      </c>
      <c r="AV607" s="19">
        <f t="shared" si="310"/>
        <v>0.96075996579950729</v>
      </c>
      <c r="AW607" s="19">
        <f t="shared" si="311"/>
        <v>0.77624535799807326</v>
      </c>
      <c r="AX607" s="19">
        <f t="shared" si="314"/>
        <v>0.40499999999999958</v>
      </c>
      <c r="AY607" s="19" t="str">
        <f t="shared" si="312"/>
        <v/>
      </c>
      <c r="AZ607" s="19" t="str">
        <f t="shared" si="313"/>
        <v/>
      </c>
      <c r="BA607" s="19" t="str">
        <f t="shared" si="329"/>
        <v/>
      </c>
    </row>
    <row r="608" spans="1:53" x14ac:dyDescent="0.3">
      <c r="A608">
        <v>53</v>
      </c>
      <c r="B608">
        <v>4</v>
      </c>
      <c r="C608" t="s">
        <v>18</v>
      </c>
      <c r="D608" t="s">
        <v>25</v>
      </c>
      <c r="E608">
        <v>0</v>
      </c>
      <c r="F608">
        <v>1</v>
      </c>
      <c r="G608">
        <v>478</v>
      </c>
      <c r="H608">
        <v>1</v>
      </c>
      <c r="AI608" s="21">
        <f t="shared" si="324"/>
        <v>0.59600000000000042</v>
      </c>
      <c r="AJ608" s="19">
        <f t="shared" si="328"/>
        <v>0.96054050159991955</v>
      </c>
      <c r="AK608" s="19">
        <f t="shared" si="328"/>
        <v>0.77547298165549061</v>
      </c>
      <c r="AL608" s="19">
        <f t="shared" si="328"/>
        <v>0.40399999999999958</v>
      </c>
      <c r="AM608" s="19">
        <f t="shared" si="328"/>
        <v>0.10693263299511355</v>
      </c>
      <c r="AN608" s="19">
        <f t="shared" si="328"/>
        <v>1.2448182605646911E-2</v>
      </c>
      <c r="AO608" s="4">
        <f t="shared" si="328"/>
        <v>1.102722928430025E-5</v>
      </c>
      <c r="AP608" s="19">
        <f t="shared" si="318"/>
        <v>1.5139860651800325</v>
      </c>
      <c r="AQ608" s="19">
        <f t="shared" si="319"/>
        <v>0.51398606518003354</v>
      </c>
      <c r="AR608" s="19">
        <f t="shared" si="320"/>
        <v>-0.4860139348199668</v>
      </c>
      <c r="AS608" s="19">
        <f t="shared" si="321"/>
        <v>-1.4860139348199666</v>
      </c>
      <c r="AT608" s="19">
        <f t="shared" si="322"/>
        <v>-2.4860139348199675</v>
      </c>
      <c r="AU608" s="19">
        <f t="shared" si="323"/>
        <v>-4.4860139348199679</v>
      </c>
      <c r="AV608" s="19">
        <f t="shared" si="310"/>
        <v>0.96054050159991955</v>
      </c>
      <c r="AW608" s="19">
        <f t="shared" si="311"/>
        <v>0.77547298165549061</v>
      </c>
      <c r="AX608" s="19">
        <f t="shared" si="314"/>
        <v>0.40399999999999958</v>
      </c>
      <c r="AY608" s="19" t="str">
        <f t="shared" si="312"/>
        <v/>
      </c>
      <c r="AZ608" s="19" t="str">
        <f t="shared" si="313"/>
        <v/>
      </c>
      <c r="BA608" s="19" t="str">
        <f t="shared" si="329"/>
        <v/>
      </c>
    </row>
    <row r="609" spans="1:53" x14ac:dyDescent="0.3">
      <c r="A609">
        <v>63</v>
      </c>
      <c r="B609">
        <v>4</v>
      </c>
      <c r="C609" t="s">
        <v>18</v>
      </c>
      <c r="D609" t="s">
        <v>23</v>
      </c>
      <c r="E609">
        <v>1</v>
      </c>
      <c r="F609">
        <v>1</v>
      </c>
      <c r="G609">
        <v>478</v>
      </c>
      <c r="H609">
        <v>0</v>
      </c>
      <c r="AI609" s="21">
        <f t="shared" si="324"/>
        <v>0.59700000000000042</v>
      </c>
      <c r="AJ609" s="19">
        <f t="shared" si="328"/>
        <v>0.96031990126835054</v>
      </c>
      <c r="AK609" s="19">
        <f t="shared" si="328"/>
        <v>0.77469860865791818</v>
      </c>
      <c r="AL609" s="19">
        <f t="shared" si="328"/>
        <v>0.40299999999999958</v>
      </c>
      <c r="AM609" s="19">
        <f t="shared" si="328"/>
        <v>0.10645756523475518</v>
      </c>
      <c r="AN609" s="19">
        <f t="shared" si="328"/>
        <v>1.2365156077636809E-2</v>
      </c>
      <c r="AO609" s="4">
        <f t="shared" si="328"/>
        <v>1.0900971898754776E-5</v>
      </c>
      <c r="AP609" s="19">
        <f t="shared" si="318"/>
        <v>1.5088209531558368</v>
      </c>
      <c r="AQ609" s="19">
        <f t="shared" si="319"/>
        <v>0.50882095315583586</v>
      </c>
      <c r="AR609" s="19">
        <f t="shared" si="320"/>
        <v>-0.49117904684416402</v>
      </c>
      <c r="AS609" s="19">
        <f t="shared" si="321"/>
        <v>-1.4911790468441639</v>
      </c>
      <c r="AT609" s="19">
        <f t="shared" si="322"/>
        <v>-2.4911790468441639</v>
      </c>
      <c r="AU609" s="19">
        <f t="shared" si="323"/>
        <v>-4.4911790468441648</v>
      </c>
      <c r="AV609" s="19">
        <f t="shared" si="310"/>
        <v>0.96031990126835054</v>
      </c>
      <c r="AW609" s="19">
        <f t="shared" si="311"/>
        <v>0.77469860865791818</v>
      </c>
      <c r="AX609" s="19">
        <f t="shared" si="314"/>
        <v>0.40299999999999958</v>
      </c>
      <c r="AY609" s="19" t="str">
        <f t="shared" si="312"/>
        <v/>
      </c>
      <c r="AZ609" s="19" t="str">
        <f t="shared" si="313"/>
        <v/>
      </c>
      <c r="BA609" s="19" t="str">
        <f t="shared" si="329"/>
        <v/>
      </c>
    </row>
    <row r="610" spans="1:53" x14ac:dyDescent="0.3">
      <c r="A610">
        <v>67</v>
      </c>
      <c r="B610">
        <v>4</v>
      </c>
      <c r="C610" t="s">
        <v>18</v>
      </c>
      <c r="D610" t="s">
        <v>1</v>
      </c>
      <c r="E610">
        <v>0</v>
      </c>
      <c r="F610">
        <v>0</v>
      </c>
      <c r="G610">
        <v>478</v>
      </c>
      <c r="H610">
        <v>2</v>
      </c>
      <c r="AI610" s="21">
        <f t="shared" si="324"/>
        <v>0.59800000000000042</v>
      </c>
      <c r="AJ610" s="19">
        <f t="shared" si="328"/>
        <v>0.96009815820061228</v>
      </c>
      <c r="AK610" s="19">
        <f t="shared" si="328"/>
        <v>0.77392223257882986</v>
      </c>
      <c r="AL610" s="19">
        <f t="shared" si="328"/>
        <v>0.40199999999999952</v>
      </c>
      <c r="AM610" s="19">
        <f t="shared" si="328"/>
        <v>0.10598372316799505</v>
      </c>
      <c r="AN610" s="19">
        <f t="shared" si="328"/>
        <v>1.2282557420341294E-2</v>
      </c>
      <c r="AO610" s="4">
        <f t="shared" si="328"/>
        <v>1.0776012474855247E-5</v>
      </c>
      <c r="AP610" s="19">
        <f t="shared" si="318"/>
        <v>1.5036525630813722</v>
      </c>
      <c r="AQ610" s="19">
        <f t="shared" si="319"/>
        <v>0.50365256308137241</v>
      </c>
      <c r="AR610" s="19">
        <f t="shared" si="320"/>
        <v>-0.49634743691862759</v>
      </c>
      <c r="AS610" s="19">
        <f t="shared" si="321"/>
        <v>-1.4963474369186285</v>
      </c>
      <c r="AT610" s="19">
        <f t="shared" si="322"/>
        <v>-2.4963474369186271</v>
      </c>
      <c r="AU610" s="19">
        <f t="shared" si="323"/>
        <v>-4.4963474369186276</v>
      </c>
      <c r="AV610" s="19">
        <f t="shared" si="310"/>
        <v>0.96009815820061228</v>
      </c>
      <c r="AW610" s="19">
        <f t="shared" si="311"/>
        <v>0.77392223257882986</v>
      </c>
      <c r="AX610" s="19">
        <f t="shared" si="314"/>
        <v>0.40199999999999952</v>
      </c>
      <c r="AY610" s="19" t="str">
        <f t="shared" si="312"/>
        <v/>
      </c>
      <c r="AZ610" s="19" t="str">
        <f t="shared" si="313"/>
        <v/>
      </c>
      <c r="BA610" s="19" t="str">
        <f t="shared" si="329"/>
        <v/>
      </c>
    </row>
    <row r="611" spans="1:53" x14ac:dyDescent="0.3">
      <c r="A611">
        <v>76</v>
      </c>
      <c r="B611">
        <v>4</v>
      </c>
      <c r="C611" t="s">
        <v>18</v>
      </c>
      <c r="D611" t="s">
        <v>1</v>
      </c>
      <c r="E611">
        <v>0</v>
      </c>
      <c r="F611">
        <v>2</v>
      </c>
      <c r="G611">
        <v>477</v>
      </c>
      <c r="H611">
        <v>1</v>
      </c>
      <c r="AI611" s="21">
        <f t="shared" si="324"/>
        <v>0.59900000000000042</v>
      </c>
      <c r="AJ611" s="19">
        <f t="shared" si="328"/>
        <v>0.95987526574222681</v>
      </c>
      <c r="AK611" s="19">
        <f t="shared" si="328"/>
        <v>0.77314384695350058</v>
      </c>
      <c r="AL611" s="19">
        <f t="shared" si="328"/>
        <v>0.40099999999999958</v>
      </c>
      <c r="AM611" s="19">
        <f t="shared" si="328"/>
        <v>0.10551110441169992</v>
      </c>
      <c r="AN611" s="19">
        <f t="shared" si="328"/>
        <v>1.2200384699717286E-2</v>
      </c>
      <c r="AO611" s="4">
        <f t="shared" si="328"/>
        <v>1.0652338484787407E-5</v>
      </c>
      <c r="AP611" s="19">
        <f t="shared" si="318"/>
        <v>1.498480856234166</v>
      </c>
      <c r="AQ611" s="19">
        <f t="shared" si="319"/>
        <v>0.49848085623416583</v>
      </c>
      <c r="AR611" s="19">
        <f t="shared" si="320"/>
        <v>-0.5015191437658344</v>
      </c>
      <c r="AS611" s="19">
        <f t="shared" si="321"/>
        <v>-1.5015191437658348</v>
      </c>
      <c r="AT611" s="19">
        <f t="shared" si="322"/>
        <v>-2.501519143765834</v>
      </c>
      <c r="AU611" s="19">
        <f t="shared" si="323"/>
        <v>-4.5015191437658331</v>
      </c>
      <c r="AV611" s="19">
        <f t="shared" si="310"/>
        <v>0.95987526574222681</v>
      </c>
      <c r="AW611" s="19">
        <f t="shared" si="311"/>
        <v>0.77314384695350058</v>
      </c>
      <c r="AX611" s="19">
        <f t="shared" si="314"/>
        <v>0.40099999999999958</v>
      </c>
      <c r="AY611" s="19" t="str">
        <f t="shared" si="312"/>
        <v/>
      </c>
      <c r="AZ611" s="19" t="str">
        <f t="shared" si="313"/>
        <v/>
      </c>
      <c r="BA611" s="19">
        <f t="shared" ref="BA611" si="331">IF(AU611&lt;=0,AO611,"")</f>
        <v>1.0652338484787407E-5</v>
      </c>
    </row>
    <row r="612" spans="1:53" x14ac:dyDescent="0.3">
      <c r="A612">
        <v>84</v>
      </c>
      <c r="B612">
        <v>4</v>
      </c>
      <c r="C612" t="s">
        <v>18</v>
      </c>
      <c r="D612" t="s">
        <v>23</v>
      </c>
      <c r="E612" t="s">
        <v>23</v>
      </c>
      <c r="F612" t="s">
        <v>23</v>
      </c>
      <c r="G612" t="s">
        <v>23</v>
      </c>
      <c r="H612" t="s">
        <v>23</v>
      </c>
      <c r="AI612" s="21">
        <f t="shared" si="324"/>
        <v>0.60000000000000042</v>
      </c>
      <c r="AJ612" s="19">
        <f t="shared" si="328"/>
        <v>0.95965121718792901</v>
      </c>
      <c r="AK612" s="19">
        <f t="shared" si="328"/>
        <v>0.77236344527869583</v>
      </c>
      <c r="AL612" s="19">
        <f t="shared" si="328"/>
        <v>0.39999999999999958</v>
      </c>
      <c r="AM612" s="19">
        <f t="shared" si="328"/>
        <v>0.10503970659400642</v>
      </c>
      <c r="AN612" s="19">
        <f t="shared" si="328"/>
        <v>1.2118635992065479E-2</v>
      </c>
      <c r="AO612" s="4">
        <f t="shared" si="328"/>
        <v>1.0529937522240625E-5</v>
      </c>
      <c r="AP612" s="19">
        <f t="shared" si="318"/>
        <v>1.4933057937283987</v>
      </c>
      <c r="AQ612" s="19">
        <f t="shared" si="319"/>
        <v>0.49330579372839783</v>
      </c>
      <c r="AR612" s="19">
        <f t="shared" si="320"/>
        <v>-0.50669420627160189</v>
      </c>
      <c r="AS612" s="19">
        <f t="shared" si="321"/>
        <v>-1.5066942062716024</v>
      </c>
      <c r="AT612" s="19">
        <f t="shared" si="322"/>
        <v>-2.5066942062716016</v>
      </c>
      <c r="AU612" s="19">
        <f t="shared" si="323"/>
        <v>-4.5066942062716029</v>
      </c>
      <c r="AV612" s="19">
        <f t="shared" si="310"/>
        <v>0.95965121718792901</v>
      </c>
      <c r="AW612" s="19">
        <f t="shared" si="311"/>
        <v>0.77236344527869583</v>
      </c>
      <c r="AX612" s="19">
        <f t="shared" si="314"/>
        <v>0.39999999999999958</v>
      </c>
      <c r="AY612" s="19" t="str">
        <f t="shared" si="312"/>
        <v/>
      </c>
      <c r="AZ612" s="19" t="str">
        <f t="shared" si="313"/>
        <v/>
      </c>
      <c r="BA612" s="19" t="str">
        <f t="shared" si="329"/>
        <v/>
      </c>
    </row>
    <row r="613" spans="1:53" x14ac:dyDescent="0.3">
      <c r="A613">
        <v>96</v>
      </c>
      <c r="B613">
        <v>4</v>
      </c>
      <c r="C613" t="s">
        <v>18</v>
      </c>
      <c r="D613" t="s">
        <v>1</v>
      </c>
      <c r="E613">
        <v>0</v>
      </c>
      <c r="F613">
        <v>0</v>
      </c>
      <c r="G613">
        <v>480</v>
      </c>
      <c r="H613">
        <v>0</v>
      </c>
      <c r="AI613" s="21">
        <f t="shared" si="324"/>
        <v>0.60100000000000042</v>
      </c>
      <c r="AJ613" s="19">
        <f t="shared" ref="AJ613:AO622" si="332">_xlfn.NORM.S.DIST((-2*AJ$2-_xlfn.NORM.S.INV($AI613)),TRUE)</f>
        <v>0.95942600578116499</v>
      </c>
      <c r="AK613" s="19">
        <f t="shared" si="332"/>
        <v>0.77158102101235815</v>
      </c>
      <c r="AL613" s="19">
        <f t="shared" si="332"/>
        <v>0.39899999999999958</v>
      </c>
      <c r="AM613" s="19">
        <f t="shared" si="332"/>
        <v>0.10456952735427182</v>
      </c>
      <c r="AN613" s="19">
        <f t="shared" si="332"/>
        <v>1.2037309383960143E-2</v>
      </c>
      <c r="AO613" s="4">
        <f t="shared" si="332"/>
        <v>1.0408797301148056E-5</v>
      </c>
      <c r="AP613" s="19">
        <f t="shared" si="318"/>
        <v>1.4881273365126113</v>
      </c>
      <c r="AQ613" s="19">
        <f t="shared" si="319"/>
        <v>0.48812733651261081</v>
      </c>
      <c r="AR613" s="19">
        <f t="shared" si="320"/>
        <v>-0.51187266348738902</v>
      </c>
      <c r="AS613" s="19">
        <f t="shared" si="321"/>
        <v>-1.5118726634873896</v>
      </c>
      <c r="AT613" s="19">
        <f t="shared" si="322"/>
        <v>-2.5118726634873889</v>
      </c>
      <c r="AU613" s="19">
        <f t="shared" si="323"/>
        <v>-4.5118726634873907</v>
      </c>
      <c r="AV613" s="19">
        <f t="shared" si="310"/>
        <v>0.95942600578116499</v>
      </c>
      <c r="AW613" s="19">
        <f t="shared" si="311"/>
        <v>0.77158102101235815</v>
      </c>
      <c r="AX613" s="19">
        <f t="shared" si="314"/>
        <v>0.39899999999999958</v>
      </c>
      <c r="AY613" s="19" t="str">
        <f t="shared" si="312"/>
        <v/>
      </c>
      <c r="AZ613" s="19" t="str">
        <f t="shared" si="313"/>
        <v/>
      </c>
      <c r="BA613" s="19" t="str">
        <f t="shared" si="329"/>
        <v/>
      </c>
    </row>
    <row r="614" spans="1:53" x14ac:dyDescent="0.3">
      <c r="A614">
        <v>101</v>
      </c>
      <c r="B614">
        <v>4</v>
      </c>
      <c r="C614" t="s">
        <v>18</v>
      </c>
      <c r="D614" t="s">
        <v>1</v>
      </c>
      <c r="E614">
        <v>4</v>
      </c>
      <c r="F614">
        <v>1</v>
      </c>
      <c r="G614">
        <v>475</v>
      </c>
      <c r="H614">
        <v>0</v>
      </c>
      <c r="AI614" s="21">
        <f t="shared" si="324"/>
        <v>0.60200000000000042</v>
      </c>
      <c r="AJ614" s="19">
        <f t="shared" si="332"/>
        <v>0.95919962471358355</v>
      </c>
      <c r="AK614" s="19">
        <f t="shared" si="332"/>
        <v>0.77079656757328907</v>
      </c>
      <c r="AL614" s="19">
        <f t="shared" si="332"/>
        <v>0.39799999999999952</v>
      </c>
      <c r="AM614" s="19">
        <f t="shared" si="332"/>
        <v>0.1041005643430243</v>
      </c>
      <c r="AN614" s="19">
        <f t="shared" si="332"/>
        <v>1.1956402972179654E-2</v>
      </c>
      <c r="AO614" s="4">
        <f t="shared" si="332"/>
        <v>1.02889056544416E-5</v>
      </c>
      <c r="AP614" s="19">
        <f t="shared" si="318"/>
        <v>1.4829454453673789</v>
      </c>
      <c r="AQ614" s="19">
        <f t="shared" si="319"/>
        <v>0.48294544536737793</v>
      </c>
      <c r="AR614" s="19">
        <f t="shared" si="320"/>
        <v>-0.51705455463262184</v>
      </c>
      <c r="AS614" s="19">
        <f t="shared" si="321"/>
        <v>-1.5170545546326215</v>
      </c>
      <c r="AT614" s="19">
        <f t="shared" si="322"/>
        <v>-2.5170545546326224</v>
      </c>
      <c r="AU614" s="19">
        <f t="shared" si="323"/>
        <v>-4.5170545546326206</v>
      </c>
      <c r="AV614" s="19">
        <f t="shared" si="310"/>
        <v>0.95919962471358355</v>
      </c>
      <c r="AW614" s="19">
        <f t="shared" si="311"/>
        <v>0.77079656757328907</v>
      </c>
      <c r="AX614" s="19">
        <f t="shared" si="314"/>
        <v>0.39799999999999952</v>
      </c>
      <c r="AY614" s="19" t="str">
        <f t="shared" si="312"/>
        <v/>
      </c>
      <c r="AZ614" s="19" t="str">
        <f t="shared" si="313"/>
        <v/>
      </c>
      <c r="BA614" s="19" t="str">
        <f t="shared" si="329"/>
        <v/>
      </c>
    </row>
    <row r="615" spans="1:53" x14ac:dyDescent="0.3">
      <c r="A615">
        <v>106</v>
      </c>
      <c r="B615">
        <v>4</v>
      </c>
      <c r="C615" t="s">
        <v>18</v>
      </c>
      <c r="D615" t="s">
        <v>1</v>
      </c>
      <c r="E615">
        <v>3</v>
      </c>
      <c r="F615">
        <v>1</v>
      </c>
      <c r="G615">
        <v>476</v>
      </c>
      <c r="H615">
        <v>0</v>
      </c>
      <c r="AI615" s="21">
        <f t="shared" si="324"/>
        <v>0.60300000000000042</v>
      </c>
      <c r="AJ615" s="19">
        <f t="shared" si="332"/>
        <v>0.95897206712452143</v>
      </c>
      <c r="AK615" s="19">
        <f t="shared" si="332"/>
        <v>0.77001007834082902</v>
      </c>
      <c r="AL615" s="19">
        <f t="shared" si="332"/>
        <v>0.39699999999999952</v>
      </c>
      <c r="AM615" s="19">
        <f t="shared" si="332"/>
        <v>0.10363281522191477</v>
      </c>
      <c r="AN615" s="19">
        <f t="shared" si="332"/>
        <v>1.1875914863637545E-2</v>
      </c>
      <c r="AO615" s="4">
        <f t="shared" si="332"/>
        <v>1.0170250532820583E-5</v>
      </c>
      <c r="AP615" s="19">
        <f t="shared" si="318"/>
        <v>1.477760080902961</v>
      </c>
      <c r="AQ615" s="19">
        <f t="shared" si="319"/>
        <v>0.47776008090296102</v>
      </c>
      <c r="AR615" s="19">
        <f t="shared" si="320"/>
        <v>-0.52223991909703882</v>
      </c>
      <c r="AS615" s="19">
        <f t="shared" si="321"/>
        <v>-1.5222399190970393</v>
      </c>
      <c r="AT615" s="19">
        <f t="shared" si="322"/>
        <v>-2.5222399190970384</v>
      </c>
      <c r="AU615" s="19">
        <f t="shared" si="323"/>
        <v>-4.5222399190970384</v>
      </c>
      <c r="AV615" s="19">
        <f t="shared" si="310"/>
        <v>0.95897206712452143</v>
      </c>
      <c r="AW615" s="19">
        <f t="shared" si="311"/>
        <v>0.77001007834082902</v>
      </c>
      <c r="AX615" s="19">
        <f t="shared" si="314"/>
        <v>0.39699999999999952</v>
      </c>
      <c r="AY615" s="19" t="str">
        <f t="shared" si="312"/>
        <v/>
      </c>
      <c r="AZ615" s="19" t="str">
        <f t="shared" si="313"/>
        <v/>
      </c>
      <c r="BA615" s="19" t="str">
        <f t="shared" si="329"/>
        <v/>
      </c>
    </row>
    <row r="616" spans="1:53" x14ac:dyDescent="0.3">
      <c r="A616">
        <v>117</v>
      </c>
      <c r="B616">
        <v>4</v>
      </c>
      <c r="C616" t="s">
        <v>18</v>
      </c>
      <c r="D616" t="s">
        <v>23</v>
      </c>
      <c r="E616">
        <v>0</v>
      </c>
      <c r="F616">
        <v>0</v>
      </c>
      <c r="G616">
        <v>480</v>
      </c>
      <c r="H616">
        <v>0</v>
      </c>
      <c r="AI616" s="21">
        <f t="shared" si="324"/>
        <v>0.60400000000000043</v>
      </c>
      <c r="AJ616" s="19">
        <f t="shared" si="332"/>
        <v>0.95874332610048274</v>
      </c>
      <c r="AK616" s="19">
        <f t="shared" si="332"/>
        <v>0.76922154665453246</v>
      </c>
      <c r="AL616" s="19">
        <f t="shared" si="332"/>
        <v>0.39599999999999957</v>
      </c>
      <c r="AM616" s="19">
        <f t="shared" si="332"/>
        <v>0.10316627766366857</v>
      </c>
      <c r="AN616" s="19">
        <f t="shared" si="332"/>
        <v>1.1795843175314003E-2</v>
      </c>
      <c r="AO616" s="4">
        <f t="shared" si="332"/>
        <v>1.0052820003534741E-5</v>
      </c>
      <c r="AP616" s="19">
        <f t="shared" si="318"/>
        <v>1.4725712035569369</v>
      </c>
      <c r="AQ616" s="19">
        <f t="shared" si="319"/>
        <v>0.47257120355693771</v>
      </c>
      <c r="AR616" s="19">
        <f t="shared" si="320"/>
        <v>-0.5274287964430624</v>
      </c>
      <c r="AS616" s="19">
        <f t="shared" si="321"/>
        <v>-1.5274287964430622</v>
      </c>
      <c r="AT616" s="19">
        <f t="shared" si="322"/>
        <v>-2.5274287964430613</v>
      </c>
      <c r="AU616" s="19">
        <f t="shared" si="323"/>
        <v>-4.5274287964430631</v>
      </c>
      <c r="AV616" s="19">
        <f t="shared" si="310"/>
        <v>0.95874332610048274</v>
      </c>
      <c r="AW616" s="19">
        <f t="shared" si="311"/>
        <v>0.76922154665453246</v>
      </c>
      <c r="AX616" s="19">
        <f t="shared" si="314"/>
        <v>0.39599999999999957</v>
      </c>
      <c r="AY616" s="19" t="str">
        <f t="shared" si="312"/>
        <v/>
      </c>
      <c r="AZ616" s="19" t="str">
        <f t="shared" si="313"/>
        <v/>
      </c>
      <c r="BA616" s="19" t="str">
        <f t="shared" si="329"/>
        <v/>
      </c>
    </row>
    <row r="617" spans="1:53" x14ac:dyDescent="0.3">
      <c r="A617">
        <v>123</v>
      </c>
      <c r="B617">
        <v>4</v>
      </c>
      <c r="C617" t="s">
        <v>18</v>
      </c>
      <c r="D617" t="s">
        <v>23</v>
      </c>
      <c r="E617">
        <v>0</v>
      </c>
      <c r="F617">
        <v>4</v>
      </c>
      <c r="G617">
        <v>476</v>
      </c>
      <c r="H617">
        <v>0</v>
      </c>
      <c r="AI617" s="21">
        <f t="shared" si="324"/>
        <v>0.60500000000000043</v>
      </c>
      <c r="AJ617" s="19">
        <f t="shared" si="332"/>
        <v>0.95851339467461105</v>
      </c>
      <c r="AK617" s="19">
        <f t="shared" si="332"/>
        <v>0.76843096581384029</v>
      </c>
      <c r="AL617" s="19">
        <f t="shared" si="332"/>
        <v>0.39499999999999957</v>
      </c>
      <c r="AM617" s="19">
        <f t="shared" si="332"/>
        <v>0.1027009493520374</v>
      </c>
      <c r="AN617" s="19">
        <f t="shared" si="332"/>
        <v>1.1716186034188154E-2</v>
      </c>
      <c r="AO617" s="4">
        <f t="shared" si="332"/>
        <v>9.936602249181143E-6</v>
      </c>
      <c r="AP617" s="19">
        <f t="shared" si="318"/>
        <v>1.4673787735918071</v>
      </c>
      <c r="AQ617" s="19">
        <f t="shared" si="319"/>
        <v>0.46737877359180813</v>
      </c>
      <c r="AR617" s="19">
        <f t="shared" si="320"/>
        <v>-0.53262122640819221</v>
      </c>
      <c r="AS617" s="19">
        <f t="shared" si="321"/>
        <v>-1.5326212264081915</v>
      </c>
      <c r="AT617" s="19">
        <f t="shared" si="322"/>
        <v>-2.5326212264081929</v>
      </c>
      <c r="AU617" s="19">
        <f t="shared" si="323"/>
        <v>-4.5326212264081924</v>
      </c>
      <c r="AV617" s="19">
        <f t="shared" si="310"/>
        <v>0.95851339467461105</v>
      </c>
      <c r="AW617" s="19">
        <f t="shared" si="311"/>
        <v>0.76843096581384029</v>
      </c>
      <c r="AX617" s="19">
        <f t="shared" si="314"/>
        <v>0.39499999999999957</v>
      </c>
      <c r="AY617" s="19" t="str">
        <f t="shared" si="312"/>
        <v/>
      </c>
      <c r="AZ617" s="19" t="str">
        <f t="shared" si="313"/>
        <v/>
      </c>
      <c r="BA617" s="19">
        <f t="shared" ref="BA617" si="333">IF(AU617&lt;=0,AO617,"")</f>
        <v>9.936602249181143E-6</v>
      </c>
    </row>
    <row r="618" spans="1:53" x14ac:dyDescent="0.3">
      <c r="A618">
        <v>134</v>
      </c>
      <c r="B618">
        <v>4</v>
      </c>
      <c r="C618" t="s">
        <v>18</v>
      </c>
      <c r="D618" t="s">
        <v>1</v>
      </c>
      <c r="E618">
        <v>0</v>
      </c>
      <c r="F618">
        <v>1</v>
      </c>
      <c r="G618">
        <v>479</v>
      </c>
      <c r="H618">
        <v>0</v>
      </c>
      <c r="AI618" s="21">
        <f t="shared" si="324"/>
        <v>0.60600000000000043</v>
      </c>
      <c r="AJ618" s="19">
        <f t="shared" si="332"/>
        <v>0.95828226582615594</v>
      </c>
      <c r="AK618" s="19">
        <f t="shared" si="332"/>
        <v>0.7676383290777482</v>
      </c>
      <c r="AL618" s="19">
        <f t="shared" si="332"/>
        <v>0.39399999999999957</v>
      </c>
      <c r="AM618" s="19">
        <f t="shared" si="332"/>
        <v>0.10223682798175238</v>
      </c>
      <c r="AN618" s="19">
        <f t="shared" si="332"/>
        <v>1.1636941577170771E-2</v>
      </c>
      <c r="AO618" s="4">
        <f t="shared" si="332"/>
        <v>9.8215855665144646E-6</v>
      </c>
      <c r="AP618" s="19">
        <f t="shared" si="318"/>
        <v>1.4621827510925782</v>
      </c>
      <c r="AQ618" s="19">
        <f t="shared" si="319"/>
        <v>0.46218275109257817</v>
      </c>
      <c r="AR618" s="19">
        <f t="shared" si="320"/>
        <v>-0.53781724890742166</v>
      </c>
      <c r="AS618" s="19">
        <f t="shared" si="321"/>
        <v>-1.537817248907422</v>
      </c>
      <c r="AT618" s="19">
        <f t="shared" si="322"/>
        <v>-2.5378172489074204</v>
      </c>
      <c r="AU618" s="19">
        <f t="shared" si="323"/>
        <v>-4.5378172489074222</v>
      </c>
      <c r="AV618" s="19">
        <f t="shared" si="310"/>
        <v>0.95828226582615594</v>
      </c>
      <c r="AW618" s="19">
        <f t="shared" si="311"/>
        <v>0.7676383290777482</v>
      </c>
      <c r="AX618" s="19">
        <f t="shared" si="314"/>
        <v>0.39399999999999957</v>
      </c>
      <c r="AY618" s="19" t="str">
        <f t="shared" si="312"/>
        <v/>
      </c>
      <c r="AZ618" s="19" t="str">
        <f t="shared" si="313"/>
        <v/>
      </c>
      <c r="BA618" s="19" t="str">
        <f t="shared" si="329"/>
        <v/>
      </c>
    </row>
    <row r="619" spans="1:53" x14ac:dyDescent="0.3">
      <c r="A619">
        <v>144</v>
      </c>
      <c r="B619">
        <v>4</v>
      </c>
      <c r="C619" t="s">
        <v>18</v>
      </c>
      <c r="D619" t="s">
        <v>23</v>
      </c>
      <c r="E619">
        <v>0</v>
      </c>
      <c r="F619">
        <v>0</v>
      </c>
      <c r="G619">
        <v>479</v>
      </c>
      <c r="H619">
        <v>1</v>
      </c>
      <c r="AI619" s="21">
        <f t="shared" si="324"/>
        <v>0.60700000000000043</v>
      </c>
      <c r="AJ619" s="19">
        <f t="shared" si="332"/>
        <v>0.95804993247993187</v>
      </c>
      <c r="AK619" s="19">
        <f t="shared" si="332"/>
        <v>0.76684362966447206</v>
      </c>
      <c r="AL619" s="19">
        <f t="shared" si="332"/>
        <v>0.39299999999999952</v>
      </c>
      <c r="AM619" s="19">
        <f t="shared" si="332"/>
        <v>0.10177391125847696</v>
      </c>
      <c r="AN619" s="19">
        <f t="shared" si="332"/>
        <v>1.1558107951037452E-2</v>
      </c>
      <c r="AO619" s="4">
        <f t="shared" si="332"/>
        <v>9.7077583652711023E-6</v>
      </c>
      <c r="AP619" s="19">
        <f t="shared" si="318"/>
        <v>1.4569830959643197</v>
      </c>
      <c r="AQ619" s="19">
        <f t="shared" si="319"/>
        <v>0.45698309596432007</v>
      </c>
      <c r="AR619" s="19">
        <f t="shared" si="320"/>
        <v>-0.5430169040356797</v>
      </c>
      <c r="AS619" s="19">
        <f t="shared" si="321"/>
        <v>-1.5430169040356794</v>
      </c>
      <c r="AT619" s="19">
        <f t="shared" si="322"/>
        <v>-2.5430169040356798</v>
      </c>
      <c r="AU619" s="19">
        <f t="shared" si="323"/>
        <v>-4.5430169040356807</v>
      </c>
      <c r="AV619" s="19">
        <f t="shared" si="310"/>
        <v>0.95804993247993187</v>
      </c>
      <c r="AW619" s="19">
        <f t="shared" si="311"/>
        <v>0.76684362966447206</v>
      </c>
      <c r="AX619" s="19">
        <f t="shared" si="314"/>
        <v>0.39299999999999952</v>
      </c>
      <c r="AY619" s="19" t="str">
        <f t="shared" si="312"/>
        <v/>
      </c>
      <c r="AZ619" s="19" t="str">
        <f t="shared" si="313"/>
        <v/>
      </c>
      <c r="BA619" s="19" t="str">
        <f t="shared" si="329"/>
        <v/>
      </c>
    </row>
    <row r="620" spans="1:53" x14ac:dyDescent="0.3">
      <c r="A620">
        <v>150</v>
      </c>
      <c r="B620">
        <v>4</v>
      </c>
      <c r="C620" t="s">
        <v>18</v>
      </c>
      <c r="D620" t="s">
        <v>1</v>
      </c>
      <c r="E620">
        <v>2</v>
      </c>
      <c r="F620">
        <v>0</v>
      </c>
      <c r="G620">
        <v>477</v>
      </c>
      <c r="H620">
        <v>1</v>
      </c>
      <c r="AI620" s="21">
        <f t="shared" si="324"/>
        <v>0.60800000000000043</v>
      </c>
      <c r="AJ620" s="19">
        <f t="shared" si="332"/>
        <v>0.95781638750577169</v>
      </c>
      <c r="AK620" s="19">
        <f t="shared" si="332"/>
        <v>0.76604686075110828</v>
      </c>
      <c r="AL620" s="19">
        <f t="shared" si="332"/>
        <v>0.39199999999999952</v>
      </c>
      <c r="AM620" s="19">
        <f t="shared" si="332"/>
        <v>0.10131219689876073</v>
      </c>
      <c r="AN620" s="19">
        <f t="shared" si="332"/>
        <v>1.1479683312362581E-2</v>
      </c>
      <c r="AO620" s="4">
        <f t="shared" si="332"/>
        <v>9.5951091670064389E-6</v>
      </c>
      <c r="AP620" s="19">
        <f t="shared" si="318"/>
        <v>1.4517797679297035</v>
      </c>
      <c r="AQ620" s="19">
        <f t="shared" si="319"/>
        <v>0.45177976792970337</v>
      </c>
      <c r="AR620" s="19">
        <f t="shared" si="320"/>
        <v>-0.54822023207029669</v>
      </c>
      <c r="AS620" s="19">
        <f t="shared" si="321"/>
        <v>-1.5482202320702971</v>
      </c>
      <c r="AT620" s="19">
        <f t="shared" si="322"/>
        <v>-2.5482202320702974</v>
      </c>
      <c r="AU620" s="19">
        <f t="shared" si="323"/>
        <v>-4.548220232070296</v>
      </c>
      <c r="AV620" s="19">
        <f t="shared" si="310"/>
        <v>0.95781638750577169</v>
      </c>
      <c r="AW620" s="19">
        <f t="shared" si="311"/>
        <v>0.76604686075110828</v>
      </c>
      <c r="AX620" s="19">
        <f t="shared" si="314"/>
        <v>0.39199999999999952</v>
      </c>
      <c r="AY620" s="19" t="str">
        <f t="shared" si="312"/>
        <v/>
      </c>
      <c r="AZ620" s="19" t="str">
        <f t="shared" si="313"/>
        <v/>
      </c>
      <c r="BA620" s="19" t="str">
        <f t="shared" si="329"/>
        <v/>
      </c>
    </row>
    <row r="621" spans="1:53" x14ac:dyDescent="0.3">
      <c r="A621">
        <v>155</v>
      </c>
      <c r="B621">
        <v>4</v>
      </c>
      <c r="C621" t="s">
        <v>18</v>
      </c>
      <c r="D621" t="s">
        <v>1</v>
      </c>
      <c r="E621">
        <v>0</v>
      </c>
      <c r="F621">
        <v>2</v>
      </c>
      <c r="G621">
        <v>477</v>
      </c>
      <c r="H621">
        <v>1</v>
      </c>
      <c r="AI621" s="21">
        <f t="shared" si="324"/>
        <v>0.60900000000000043</v>
      </c>
      <c r="AJ621" s="19">
        <f t="shared" si="332"/>
        <v>0.95758162371797184</v>
      </c>
      <c r="AK621" s="19">
        <f t="shared" si="332"/>
        <v>0.76524801547329213</v>
      </c>
      <c r="AL621" s="19">
        <f t="shared" si="332"/>
        <v>0.39099999999999957</v>
      </c>
      <c r="AM621" s="19">
        <f t="shared" si="332"/>
        <v>0.10085168262999329</v>
      </c>
      <c r="AN621" s="19">
        <f t="shared" si="332"/>
        <v>1.1401665827453627E-2</v>
      </c>
      <c r="AO621" s="4">
        <f t="shared" si="332"/>
        <v>9.4836266039451009E-6</v>
      </c>
      <c r="AP621" s="19">
        <f t="shared" si="318"/>
        <v>1.4465727265265043</v>
      </c>
      <c r="AQ621" s="19">
        <f t="shared" si="319"/>
        <v>0.44657272652650393</v>
      </c>
      <c r="AR621" s="19">
        <f t="shared" si="320"/>
        <v>-0.55342727347349596</v>
      </c>
      <c r="AS621" s="19">
        <f t="shared" si="321"/>
        <v>-1.5534272734734969</v>
      </c>
      <c r="AT621" s="19">
        <f t="shared" si="322"/>
        <v>-2.5534272734734955</v>
      </c>
      <c r="AU621" s="19">
        <f t="shared" si="323"/>
        <v>-4.5534272734734946</v>
      </c>
      <c r="AV621" s="19">
        <f t="shared" si="310"/>
        <v>0.95758162371797184</v>
      </c>
      <c r="AW621" s="19">
        <f t="shared" si="311"/>
        <v>0.76524801547329213</v>
      </c>
      <c r="AX621" s="19">
        <f t="shared" si="314"/>
        <v>0.39099999999999957</v>
      </c>
      <c r="AY621" s="19" t="str">
        <f t="shared" si="312"/>
        <v/>
      </c>
      <c r="AZ621" s="19" t="str">
        <f t="shared" si="313"/>
        <v/>
      </c>
      <c r="BA621" s="19" t="str">
        <f t="shared" si="329"/>
        <v/>
      </c>
    </row>
    <row r="622" spans="1:53" x14ac:dyDescent="0.3">
      <c r="A622">
        <v>6</v>
      </c>
      <c r="B622">
        <v>4</v>
      </c>
      <c r="C622" t="s">
        <v>20</v>
      </c>
      <c r="D622" t="s">
        <v>25</v>
      </c>
      <c r="E622">
        <v>0</v>
      </c>
      <c r="F622">
        <v>0</v>
      </c>
      <c r="G622">
        <v>479</v>
      </c>
      <c r="H622">
        <v>1</v>
      </c>
      <c r="AI622" s="21">
        <f t="shared" si="324"/>
        <v>0.61000000000000043</v>
      </c>
      <c r="AJ622" s="19">
        <f t="shared" si="332"/>
        <v>0.95734563387473159</v>
      </c>
      <c r="AK622" s="19">
        <f t="shared" si="332"/>
        <v>0.76444708692485097</v>
      </c>
      <c r="AL622" s="19">
        <f t="shared" si="332"/>
        <v>0.38999999999999951</v>
      </c>
      <c r="AM622" s="19">
        <f t="shared" si="332"/>
        <v>0.10039236619035896</v>
      </c>
      <c r="AN622" s="19">
        <f t="shared" si="332"/>
        <v>1.1324053672286017E-2</v>
      </c>
      <c r="AO622" s="4">
        <f t="shared" si="332"/>
        <v>9.3732994178446591E-6</v>
      </c>
      <c r="AP622" s="19">
        <f t="shared" si="318"/>
        <v>1.4413619311050896</v>
      </c>
      <c r="AQ622" s="19">
        <f t="shared" si="319"/>
        <v>0.44136193110508948</v>
      </c>
      <c r="AR622" s="19">
        <f t="shared" si="320"/>
        <v>-0.55863806889491086</v>
      </c>
      <c r="AS622" s="19">
        <f t="shared" si="321"/>
        <v>-1.5586380688949109</v>
      </c>
      <c r="AT622" s="19">
        <f t="shared" si="322"/>
        <v>-2.5586380688949104</v>
      </c>
      <c r="AU622" s="19">
        <f t="shared" si="323"/>
        <v>-4.5586380688949113</v>
      </c>
      <c r="AV622" s="19">
        <f t="shared" si="310"/>
        <v>0.95734563387473159</v>
      </c>
      <c r="AW622" s="19">
        <f t="shared" si="311"/>
        <v>0.76444708692485097</v>
      </c>
      <c r="AX622" s="19">
        <f t="shared" si="314"/>
        <v>0.38999999999999951</v>
      </c>
      <c r="AY622" s="19" t="str">
        <f t="shared" si="312"/>
        <v/>
      </c>
      <c r="AZ622" s="19" t="str">
        <f t="shared" si="313"/>
        <v/>
      </c>
      <c r="BA622" s="19" t="str">
        <f t="shared" si="329"/>
        <v/>
      </c>
    </row>
    <row r="623" spans="1:53" x14ac:dyDescent="0.3">
      <c r="A623">
        <v>10</v>
      </c>
      <c r="B623">
        <v>4</v>
      </c>
      <c r="C623" t="s">
        <v>20</v>
      </c>
      <c r="D623" t="s">
        <v>1</v>
      </c>
      <c r="E623">
        <v>1</v>
      </c>
      <c r="F623">
        <v>0</v>
      </c>
      <c r="G623">
        <v>477</v>
      </c>
      <c r="H623">
        <v>2</v>
      </c>
      <c r="AI623" s="21">
        <f t="shared" si="324"/>
        <v>0.61100000000000043</v>
      </c>
      <c r="AJ623" s="19">
        <f t="shared" ref="AJ623:AO632" si="334">_xlfn.NORM.S.DIST((-2*AJ$2-_xlfn.NORM.S.INV($AI623)),TRUE)</f>
        <v>0.95710841067758501</v>
      </c>
      <c r="AK623" s="19">
        <f t="shared" si="334"/>
        <v>0.76364406815745389</v>
      </c>
      <c r="AL623" s="19">
        <f t="shared" si="334"/>
        <v>0.38899999999999957</v>
      </c>
      <c r="AM623" s="19">
        <f t="shared" si="334"/>
        <v>9.9934245328791471E-2</v>
      </c>
      <c r="AN623" s="19">
        <f t="shared" si="334"/>
        <v>1.1246845032438673E-2</v>
      </c>
      <c r="AO623" s="4">
        <f t="shared" si="334"/>
        <v>9.2641164588718596E-6</v>
      </c>
      <c r="AP623" s="19">
        <f t="shared" si="318"/>
        <v>1.4361473408258743</v>
      </c>
      <c r="AQ623" s="19">
        <f t="shared" si="319"/>
        <v>0.43614734082587503</v>
      </c>
      <c r="AR623" s="19">
        <f t="shared" si="320"/>
        <v>-0.56385265917412508</v>
      </c>
      <c r="AS623" s="19">
        <f t="shared" si="321"/>
        <v>-1.5638526591741262</v>
      </c>
      <c r="AT623" s="19">
        <f t="shared" si="322"/>
        <v>-2.5638526591741253</v>
      </c>
      <c r="AU623" s="19">
        <f t="shared" si="323"/>
        <v>-4.5638526591741266</v>
      </c>
      <c r="AV623" s="19">
        <f t="shared" si="310"/>
        <v>0.95710841067758501</v>
      </c>
      <c r="AW623" s="19">
        <f t="shared" si="311"/>
        <v>0.76364406815745389</v>
      </c>
      <c r="AX623" s="19">
        <f t="shared" si="314"/>
        <v>0.38899999999999957</v>
      </c>
      <c r="AY623" s="19" t="str">
        <f t="shared" si="312"/>
        <v/>
      </c>
      <c r="AZ623" s="19" t="str">
        <f t="shared" si="313"/>
        <v/>
      </c>
      <c r="BA623" s="19">
        <f t="shared" ref="BA623" si="335">IF(AU623&lt;=0,AO623,"")</f>
        <v>9.2641164588718596E-6</v>
      </c>
    </row>
    <row r="624" spans="1:53" x14ac:dyDescent="0.3">
      <c r="A624">
        <v>20</v>
      </c>
      <c r="B624">
        <v>4</v>
      </c>
      <c r="C624" t="s">
        <v>20</v>
      </c>
      <c r="D624" t="s">
        <v>23</v>
      </c>
      <c r="E624">
        <v>0</v>
      </c>
      <c r="F624">
        <v>0</v>
      </c>
      <c r="G624">
        <v>480</v>
      </c>
      <c r="H624">
        <v>0</v>
      </c>
      <c r="AI624" s="21">
        <f t="shared" si="324"/>
        <v>0.61200000000000043</v>
      </c>
      <c r="AJ624" s="19">
        <f t="shared" si="334"/>
        <v>0.95686994677082571</v>
      </c>
      <c r="AK624" s="19">
        <f t="shared" si="334"/>
        <v>0.76283895218025843</v>
      </c>
      <c r="AL624" s="19">
        <f t="shared" si="334"/>
        <v>0.38799999999999951</v>
      </c>
      <c r="AM624" s="19">
        <f t="shared" si="334"/>
        <v>9.947731780492966E-2</v>
      </c>
      <c r="AN624" s="19">
        <f t="shared" si="334"/>
        <v>1.1170038103029863E-2</v>
      </c>
      <c r="AO624" s="4">
        <f t="shared" si="334"/>
        <v>9.1560666844915029E-6</v>
      </c>
      <c r="AP624" s="19">
        <f t="shared" si="318"/>
        <v>1.430928914656755</v>
      </c>
      <c r="AQ624" s="19">
        <f t="shared" si="319"/>
        <v>0.43092891465675504</v>
      </c>
      <c r="AR624" s="19">
        <f t="shared" si="320"/>
        <v>-0.56907108534324546</v>
      </c>
      <c r="AS624" s="19">
        <f t="shared" si="321"/>
        <v>-1.5690710853432466</v>
      </c>
      <c r="AT624" s="19">
        <f t="shared" si="322"/>
        <v>-2.569071085343245</v>
      </c>
      <c r="AU624" s="19">
        <f t="shared" si="323"/>
        <v>-4.5690710853432455</v>
      </c>
      <c r="AV624" s="19">
        <f t="shared" si="310"/>
        <v>0.95686994677082571</v>
      </c>
      <c r="AW624" s="19">
        <f t="shared" si="311"/>
        <v>0.76283895218025843</v>
      </c>
      <c r="AX624" s="19">
        <f t="shared" si="314"/>
        <v>0.38799999999999951</v>
      </c>
      <c r="AY624" s="19" t="str">
        <f t="shared" si="312"/>
        <v/>
      </c>
      <c r="AZ624" s="19" t="str">
        <f t="shared" si="313"/>
        <v/>
      </c>
      <c r="BA624" s="19" t="str">
        <f t="shared" si="329"/>
        <v/>
      </c>
    </row>
    <row r="625" spans="1:53" x14ac:dyDescent="0.3">
      <c r="A625">
        <v>32</v>
      </c>
      <c r="B625">
        <v>4</v>
      </c>
      <c r="C625" t="s">
        <v>20</v>
      </c>
      <c r="D625" t="s">
        <v>25</v>
      </c>
      <c r="E625">
        <v>0</v>
      </c>
      <c r="F625">
        <v>1</v>
      </c>
      <c r="G625">
        <v>479</v>
      </c>
      <c r="H625">
        <v>0</v>
      </c>
      <c r="AI625" s="21">
        <f t="shared" si="324"/>
        <v>0.61300000000000043</v>
      </c>
      <c r="AJ625" s="19">
        <f t="shared" si="334"/>
        <v>0.95663023474092435</v>
      </c>
      <c r="AK625" s="19">
        <f t="shared" si="334"/>
        <v>0.76203173195955176</v>
      </c>
      <c r="AL625" s="19">
        <f t="shared" si="334"/>
        <v>0.38699999999999957</v>
      </c>
      <c r="AM625" s="19">
        <f t="shared" si="334"/>
        <v>9.9021581389073271E-2</v>
      </c>
      <c r="AN625" s="19">
        <f t="shared" si="334"/>
        <v>1.1093631088653792E-2</v>
      </c>
      <c r="AO625" s="4">
        <f t="shared" si="334"/>
        <v>9.049139158367837E-6</v>
      </c>
      <c r="AP625" s="19">
        <f t="shared" si="318"/>
        <v>1.4257066113705068</v>
      </c>
      <c r="AQ625" s="19">
        <f t="shared" si="319"/>
        <v>0.42570661137050753</v>
      </c>
      <c r="AR625" s="19">
        <f t="shared" si="320"/>
        <v>-0.57429338862949308</v>
      </c>
      <c r="AS625" s="19">
        <f t="shared" si="321"/>
        <v>-1.5742933886294939</v>
      </c>
      <c r="AT625" s="19">
        <f t="shared" si="322"/>
        <v>-2.5742933886294934</v>
      </c>
      <c r="AU625" s="19">
        <f t="shared" si="323"/>
        <v>-4.5742933886294921</v>
      </c>
      <c r="AV625" s="19">
        <f t="shared" si="310"/>
        <v>0.95663023474092435</v>
      </c>
      <c r="AW625" s="19">
        <f t="shared" si="311"/>
        <v>0.76203173195955176</v>
      </c>
      <c r="AX625" s="19">
        <f t="shared" si="314"/>
        <v>0.38699999999999957</v>
      </c>
      <c r="AY625" s="19" t="str">
        <f t="shared" si="312"/>
        <v/>
      </c>
      <c r="AZ625" s="19" t="str">
        <f t="shared" si="313"/>
        <v/>
      </c>
      <c r="BA625" s="19" t="str">
        <f t="shared" si="329"/>
        <v/>
      </c>
    </row>
    <row r="626" spans="1:53" x14ac:dyDescent="0.3">
      <c r="A626">
        <v>33</v>
      </c>
      <c r="B626">
        <v>4</v>
      </c>
      <c r="C626" t="s">
        <v>20</v>
      </c>
      <c r="D626" t="s">
        <v>1</v>
      </c>
      <c r="E626">
        <v>0</v>
      </c>
      <c r="F626">
        <v>0</v>
      </c>
      <c r="G626">
        <v>479</v>
      </c>
      <c r="H626">
        <v>1</v>
      </c>
      <c r="AI626" s="21">
        <f t="shared" si="324"/>
        <v>0.61400000000000043</v>
      </c>
      <c r="AJ626" s="19">
        <f t="shared" si="334"/>
        <v>0.95638926711593886</v>
      </c>
      <c r="AK626" s="19">
        <f t="shared" si="334"/>
        <v>0.76122240041838873</v>
      </c>
      <c r="AL626" s="19">
        <f t="shared" si="334"/>
        <v>0.38599999999999957</v>
      </c>
      <c r="AM626" s="19">
        <f t="shared" si="334"/>
        <v>9.8567033862138928E-2</v>
      </c>
      <c r="AN626" s="19">
        <f t="shared" si="334"/>
        <v>1.1017622203317494E-2</v>
      </c>
      <c r="AO626" s="4">
        <f t="shared" si="334"/>
        <v>8.943323049278665E-6</v>
      </c>
      <c r="AP626" s="19">
        <f t="shared" si="318"/>
        <v>1.4204803895421696</v>
      </c>
      <c r="AQ626" s="19">
        <f t="shared" si="319"/>
        <v>0.4204803895421691</v>
      </c>
      <c r="AR626" s="19">
        <f t="shared" si="320"/>
        <v>-0.57951961045783074</v>
      </c>
      <c r="AS626" s="19">
        <f t="shared" si="321"/>
        <v>-1.5795196104578308</v>
      </c>
      <c r="AT626" s="19">
        <f t="shared" si="322"/>
        <v>-2.5795196104578304</v>
      </c>
      <c r="AU626" s="19">
        <f t="shared" si="323"/>
        <v>-4.5795196104578322</v>
      </c>
      <c r="AV626" s="19">
        <f t="shared" si="310"/>
        <v>0.95638926711593886</v>
      </c>
      <c r="AW626" s="19">
        <f t="shared" si="311"/>
        <v>0.76122240041838873</v>
      </c>
      <c r="AX626" s="19">
        <f t="shared" si="314"/>
        <v>0.38599999999999957</v>
      </c>
      <c r="AY626" s="19" t="str">
        <f t="shared" si="312"/>
        <v/>
      </c>
      <c r="AZ626" s="19" t="str">
        <f t="shared" si="313"/>
        <v/>
      </c>
      <c r="BA626" s="19" t="str">
        <f t="shared" si="329"/>
        <v/>
      </c>
    </row>
    <row r="627" spans="1:53" x14ac:dyDescent="0.3">
      <c r="A627">
        <v>47</v>
      </c>
      <c r="B627">
        <v>4</v>
      </c>
      <c r="C627" t="s">
        <v>20</v>
      </c>
      <c r="D627" t="s">
        <v>25</v>
      </c>
      <c r="E627">
        <v>1</v>
      </c>
      <c r="F627">
        <v>0</v>
      </c>
      <c r="G627">
        <v>478</v>
      </c>
      <c r="H627">
        <v>1</v>
      </c>
      <c r="AI627" s="21">
        <f t="shared" si="324"/>
        <v>0.61500000000000044</v>
      </c>
      <c r="AJ627" s="19">
        <f t="shared" si="334"/>
        <v>0.95614703636491705</v>
      </c>
      <c r="AK627" s="19">
        <f t="shared" si="334"/>
        <v>0.76041095043622686</v>
      </c>
      <c r="AL627" s="19">
        <f t="shared" si="334"/>
        <v>0.38499999999999956</v>
      </c>
      <c r="AM627" s="19">
        <f t="shared" si="334"/>
        <v>9.8113673015617325E-2</v>
      </c>
      <c r="AN627" s="19">
        <f t="shared" si="334"/>
        <v>1.0942009670378419E-2</v>
      </c>
      <c r="AO627" s="4">
        <f t="shared" si="334"/>
        <v>8.8386076300411526E-6</v>
      </c>
      <c r="AP627" s="19">
        <f t="shared" si="318"/>
        <v>1.4152502075463889</v>
      </c>
      <c r="AQ627" s="19">
        <f t="shared" si="319"/>
        <v>0.41525020754638942</v>
      </c>
      <c r="AR627" s="19">
        <f t="shared" si="320"/>
        <v>-0.5847497924536107</v>
      </c>
      <c r="AS627" s="19">
        <f t="shared" si="321"/>
        <v>-1.5847497924536105</v>
      </c>
      <c r="AT627" s="19">
        <f t="shared" si="322"/>
        <v>-2.5847497924536103</v>
      </c>
      <c r="AU627" s="19">
        <f t="shared" si="323"/>
        <v>-4.5847497924536116</v>
      </c>
      <c r="AV627" s="19">
        <f t="shared" si="310"/>
        <v>0.95614703636491705</v>
      </c>
      <c r="AW627" s="19">
        <f t="shared" si="311"/>
        <v>0.76041095043622686</v>
      </c>
      <c r="AX627" s="19">
        <f t="shared" si="314"/>
        <v>0.38499999999999956</v>
      </c>
      <c r="AY627" s="19" t="str">
        <f t="shared" si="312"/>
        <v/>
      </c>
      <c r="AZ627" s="19" t="str">
        <f t="shared" si="313"/>
        <v/>
      </c>
      <c r="BA627" s="19" t="str">
        <f t="shared" si="329"/>
        <v/>
      </c>
    </row>
    <row r="628" spans="1:53" x14ac:dyDescent="0.3">
      <c r="A628">
        <v>51</v>
      </c>
      <c r="B628">
        <v>4</v>
      </c>
      <c r="C628" t="s">
        <v>20</v>
      </c>
      <c r="D628" t="s">
        <v>1</v>
      </c>
      <c r="E628">
        <v>0</v>
      </c>
      <c r="F628">
        <v>2</v>
      </c>
      <c r="G628">
        <v>478</v>
      </c>
      <c r="H628">
        <v>0</v>
      </c>
      <c r="AI628" s="21">
        <f t="shared" si="324"/>
        <v>0.61600000000000044</v>
      </c>
      <c r="AJ628" s="19">
        <f t="shared" si="334"/>
        <v>0.95590353489729218</v>
      </c>
      <c r="AK628" s="19">
        <f t="shared" si="334"/>
        <v>0.75959737484855461</v>
      </c>
      <c r="AL628" s="19">
        <f t="shared" si="334"/>
        <v>0.38399999999999956</v>
      </c>
      <c r="AM628" s="19">
        <f t="shared" si="334"/>
        <v>9.7661496651530011E-2</v>
      </c>
      <c r="AN628" s="19">
        <f t="shared" si="334"/>
        <v>1.0866791722482446E-2</v>
      </c>
      <c r="AO628" s="4">
        <f t="shared" si="334"/>
        <v>8.7349822764499675E-6</v>
      </c>
      <c r="AP628" s="19">
        <f t="shared" si="318"/>
        <v>1.4100160235547459</v>
      </c>
      <c r="AQ628" s="19">
        <f t="shared" si="319"/>
        <v>0.41001602355474537</v>
      </c>
      <c r="AR628" s="19">
        <f t="shared" si="320"/>
        <v>-0.58998397644525469</v>
      </c>
      <c r="AS628" s="19">
        <f t="shared" si="321"/>
        <v>-1.5899839764452541</v>
      </c>
      <c r="AT628" s="19">
        <f t="shared" si="322"/>
        <v>-2.5899839764452546</v>
      </c>
      <c r="AU628" s="19">
        <f t="shared" si="323"/>
        <v>-4.5899839764452555</v>
      </c>
      <c r="AV628" s="19">
        <f t="shared" si="310"/>
        <v>0.95590353489729218</v>
      </c>
      <c r="AW628" s="19">
        <f t="shared" si="311"/>
        <v>0.75959737484855461</v>
      </c>
      <c r="AX628" s="19">
        <f t="shared" si="314"/>
        <v>0.38399999999999956</v>
      </c>
      <c r="AY628" s="19" t="str">
        <f t="shared" si="312"/>
        <v/>
      </c>
      <c r="AZ628" s="19" t="str">
        <f t="shared" si="313"/>
        <v/>
      </c>
      <c r="BA628" s="19" t="str">
        <f t="shared" si="329"/>
        <v/>
      </c>
    </row>
    <row r="629" spans="1:53" x14ac:dyDescent="0.3">
      <c r="A629">
        <v>64</v>
      </c>
      <c r="B629">
        <v>4</v>
      </c>
      <c r="C629" t="s">
        <v>20</v>
      </c>
      <c r="D629" t="s">
        <v>1</v>
      </c>
      <c r="E629">
        <v>0</v>
      </c>
      <c r="F629">
        <v>0</v>
      </c>
      <c r="G629">
        <v>480</v>
      </c>
      <c r="H629">
        <v>0</v>
      </c>
      <c r="AI629" s="21">
        <f t="shared" si="324"/>
        <v>0.61700000000000044</v>
      </c>
      <c r="AJ629" s="19">
        <f t="shared" si="334"/>
        <v>0.95565875506226949</v>
      </c>
      <c r="AK629" s="19">
        <f t="shared" si="334"/>
        <v>0.75878166644651812</v>
      </c>
      <c r="AL629" s="19">
        <f t="shared" si="334"/>
        <v>0.38299999999999956</v>
      </c>
      <c r="AM629" s="19">
        <f t="shared" si="334"/>
        <v>9.7210502582387101E-2</v>
      </c>
      <c r="AN629" s="19">
        <f t="shared" si="334"/>
        <v>1.0791966601502367E-2</v>
      </c>
      <c r="AO629" s="4">
        <f t="shared" si="334"/>
        <v>8.6324364662273924E-6</v>
      </c>
      <c r="AP629" s="19">
        <f t="shared" si="318"/>
        <v>1.4047777955330365</v>
      </c>
      <c r="AQ629" s="19">
        <f t="shared" si="319"/>
        <v>0.40477779553303805</v>
      </c>
      <c r="AR629" s="19">
        <f t="shared" si="320"/>
        <v>-0.59522220446696217</v>
      </c>
      <c r="AS629" s="19">
        <f t="shared" si="321"/>
        <v>-1.5952222044669622</v>
      </c>
      <c r="AT629" s="19">
        <f t="shared" si="322"/>
        <v>-2.5952222044669622</v>
      </c>
      <c r="AU629" s="19">
        <f t="shared" si="323"/>
        <v>-4.5952222044669622</v>
      </c>
      <c r="AV629" s="19">
        <f t="shared" si="310"/>
        <v>0.95565875506226949</v>
      </c>
      <c r="AW629" s="19">
        <f t="shared" si="311"/>
        <v>0.75878166644651812</v>
      </c>
      <c r="AX629" s="19">
        <f t="shared" si="314"/>
        <v>0.38299999999999956</v>
      </c>
      <c r="AY629" s="19" t="str">
        <f t="shared" si="312"/>
        <v/>
      </c>
      <c r="AZ629" s="19" t="str">
        <f t="shared" si="313"/>
        <v/>
      </c>
      <c r="BA629" s="19">
        <f t="shared" ref="BA629" si="336">IF(AU629&lt;=0,AO629,"")</f>
        <v>8.6324364662273924E-6</v>
      </c>
    </row>
    <row r="630" spans="1:53" x14ac:dyDescent="0.3">
      <c r="A630">
        <v>71</v>
      </c>
      <c r="B630">
        <v>4</v>
      </c>
      <c r="C630" t="s">
        <v>20</v>
      </c>
      <c r="D630" t="s">
        <v>23</v>
      </c>
      <c r="E630">
        <v>0</v>
      </c>
      <c r="F630">
        <v>0</v>
      </c>
      <c r="G630" t="s">
        <v>23</v>
      </c>
      <c r="H630" t="s">
        <v>23</v>
      </c>
      <c r="AI630" s="21">
        <f t="shared" si="324"/>
        <v>0.61800000000000044</v>
      </c>
      <c r="AJ630" s="19">
        <f t="shared" si="334"/>
        <v>0.95541268914820721</v>
      </c>
      <c r="AK630" s="19">
        <f t="shared" si="334"/>
        <v>0.75796381797654244</v>
      </c>
      <c r="AL630" s="19">
        <f t="shared" si="334"/>
        <v>0.38199999999999956</v>
      </c>
      <c r="AM630" s="19">
        <f t="shared" si="334"/>
        <v>9.6760688631145494E-2</v>
      </c>
      <c r="AN630" s="19">
        <f t="shared" si="334"/>
        <v>1.0717532558476937E-2</v>
      </c>
      <c r="AO630" s="4">
        <f t="shared" si="334"/>
        <v>8.5309597779848353E-6</v>
      </c>
      <c r="AP630" s="19">
        <f t="shared" si="318"/>
        <v>1.3995354812385541</v>
      </c>
      <c r="AQ630" s="19">
        <f t="shared" si="319"/>
        <v>0.39953548123855398</v>
      </c>
      <c r="AR630" s="19">
        <f t="shared" si="320"/>
        <v>-0.60046451876144613</v>
      </c>
      <c r="AS630" s="19">
        <f t="shared" si="321"/>
        <v>-1.6004645187614459</v>
      </c>
      <c r="AT630" s="19">
        <f t="shared" si="322"/>
        <v>-2.6004645187614464</v>
      </c>
      <c r="AU630" s="19">
        <f t="shared" si="323"/>
        <v>-4.6004645187614468</v>
      </c>
      <c r="AV630" s="19">
        <f t="shared" si="310"/>
        <v>0.95541268914820721</v>
      </c>
      <c r="AW630" s="19">
        <f t="shared" si="311"/>
        <v>0.75796381797654244</v>
      </c>
      <c r="AX630" s="19">
        <f t="shared" si="314"/>
        <v>0.38199999999999956</v>
      </c>
      <c r="AY630" s="19" t="str">
        <f t="shared" si="312"/>
        <v/>
      </c>
      <c r="AZ630" s="19" t="str">
        <f t="shared" si="313"/>
        <v/>
      </c>
      <c r="BA630" s="19" t="str">
        <f t="shared" si="329"/>
        <v/>
      </c>
    </row>
    <row r="631" spans="1:53" x14ac:dyDescent="0.3">
      <c r="A631">
        <v>73</v>
      </c>
      <c r="B631">
        <v>4</v>
      </c>
      <c r="C631" t="s">
        <v>20</v>
      </c>
      <c r="D631" t="s">
        <v>23</v>
      </c>
      <c r="E631">
        <v>0</v>
      </c>
      <c r="F631">
        <v>0</v>
      </c>
      <c r="G631">
        <v>479</v>
      </c>
      <c r="H631">
        <v>1</v>
      </c>
      <c r="AI631" s="21">
        <f t="shared" si="324"/>
        <v>0.61900000000000044</v>
      </c>
      <c r="AJ631" s="19">
        <f t="shared" si="334"/>
        <v>0.95516532938198662</v>
      </c>
      <c r="AK631" s="19">
        <f t="shared" si="334"/>
        <v>0.75714382213994846</v>
      </c>
      <c r="AL631" s="19">
        <f t="shared" si="334"/>
        <v>0.38099999999999956</v>
      </c>
      <c r="AM631" s="19">
        <f t="shared" si="334"/>
        <v>9.6312052631166947E-2</v>
      </c>
      <c r="AN631" s="19">
        <f t="shared" si="334"/>
        <v>1.064348785355035E-2</v>
      </c>
      <c r="AO631" s="4">
        <f t="shared" si="334"/>
        <v>8.4305418901964796E-6</v>
      </c>
      <c r="AP631" s="19">
        <f t="shared" si="318"/>
        <v>1.3942890382172992</v>
      </c>
      <c r="AQ631" s="19">
        <f t="shared" si="319"/>
        <v>0.39428903821729933</v>
      </c>
      <c r="AR631" s="19">
        <f t="shared" si="320"/>
        <v>-0.60571096178270056</v>
      </c>
      <c r="AS631" s="19">
        <f t="shared" si="321"/>
        <v>-1.6057109617827017</v>
      </c>
      <c r="AT631" s="19">
        <f t="shared" si="322"/>
        <v>-2.6057109617827008</v>
      </c>
      <c r="AU631" s="19">
        <f t="shared" si="323"/>
        <v>-4.6057109617827017</v>
      </c>
      <c r="AV631" s="19">
        <f t="shared" si="310"/>
        <v>0.95516532938198662</v>
      </c>
      <c r="AW631" s="19">
        <f t="shared" si="311"/>
        <v>0.75714382213994846</v>
      </c>
      <c r="AX631" s="19">
        <f t="shared" si="314"/>
        <v>0.38099999999999956</v>
      </c>
      <c r="AY631" s="19" t="str">
        <f t="shared" si="312"/>
        <v/>
      </c>
      <c r="AZ631" s="19" t="str">
        <f t="shared" si="313"/>
        <v/>
      </c>
      <c r="BA631" s="19" t="str">
        <f t="shared" si="329"/>
        <v/>
      </c>
    </row>
    <row r="632" spans="1:53" x14ac:dyDescent="0.3">
      <c r="A632">
        <v>86</v>
      </c>
      <c r="B632">
        <v>4</v>
      </c>
      <c r="C632" t="s">
        <v>20</v>
      </c>
      <c r="D632" t="s">
        <v>23</v>
      </c>
      <c r="E632">
        <v>0</v>
      </c>
      <c r="F632">
        <v>0</v>
      </c>
      <c r="G632">
        <v>479</v>
      </c>
      <c r="H632">
        <v>1</v>
      </c>
      <c r="AI632" s="21">
        <f t="shared" si="324"/>
        <v>0.62000000000000044</v>
      </c>
      <c r="AJ632" s="19">
        <f t="shared" si="334"/>
        <v>0.95491666792837715</v>
      </c>
      <c r="AK632" s="19">
        <f t="shared" si="334"/>
        <v>0.7563216715925658</v>
      </c>
      <c r="AL632" s="19">
        <f t="shared" si="334"/>
        <v>0.37999999999999956</v>
      </c>
      <c r="AM632" s="19">
        <f t="shared" si="334"/>
        <v>9.5864592426177411E-2</v>
      </c>
      <c r="AN632" s="19">
        <f t="shared" si="334"/>
        <v>1.0569830755912273E-2</v>
      </c>
      <c r="AO632" s="4">
        <f t="shared" si="334"/>
        <v>8.3311725801838172E-6</v>
      </c>
      <c r="AP632" s="19">
        <f t="shared" si="318"/>
        <v>1.3890384238012028</v>
      </c>
      <c r="AQ632" s="19">
        <f t="shared" si="319"/>
        <v>0.38903842380120324</v>
      </c>
      <c r="AR632" s="19">
        <f t="shared" si="320"/>
        <v>-0.61096157619879699</v>
      </c>
      <c r="AS632" s="19">
        <f t="shared" si="321"/>
        <v>-1.6109615761987972</v>
      </c>
      <c r="AT632" s="19">
        <f t="shared" si="322"/>
        <v>-2.6109615761987968</v>
      </c>
      <c r="AU632" s="19">
        <f t="shared" si="323"/>
        <v>-4.6109615761987959</v>
      </c>
      <c r="AV632" s="19">
        <f t="shared" si="310"/>
        <v>0.95491666792837715</v>
      </c>
      <c r="AW632" s="19">
        <f t="shared" si="311"/>
        <v>0.7563216715925658</v>
      </c>
      <c r="AX632" s="19">
        <f t="shared" si="314"/>
        <v>0.37999999999999956</v>
      </c>
      <c r="AY632" s="19" t="str">
        <f t="shared" si="312"/>
        <v/>
      </c>
      <c r="AZ632" s="19" t="str">
        <f t="shared" si="313"/>
        <v/>
      </c>
      <c r="BA632" s="19" t="str">
        <f t="shared" si="329"/>
        <v/>
      </c>
    </row>
    <row r="633" spans="1:53" x14ac:dyDescent="0.3">
      <c r="A633">
        <v>95</v>
      </c>
      <c r="B633">
        <v>4</v>
      </c>
      <c r="C633" t="s">
        <v>20</v>
      </c>
      <c r="D633" t="s">
        <v>23</v>
      </c>
      <c r="E633">
        <v>0</v>
      </c>
      <c r="F633">
        <v>0</v>
      </c>
      <c r="G633">
        <v>478</v>
      </c>
      <c r="H633">
        <v>2</v>
      </c>
      <c r="AI633" s="21">
        <f t="shared" si="324"/>
        <v>0.62100000000000044</v>
      </c>
      <c r="AJ633" s="19">
        <f t="shared" ref="AJ633:AO642" si="337">_xlfn.NORM.S.DIST((-2*AJ$2-_xlfn.NORM.S.INV($AI633)),TRUE)</f>
        <v>0.95466669688939088</v>
      </c>
      <c r="AK633" s="19">
        <f t="shared" si="337"/>
        <v>0.75549735894434145</v>
      </c>
      <c r="AL633" s="19">
        <f t="shared" si="337"/>
        <v>0.37899999999999956</v>
      </c>
      <c r="AM633" s="19">
        <f t="shared" si="337"/>
        <v>9.5418305870225734E-2</v>
      </c>
      <c r="AN633" s="19">
        <f t="shared" si="337"/>
        <v>1.0496559543738277E-2</v>
      </c>
      <c r="AO633" s="4">
        <f t="shared" si="337"/>
        <v>8.2328417231120599E-6</v>
      </c>
      <c r="AP633" s="19">
        <f t="shared" si="318"/>
        <v>1.3837835951052879</v>
      </c>
      <c r="AQ633" s="19">
        <f t="shared" si="319"/>
        <v>0.38378359510528798</v>
      </c>
      <c r="AR633" s="19">
        <f t="shared" si="320"/>
        <v>-0.61621640489471219</v>
      </c>
      <c r="AS633" s="19">
        <f t="shared" si="321"/>
        <v>-1.6162164048947123</v>
      </c>
      <c r="AT633" s="19">
        <f t="shared" si="322"/>
        <v>-2.6162164048947121</v>
      </c>
      <c r="AU633" s="19">
        <f t="shared" si="323"/>
        <v>-4.6162164048947139</v>
      </c>
      <c r="AV633" s="19">
        <f t="shared" si="310"/>
        <v>0.95466669688939088</v>
      </c>
      <c r="AW633" s="19">
        <f t="shared" si="311"/>
        <v>0.75549735894434145</v>
      </c>
      <c r="AX633" s="19">
        <f t="shared" si="314"/>
        <v>0.37899999999999956</v>
      </c>
      <c r="AY633" s="19" t="str">
        <f t="shared" si="312"/>
        <v/>
      </c>
      <c r="AZ633" s="19" t="str">
        <f t="shared" si="313"/>
        <v/>
      </c>
      <c r="BA633" s="19" t="str">
        <f t="shared" si="329"/>
        <v/>
      </c>
    </row>
    <row r="634" spans="1:53" x14ac:dyDescent="0.3">
      <c r="A634">
        <v>103</v>
      </c>
      <c r="B634">
        <v>4</v>
      </c>
      <c r="C634" t="s">
        <v>20</v>
      </c>
      <c r="D634" t="s">
        <v>25</v>
      </c>
      <c r="E634">
        <v>0</v>
      </c>
      <c r="F634">
        <v>0</v>
      </c>
      <c r="G634">
        <v>479</v>
      </c>
      <c r="H634">
        <v>1</v>
      </c>
      <c r="AI634" s="21">
        <f t="shared" si="324"/>
        <v>0.62200000000000044</v>
      </c>
      <c r="AJ634" s="19">
        <f t="shared" si="337"/>
        <v>0.95441540830363014</v>
      </c>
      <c r="AK634" s="19">
        <f t="shared" si="337"/>
        <v>0.75467087675894318</v>
      </c>
      <c r="AL634" s="19">
        <f t="shared" si="337"/>
        <v>0.3779999999999995</v>
      </c>
      <c r="AM634" s="19">
        <f t="shared" si="337"/>
        <v>9.497319082764398E-2</v>
      </c>
      <c r="AN634" s="19">
        <f t="shared" si="337"/>
        <v>1.0423672504130854E-2</v>
      </c>
      <c r="AO634" s="4">
        <f t="shared" si="337"/>
        <v>8.1355392909973359E-6</v>
      </c>
      <c r="AP634" s="19">
        <f t="shared" si="318"/>
        <v>1.3785245090248133</v>
      </c>
      <c r="AQ634" s="19">
        <f t="shared" si="319"/>
        <v>0.37852450902481355</v>
      </c>
      <c r="AR634" s="19">
        <f t="shared" si="320"/>
        <v>-0.62147549097518651</v>
      </c>
      <c r="AS634" s="19">
        <f t="shared" si="321"/>
        <v>-1.621475490975187</v>
      </c>
      <c r="AT634" s="19">
        <f t="shared" si="322"/>
        <v>-2.6214754909751865</v>
      </c>
      <c r="AU634" s="19">
        <f t="shared" si="323"/>
        <v>-4.6214754909751861</v>
      </c>
      <c r="AV634" s="19">
        <f t="shared" si="310"/>
        <v>0.95441540830363014</v>
      </c>
      <c r="AW634" s="19">
        <f t="shared" si="311"/>
        <v>0.75467087675894318</v>
      </c>
      <c r="AX634" s="19">
        <f t="shared" si="314"/>
        <v>0.3779999999999995</v>
      </c>
      <c r="AY634" s="19" t="str">
        <f t="shared" si="312"/>
        <v/>
      </c>
      <c r="AZ634" s="19" t="str">
        <f t="shared" si="313"/>
        <v/>
      </c>
      <c r="BA634" s="19" t="str">
        <f t="shared" si="329"/>
        <v/>
      </c>
    </row>
    <row r="635" spans="1:53" x14ac:dyDescent="0.3">
      <c r="A635">
        <v>109</v>
      </c>
      <c r="B635">
        <v>4</v>
      </c>
      <c r="C635" t="s">
        <v>20</v>
      </c>
      <c r="D635" t="s">
        <v>1</v>
      </c>
      <c r="E635">
        <v>1</v>
      </c>
      <c r="F635">
        <v>0</v>
      </c>
      <c r="G635">
        <v>478</v>
      </c>
      <c r="H635">
        <v>1</v>
      </c>
      <c r="AI635" s="21">
        <f t="shared" si="324"/>
        <v>0.62300000000000044</v>
      </c>
      <c r="AJ635" s="19">
        <f t="shared" si="337"/>
        <v>0.95416279414562621</v>
      </c>
      <c r="AK635" s="19">
        <f t="shared" si="337"/>
        <v>0.75384221755335989</v>
      </c>
      <c r="AL635" s="19">
        <f t="shared" si="337"/>
        <v>0.37699999999999956</v>
      </c>
      <c r="AM635" s="19">
        <f t="shared" si="337"/>
        <v>9.4529245173007398E-2</v>
      </c>
      <c r="AN635" s="19">
        <f t="shared" si="337"/>
        <v>1.035116793306076E-2</v>
      </c>
      <c r="AO635" s="4">
        <f t="shared" si="337"/>
        <v>8.0392553517250794E-6</v>
      </c>
      <c r="AP635" s="19">
        <f t="shared" si="318"/>
        <v>1.3732611222323858</v>
      </c>
      <c r="AQ635" s="19">
        <f t="shared" si="319"/>
        <v>0.37326112223238622</v>
      </c>
      <c r="AR635" s="19">
        <f t="shared" si="320"/>
        <v>-0.62673887776761428</v>
      </c>
      <c r="AS635" s="19">
        <f t="shared" si="321"/>
        <v>-1.6267388777676148</v>
      </c>
      <c r="AT635" s="19">
        <f t="shared" si="322"/>
        <v>-2.6267388777676146</v>
      </c>
      <c r="AU635" s="19">
        <f t="shared" si="323"/>
        <v>-4.6267388777676155</v>
      </c>
      <c r="AV635" s="19">
        <f t="shared" si="310"/>
        <v>0.95416279414562621</v>
      </c>
      <c r="AW635" s="19">
        <f t="shared" si="311"/>
        <v>0.75384221755335989</v>
      </c>
      <c r="AX635" s="19">
        <f t="shared" si="314"/>
        <v>0.37699999999999956</v>
      </c>
      <c r="AY635" s="19" t="str">
        <f t="shared" si="312"/>
        <v/>
      </c>
      <c r="AZ635" s="19" t="str">
        <f t="shared" si="313"/>
        <v/>
      </c>
      <c r="BA635" s="19">
        <f t="shared" ref="BA635" si="338">IF(AU635&lt;=0,AO635,"")</f>
        <v>8.0392553517250794E-6</v>
      </c>
    </row>
    <row r="636" spans="1:53" x14ac:dyDescent="0.3">
      <c r="A636">
        <v>120</v>
      </c>
      <c r="B636">
        <v>4</v>
      </c>
      <c r="C636" t="s">
        <v>20</v>
      </c>
      <c r="D636" t="s">
        <v>23</v>
      </c>
      <c r="E636">
        <v>1</v>
      </c>
      <c r="F636">
        <v>1</v>
      </c>
      <c r="G636">
        <v>478</v>
      </c>
      <c r="H636">
        <v>0</v>
      </c>
      <c r="AI636" s="21">
        <f t="shared" si="324"/>
        <v>0.62400000000000044</v>
      </c>
      <c r="AJ636" s="19">
        <f t="shared" si="337"/>
        <v>0.95390884632516915</v>
      </c>
      <c r="AK636" s="19">
        <f t="shared" si="337"/>
        <v>0.75301137379749528</v>
      </c>
      <c r="AL636" s="19">
        <f t="shared" si="337"/>
        <v>0.37599999999999956</v>
      </c>
      <c r="AM636" s="19">
        <f t="shared" si="337"/>
        <v>9.4086466791094739E-2</v>
      </c>
      <c r="AN636" s="19">
        <f t="shared" si="337"/>
        <v>1.0279044135309041E-2</v>
      </c>
      <c r="AO636" s="4">
        <f t="shared" si="337"/>
        <v>7.9439800680793473E-6</v>
      </c>
      <c r="AP636" s="19">
        <f t="shared" si="318"/>
        <v>1.3679933911750322</v>
      </c>
      <c r="AQ636" s="19">
        <f t="shared" si="319"/>
        <v>0.36799339117503238</v>
      </c>
      <c r="AR636" s="19">
        <f t="shared" si="320"/>
        <v>-0.63200660882496806</v>
      </c>
      <c r="AS636" s="19">
        <f t="shared" si="321"/>
        <v>-1.6320066088249683</v>
      </c>
      <c r="AT636" s="19">
        <f t="shared" si="322"/>
        <v>-2.6320066088249678</v>
      </c>
      <c r="AU636" s="19">
        <f t="shared" si="323"/>
        <v>-4.632006608824967</v>
      </c>
      <c r="AV636" s="19">
        <f t="shared" si="310"/>
        <v>0.95390884632516915</v>
      </c>
      <c r="AW636" s="19">
        <f t="shared" si="311"/>
        <v>0.75301137379749528</v>
      </c>
      <c r="AX636" s="19">
        <f t="shared" si="314"/>
        <v>0.37599999999999956</v>
      </c>
      <c r="AY636" s="19" t="str">
        <f t="shared" si="312"/>
        <v/>
      </c>
      <c r="AZ636" s="19" t="str">
        <f t="shared" si="313"/>
        <v/>
      </c>
      <c r="BA636" s="19" t="str">
        <f t="shared" si="329"/>
        <v/>
      </c>
    </row>
    <row r="637" spans="1:53" x14ac:dyDescent="0.3">
      <c r="A637">
        <v>126</v>
      </c>
      <c r="B637">
        <v>4</v>
      </c>
      <c r="C637" t="s">
        <v>20</v>
      </c>
      <c r="D637" t="s">
        <v>23</v>
      </c>
      <c r="E637">
        <v>0</v>
      </c>
      <c r="F637">
        <v>0</v>
      </c>
      <c r="G637" t="s">
        <v>23</v>
      </c>
      <c r="H637" t="s">
        <v>23</v>
      </c>
      <c r="AI637" s="21">
        <f t="shared" si="324"/>
        <v>0.62500000000000044</v>
      </c>
      <c r="AJ637" s="19">
        <f t="shared" si="337"/>
        <v>0.95365355668662966</v>
      </c>
      <c r="AK637" s="19">
        <f t="shared" si="337"/>
        <v>0.75217833791375877</v>
      </c>
      <c r="AL637" s="19">
        <f t="shared" si="337"/>
        <v>0.37499999999999956</v>
      </c>
      <c r="AM637" s="19">
        <f t="shared" si="337"/>
        <v>9.3644853576849513E-2</v>
      </c>
      <c r="AN637" s="19">
        <f t="shared" si="337"/>
        <v>1.0207299424409235E-2</v>
      </c>
      <c r="AO637" s="4">
        <f t="shared" si="337"/>
        <v>7.8497036967828366E-6</v>
      </c>
      <c r="AP637" s="19">
        <f t="shared" si="318"/>
        <v>1.3627212720712467</v>
      </c>
      <c r="AQ637" s="19">
        <f t="shared" si="319"/>
        <v>0.36272127207124721</v>
      </c>
      <c r="AR637" s="19">
        <f t="shared" si="320"/>
        <v>-0.63727872792875273</v>
      </c>
      <c r="AS637" s="19">
        <f t="shared" si="321"/>
        <v>-1.6372787279287522</v>
      </c>
      <c r="AT637" s="19">
        <f t="shared" si="322"/>
        <v>-2.6372787279287526</v>
      </c>
      <c r="AU637" s="19">
        <f t="shared" si="323"/>
        <v>-4.6372787279287522</v>
      </c>
      <c r="AV637" s="19">
        <f t="shared" si="310"/>
        <v>0.95365355668662966</v>
      </c>
      <c r="AW637" s="19">
        <f t="shared" si="311"/>
        <v>0.75217833791375877</v>
      </c>
      <c r="AX637" s="19">
        <f t="shared" si="314"/>
        <v>0.37499999999999956</v>
      </c>
      <c r="AY637" s="19" t="str">
        <f t="shared" si="312"/>
        <v/>
      </c>
      <c r="AZ637" s="19" t="str">
        <f t="shared" si="313"/>
        <v/>
      </c>
      <c r="BA637" s="19" t="str">
        <f t="shared" si="329"/>
        <v/>
      </c>
    </row>
    <row r="638" spans="1:53" x14ac:dyDescent="0.3">
      <c r="A638">
        <v>130</v>
      </c>
      <c r="B638">
        <v>4</v>
      </c>
      <c r="C638" t="s">
        <v>20</v>
      </c>
      <c r="D638" t="s">
        <v>23</v>
      </c>
      <c r="E638">
        <v>1</v>
      </c>
      <c r="F638">
        <v>0</v>
      </c>
      <c r="G638" t="s">
        <v>23</v>
      </c>
      <c r="H638" t="s">
        <v>23</v>
      </c>
      <c r="AI638" s="21">
        <f t="shared" si="324"/>
        <v>0.62600000000000044</v>
      </c>
      <c r="AJ638" s="19">
        <f t="shared" si="337"/>
        <v>0.95339691700827156</v>
      </c>
      <c r="AK638" s="19">
        <f t="shared" si="337"/>
        <v>0.75134310227665113</v>
      </c>
      <c r="AL638" s="19">
        <f t="shared" si="337"/>
        <v>0.37399999999999944</v>
      </c>
      <c r="AM638" s="19">
        <f t="shared" si="337"/>
        <v>9.3204403435341282E-2</v>
      </c>
      <c r="AN638" s="19">
        <f t="shared" si="337"/>
        <v>1.0135932122590337E-2</v>
      </c>
      <c r="AO638" s="4">
        <f t="shared" si="337"/>
        <v>7.7564165875477119E-6</v>
      </c>
      <c r="AP638" s="19">
        <f t="shared" si="318"/>
        <v>1.3574447209080038</v>
      </c>
      <c r="AQ638" s="19">
        <f t="shared" si="319"/>
        <v>0.35744472090800494</v>
      </c>
      <c r="AR638" s="19">
        <f t="shared" si="320"/>
        <v>-0.64255527909199572</v>
      </c>
      <c r="AS638" s="19">
        <f t="shared" si="321"/>
        <v>-1.6425552790919953</v>
      </c>
      <c r="AT638" s="19">
        <f t="shared" si="322"/>
        <v>-2.6425552790919959</v>
      </c>
      <c r="AU638" s="19">
        <f t="shared" si="323"/>
        <v>-4.6425552790919964</v>
      </c>
      <c r="AV638" s="19">
        <f t="shared" si="310"/>
        <v>0.95339691700827156</v>
      </c>
      <c r="AW638" s="19">
        <f t="shared" si="311"/>
        <v>0.75134310227665113</v>
      </c>
      <c r="AX638" s="19">
        <f t="shared" si="314"/>
        <v>0.37399999999999944</v>
      </c>
      <c r="AY638" s="19" t="str">
        <f t="shared" si="312"/>
        <v/>
      </c>
      <c r="AZ638" s="19" t="str">
        <f t="shared" si="313"/>
        <v/>
      </c>
      <c r="BA638" s="19" t="str">
        <f t="shared" si="329"/>
        <v/>
      </c>
    </row>
    <row r="639" spans="1:53" x14ac:dyDescent="0.3">
      <c r="A639">
        <v>139</v>
      </c>
      <c r="B639">
        <v>4</v>
      </c>
      <c r="C639" t="s">
        <v>20</v>
      </c>
      <c r="D639" t="s">
        <v>1</v>
      </c>
      <c r="E639">
        <v>1</v>
      </c>
      <c r="F639">
        <v>0</v>
      </c>
      <c r="G639" t="s">
        <v>23</v>
      </c>
      <c r="H639" t="s">
        <v>23</v>
      </c>
      <c r="AI639" s="21">
        <f t="shared" si="324"/>
        <v>0.62700000000000045</v>
      </c>
      <c r="AJ639" s="19">
        <f t="shared" si="337"/>
        <v>0.95313891900155545</v>
      </c>
      <c r="AK639" s="19">
        <f t="shared" si="337"/>
        <v>0.75050565921234447</v>
      </c>
      <c r="AL639" s="19">
        <f t="shared" si="337"/>
        <v>0.3729999999999995</v>
      </c>
      <c r="AM639" s="19">
        <f t="shared" si="337"/>
        <v>9.2765114281727512E-2</v>
      </c>
      <c r="AN639" s="19">
        <f t="shared" si="337"/>
        <v>1.0064940560719998E-2</v>
      </c>
      <c r="AO639" s="4">
        <f t="shared" si="337"/>
        <v>7.6641091821366828E-6</v>
      </c>
      <c r="AP639" s="19">
        <f t="shared" si="318"/>
        <v>1.3521636934377317</v>
      </c>
      <c r="AQ639" s="19">
        <f t="shared" si="319"/>
        <v>0.35216369343773213</v>
      </c>
      <c r="AR639" s="19">
        <f t="shared" si="320"/>
        <v>-0.64783630656226865</v>
      </c>
      <c r="AS639" s="19">
        <f t="shared" si="321"/>
        <v>-1.6478363065622696</v>
      </c>
      <c r="AT639" s="19">
        <f t="shared" si="322"/>
        <v>-2.6478363065622688</v>
      </c>
      <c r="AU639" s="19">
        <f t="shared" si="323"/>
        <v>-4.6478363065622696</v>
      </c>
      <c r="AV639" s="19">
        <f t="shared" si="310"/>
        <v>0.95313891900155545</v>
      </c>
      <c r="AW639" s="19">
        <f t="shared" si="311"/>
        <v>0.75050565921234447</v>
      </c>
      <c r="AX639" s="19">
        <f t="shared" si="314"/>
        <v>0.3729999999999995</v>
      </c>
      <c r="AY639" s="19" t="str">
        <f t="shared" si="312"/>
        <v/>
      </c>
      <c r="AZ639" s="19" t="str">
        <f t="shared" si="313"/>
        <v/>
      </c>
      <c r="BA639" s="19" t="str">
        <f t="shared" si="329"/>
        <v/>
      </c>
    </row>
    <row r="640" spans="1:53" x14ac:dyDescent="0.3">
      <c r="A640">
        <v>151</v>
      </c>
      <c r="B640">
        <v>4</v>
      </c>
      <c r="C640" t="s">
        <v>20</v>
      </c>
      <c r="D640" t="s">
        <v>25</v>
      </c>
      <c r="E640">
        <v>2</v>
      </c>
      <c r="F640">
        <v>0</v>
      </c>
      <c r="G640">
        <v>477</v>
      </c>
      <c r="H640">
        <v>1</v>
      </c>
      <c r="AI640" s="21">
        <f t="shared" si="324"/>
        <v>0.62800000000000045</v>
      </c>
      <c r="AJ640" s="19">
        <f t="shared" si="337"/>
        <v>0.95287955431043292</v>
      </c>
      <c r="AK640" s="19">
        <f t="shared" si="337"/>
        <v>0.74966600099825831</v>
      </c>
      <c r="AL640" s="19">
        <f t="shared" si="337"/>
        <v>0.3719999999999995</v>
      </c>
      <c r="AM640" s="19">
        <f t="shared" si="337"/>
        <v>9.2326984041215893E-2</v>
      </c>
      <c r="AN640" s="19">
        <f t="shared" si="337"/>
        <v>9.9943230782482753E-3</v>
      </c>
      <c r="AO640" s="4">
        <f t="shared" si="337"/>
        <v>7.5727720134347148E-6</v>
      </c>
      <c r="AP640" s="19">
        <f t="shared" si="318"/>
        <v>1.3468781451752518</v>
      </c>
      <c r="AQ640" s="19">
        <f t="shared" si="319"/>
        <v>0.34687814517525234</v>
      </c>
      <c r="AR640" s="19">
        <f t="shared" si="320"/>
        <v>-0.65312185482474794</v>
      </c>
      <c r="AS640" s="19">
        <f t="shared" si="321"/>
        <v>-1.653121854824749</v>
      </c>
      <c r="AT640" s="19">
        <f t="shared" si="322"/>
        <v>-2.6531218548247479</v>
      </c>
      <c r="AU640" s="19">
        <f t="shared" si="323"/>
        <v>-4.6531218548247484</v>
      </c>
      <c r="AV640" s="19">
        <f t="shared" ref="AV640:AV703" si="339">IF(AP640&gt;=0,AJ640,"")</f>
        <v>0.95287955431043292</v>
      </c>
      <c r="AW640" s="19">
        <f t="shared" ref="AW640:AW703" si="340">IF(AQ640&gt;=0,AK640,"")</f>
        <v>0.74966600099825831</v>
      </c>
      <c r="AX640" s="19">
        <f t="shared" si="314"/>
        <v>0.3719999999999995</v>
      </c>
      <c r="AY640" s="19" t="str">
        <f t="shared" ref="AY640:AY703" si="341">IF(AS640&gt;=0,AM640,"")</f>
        <v/>
      </c>
      <c r="AZ640" s="19" t="str">
        <f t="shared" ref="AZ640:AZ703" si="342">IF(AT640&gt;=0,AN640,"")</f>
        <v/>
      </c>
      <c r="BA640" s="19" t="str">
        <f t="shared" si="329"/>
        <v/>
      </c>
    </row>
    <row r="641" spans="1:53" x14ac:dyDescent="0.3">
      <c r="A641">
        <v>154</v>
      </c>
      <c r="B641">
        <v>4</v>
      </c>
      <c r="C641" t="s">
        <v>20</v>
      </c>
      <c r="D641" t="s">
        <v>1</v>
      </c>
      <c r="E641">
        <v>1</v>
      </c>
      <c r="F641">
        <v>2</v>
      </c>
      <c r="G641">
        <v>477</v>
      </c>
      <c r="H641">
        <v>0</v>
      </c>
      <c r="AI641" s="21">
        <f t="shared" si="324"/>
        <v>0.62900000000000045</v>
      </c>
      <c r="AJ641" s="19">
        <f t="shared" si="337"/>
        <v>0.95261881451063257</v>
      </c>
      <c r="AK641" s="19">
        <f t="shared" si="337"/>
        <v>0.74882411986263109</v>
      </c>
      <c r="AL641" s="19">
        <f t="shared" si="337"/>
        <v>0.37099999999999955</v>
      </c>
      <c r="AM641" s="19">
        <f t="shared" si="337"/>
        <v>9.1890010649026688E-2</v>
      </c>
      <c r="AN641" s="19">
        <f t="shared" si="337"/>
        <v>9.9240780231518062E-3</v>
      </c>
      <c r="AO641" s="4">
        <f t="shared" si="337"/>
        <v>7.4823957045308544E-6</v>
      </c>
      <c r="AP641" s="19">
        <f t="shared" si="318"/>
        <v>1.3415880313946955</v>
      </c>
      <c r="AQ641" s="19">
        <f t="shared" si="319"/>
        <v>0.3415880313946954</v>
      </c>
      <c r="AR641" s="19">
        <f t="shared" si="320"/>
        <v>-0.65841196860530471</v>
      </c>
      <c r="AS641" s="19">
        <f t="shared" si="321"/>
        <v>-1.6584119686053049</v>
      </c>
      <c r="AT641" s="19">
        <f t="shared" si="322"/>
        <v>-2.6584119686053049</v>
      </c>
      <c r="AU641" s="19">
        <f t="shared" si="323"/>
        <v>-4.6584119686053045</v>
      </c>
      <c r="AV641" s="19">
        <f t="shared" si="339"/>
        <v>0.95261881451063257</v>
      </c>
      <c r="AW641" s="19">
        <f t="shared" si="340"/>
        <v>0.74882411986263109</v>
      </c>
      <c r="AX641" s="19">
        <f t="shared" si="314"/>
        <v>0.37099999999999955</v>
      </c>
      <c r="AY641" s="19" t="str">
        <f t="shared" si="341"/>
        <v/>
      </c>
      <c r="AZ641" s="19" t="str">
        <f t="shared" si="342"/>
        <v/>
      </c>
      <c r="BA641" s="19">
        <f t="shared" ref="BA641" si="343">IF(AU641&lt;=0,AO641,"")</f>
        <v>7.4823957045308544E-6</v>
      </c>
    </row>
    <row r="642" spans="1:53" x14ac:dyDescent="0.3">
      <c r="AI642" s="21">
        <f t="shared" si="324"/>
        <v>0.63000000000000045</v>
      </c>
      <c r="AJ642" s="19">
        <f t="shared" si="337"/>
        <v>0.95235669110893495</v>
      </c>
      <c r="AK642" s="19">
        <f t="shared" si="337"/>
        <v>0.74798000798408504</v>
      </c>
      <c r="AL642" s="19">
        <f t="shared" si="337"/>
        <v>0.36999999999999955</v>
      </c>
      <c r="AM642" s="19">
        <f t="shared" si="337"/>
        <v>9.1454192050356042E-2</v>
      </c>
      <c r="AN642" s="19">
        <f t="shared" si="337"/>
        <v>9.8542037518784421E-3</v>
      </c>
      <c r="AO642" s="4">
        <f t="shared" si="337"/>
        <v>7.3929709678102874E-6</v>
      </c>
      <c r="AP642" s="19">
        <f t="shared" si="318"/>
        <v>1.3362933071263632</v>
      </c>
      <c r="AQ642" s="19">
        <f t="shared" si="319"/>
        <v>0.33629330712636424</v>
      </c>
      <c r="AR642" s="19">
        <f t="shared" si="320"/>
        <v>-0.6637066928736356</v>
      </c>
      <c r="AS642" s="19">
        <f t="shared" si="321"/>
        <v>-1.6637066928736368</v>
      </c>
      <c r="AT642" s="19">
        <f t="shared" si="322"/>
        <v>-2.6637066928736353</v>
      </c>
      <c r="AU642" s="19">
        <f t="shared" si="323"/>
        <v>-4.6637066928736353</v>
      </c>
      <c r="AV642" s="19">
        <f t="shared" si="339"/>
        <v>0.95235669110893495</v>
      </c>
      <c r="AW642" s="19">
        <f t="shared" si="340"/>
        <v>0.74798000798408504</v>
      </c>
      <c r="AX642" s="19">
        <f t="shared" si="314"/>
        <v>0.36999999999999955</v>
      </c>
      <c r="AY642" s="19" t="str">
        <f t="shared" si="341"/>
        <v/>
      </c>
      <c r="AZ642" s="19" t="str">
        <f t="shared" si="342"/>
        <v/>
      </c>
      <c r="BA642" s="19" t="str">
        <f t="shared" si="329"/>
        <v/>
      </c>
    </row>
    <row r="643" spans="1:53" x14ac:dyDescent="0.3">
      <c r="AI643" s="21">
        <f t="shared" si="324"/>
        <v>0.63100000000000045</v>
      </c>
      <c r="AJ643" s="19">
        <f t="shared" ref="AJ643:AO652" si="344">_xlfn.NORM.S.DIST((-2*AJ$2-_xlfn.NORM.S.INV($AI643)),TRUE)</f>
        <v>0.95209317554244011</v>
      </c>
      <c r="AK643" s="19">
        <f t="shared" si="344"/>
        <v>0.74713365749118787</v>
      </c>
      <c r="AL643" s="19">
        <f t="shared" si="344"/>
        <v>0.3689999999999995</v>
      </c>
      <c r="AM643" s="19">
        <f t="shared" si="344"/>
        <v>9.1019526200339387E-2</v>
      </c>
      <c r="AN643" s="19">
        <f t="shared" si="344"/>
        <v>9.7846986292922846E-3</v>
      </c>
      <c r="AO643" s="4">
        <f t="shared" si="344"/>
        <v>7.3044886040561895E-6</v>
      </c>
      <c r="AP643" s="19">
        <f t="shared" si="318"/>
        <v>1.3309939271535729</v>
      </c>
      <c r="AQ643" s="19">
        <f t="shared" si="319"/>
        <v>0.33099392715357318</v>
      </c>
      <c r="AR643" s="19">
        <f t="shared" si="320"/>
        <v>-0.66900607284642721</v>
      </c>
      <c r="AS643" s="19">
        <f t="shared" si="321"/>
        <v>-1.6690060728464271</v>
      </c>
      <c r="AT643" s="19">
        <f t="shared" si="322"/>
        <v>-2.6690060728464271</v>
      </c>
      <c r="AU643" s="19">
        <f t="shared" si="323"/>
        <v>-4.6690060728464253</v>
      </c>
      <c r="AV643" s="19">
        <f t="shared" si="339"/>
        <v>0.95209317554244011</v>
      </c>
      <c r="AW643" s="19">
        <f t="shared" si="340"/>
        <v>0.74713365749118787</v>
      </c>
      <c r="AX643" s="19">
        <f t="shared" ref="AX643:AX706" si="345">IF(AR643&lt;=0,AL643,"")</f>
        <v>0.3689999999999995</v>
      </c>
      <c r="AY643" s="19" t="str">
        <f t="shared" si="341"/>
        <v/>
      </c>
      <c r="AZ643" s="19" t="str">
        <f t="shared" si="342"/>
        <v/>
      </c>
      <c r="BA643" s="19" t="str">
        <f t="shared" si="329"/>
        <v/>
      </c>
    </row>
    <row r="644" spans="1:53" x14ac:dyDescent="0.3">
      <c r="AI644" s="21">
        <f t="shared" si="324"/>
        <v>0.63200000000000045</v>
      </c>
      <c r="AJ644" s="19">
        <f t="shared" si="344"/>
        <v>0.95182825917782277</v>
      </c>
      <c r="AK644" s="19">
        <f t="shared" si="344"/>
        <v>0.74628506046200793</v>
      </c>
      <c r="AL644" s="19">
        <f t="shared" si="344"/>
        <v>0.36799999999999949</v>
      </c>
      <c r="AM644" s="19">
        <f t="shared" si="344"/>
        <v>9.0586011064015245E-2</v>
      </c>
      <c r="AN644" s="19">
        <f t="shared" si="344"/>
        <v>9.7155610286192035E-3</v>
      </c>
      <c r="AO644" s="4">
        <f t="shared" si="344"/>
        <v>7.216939501561778E-6</v>
      </c>
      <c r="AP644" s="19">
        <f t="shared" si="318"/>
        <v>1.3256898460094426</v>
      </c>
      <c r="AQ644" s="19">
        <f t="shared" si="319"/>
        <v>0.32568984600944267</v>
      </c>
      <c r="AR644" s="19">
        <f t="shared" si="320"/>
        <v>-0.67431015399055716</v>
      </c>
      <c r="AS644" s="19">
        <f t="shared" si="321"/>
        <v>-1.6743101539905569</v>
      </c>
      <c r="AT644" s="19">
        <f t="shared" si="322"/>
        <v>-2.6743101539905565</v>
      </c>
      <c r="AU644" s="19">
        <f t="shared" si="323"/>
        <v>-4.6743101539905574</v>
      </c>
      <c r="AV644" s="19">
        <f t="shared" si="339"/>
        <v>0.95182825917782277</v>
      </c>
      <c r="AW644" s="19">
        <f t="shared" si="340"/>
        <v>0.74628506046200793</v>
      </c>
      <c r="AX644" s="19">
        <f t="shared" si="345"/>
        <v>0.36799999999999949</v>
      </c>
      <c r="AY644" s="19" t="str">
        <f t="shared" si="341"/>
        <v/>
      </c>
      <c r="AZ644" s="19" t="str">
        <f t="shared" si="342"/>
        <v/>
      </c>
      <c r="BA644" s="19" t="str">
        <f t="shared" si="329"/>
        <v/>
      </c>
    </row>
    <row r="645" spans="1:53" x14ac:dyDescent="0.3">
      <c r="AI645" s="21">
        <f t="shared" si="324"/>
        <v>0.63300000000000045</v>
      </c>
      <c r="AJ645" s="19">
        <f t="shared" si="344"/>
        <v>0.95156193331058037</v>
      </c>
      <c r="AK645" s="19">
        <f t="shared" si="344"/>
        <v>0.74543420892366508</v>
      </c>
      <c r="AL645" s="19">
        <f t="shared" si="344"/>
        <v>0.36699999999999955</v>
      </c>
      <c r="AM645" s="19">
        <f t="shared" si="344"/>
        <v>9.0153644616289441E-2</v>
      </c>
      <c r="AN645" s="19">
        <f t="shared" si="344"/>
        <v>9.6467893313927598E-3</v>
      </c>
      <c r="AO645" s="4">
        <f t="shared" si="344"/>
        <v>7.1303146352519415E-6</v>
      </c>
      <c r="AP645" s="19">
        <f t="shared" si="318"/>
        <v>1.3203810179736633</v>
      </c>
      <c r="AQ645" s="19">
        <f t="shared" si="319"/>
        <v>0.32038101797366436</v>
      </c>
      <c r="AR645" s="19">
        <f t="shared" si="320"/>
        <v>-0.67961898202633586</v>
      </c>
      <c r="AS645" s="19">
        <f t="shared" si="321"/>
        <v>-1.6796189820263352</v>
      </c>
      <c r="AT645" s="19">
        <f t="shared" si="322"/>
        <v>-2.6796189820263354</v>
      </c>
      <c r="AU645" s="19">
        <f t="shared" si="323"/>
        <v>-4.6796189820263363</v>
      </c>
      <c r="AV645" s="19">
        <f t="shared" si="339"/>
        <v>0.95156193331058037</v>
      </c>
      <c r="AW645" s="19">
        <f t="shared" si="340"/>
        <v>0.74543420892366508</v>
      </c>
      <c r="AX645" s="19">
        <f t="shared" si="345"/>
        <v>0.36699999999999955</v>
      </c>
      <c r="AY645" s="19" t="str">
        <f t="shared" si="341"/>
        <v/>
      </c>
      <c r="AZ645" s="19" t="str">
        <f t="shared" si="342"/>
        <v/>
      </c>
      <c r="BA645" s="19" t="str">
        <f t="shared" si="329"/>
        <v/>
      </c>
    </row>
    <row r="646" spans="1:53" x14ac:dyDescent="0.3">
      <c r="AI646" s="21">
        <f t="shared" si="324"/>
        <v>0.63400000000000045</v>
      </c>
      <c r="AJ646" s="19">
        <f t="shared" si="344"/>
        <v>0.95129418916426922</v>
      </c>
      <c r="AK646" s="19">
        <f t="shared" si="344"/>
        <v>0.74458109485187551</v>
      </c>
      <c r="AL646" s="19">
        <f t="shared" si="344"/>
        <v>0.36599999999999955</v>
      </c>
      <c r="AM646" s="19">
        <f t="shared" si="344"/>
        <v>8.9722424841900003E-2</v>
      </c>
      <c r="AN646" s="19">
        <f t="shared" si="344"/>
        <v>9.5783819274004936E-3</v>
      </c>
      <c r="AO646" s="4">
        <f t="shared" si="344"/>
        <v>7.0446050658144369E-6</v>
      </c>
      <c r="AP646" s="19">
        <f t="shared" si="318"/>
        <v>1.3150673970692166</v>
      </c>
      <c r="AQ646" s="19">
        <f t="shared" si="319"/>
        <v>0.31506739706921649</v>
      </c>
      <c r="AR646" s="19">
        <f t="shared" si="320"/>
        <v>-0.68493260293078362</v>
      </c>
      <c r="AS646" s="19">
        <f t="shared" si="321"/>
        <v>-1.6849326029307843</v>
      </c>
      <c r="AT646" s="19">
        <f t="shared" si="322"/>
        <v>-2.6849326029307834</v>
      </c>
      <c r="AU646" s="19">
        <f t="shared" si="323"/>
        <v>-4.6849326029307843</v>
      </c>
      <c r="AV646" s="19">
        <f t="shared" si="339"/>
        <v>0.95129418916426922</v>
      </c>
      <c r="AW646" s="19">
        <f t="shared" si="340"/>
        <v>0.74458109485187551</v>
      </c>
      <c r="AX646" s="19">
        <f t="shared" si="345"/>
        <v>0.36599999999999955</v>
      </c>
      <c r="AY646" s="19" t="str">
        <f t="shared" si="341"/>
        <v/>
      </c>
      <c r="AZ646" s="19" t="str">
        <f t="shared" si="342"/>
        <v/>
      </c>
      <c r="BA646" s="19" t="str">
        <f t="shared" si="329"/>
        <v/>
      </c>
    </row>
    <row r="647" spans="1:53" x14ac:dyDescent="0.3">
      <c r="AI647" s="21">
        <f t="shared" si="324"/>
        <v>0.63500000000000045</v>
      </c>
      <c r="AJ647" s="19">
        <f t="shared" si="344"/>
        <v>0.95102501788973104</v>
      </c>
      <c r="AK647" s="19">
        <f t="shared" si="344"/>
        <v>0.74372571017049216</v>
      </c>
      <c r="AL647" s="19">
        <f t="shared" si="344"/>
        <v>0.36499999999999955</v>
      </c>
      <c r="AM647" s="19">
        <f t="shared" si="344"/>
        <v>8.9292349735381984E-2</v>
      </c>
      <c r="AN647" s="19">
        <f t="shared" si="344"/>
        <v>9.5103372146307791E-3</v>
      </c>
      <c r="AO647" s="4">
        <f t="shared" si="344"/>
        <v>6.9598019388409173E-6</v>
      </c>
      <c r="AP647" s="19">
        <f t="shared" si="318"/>
        <v>1.3097489370590527</v>
      </c>
      <c r="AQ647" s="19">
        <f t="shared" si="319"/>
        <v>0.30974893705905288</v>
      </c>
      <c r="AR647" s="19">
        <f t="shared" si="320"/>
        <v>-0.69025106294094718</v>
      </c>
      <c r="AS647" s="19">
        <f t="shared" si="321"/>
        <v>-1.6902510629409475</v>
      </c>
      <c r="AT647" s="19">
        <f t="shared" si="322"/>
        <v>-2.6902510629409475</v>
      </c>
      <c r="AU647" s="19">
        <f t="shared" si="323"/>
        <v>-4.6902510629409466</v>
      </c>
      <c r="AV647" s="19">
        <f t="shared" si="339"/>
        <v>0.95102501788973104</v>
      </c>
      <c r="AW647" s="19">
        <f t="shared" si="340"/>
        <v>0.74372571017049216</v>
      </c>
      <c r="AX647" s="19">
        <f t="shared" si="345"/>
        <v>0.36499999999999955</v>
      </c>
      <c r="AY647" s="19" t="str">
        <f t="shared" si="341"/>
        <v/>
      </c>
      <c r="AZ647" s="19" t="str">
        <f t="shared" si="342"/>
        <v/>
      </c>
      <c r="BA647" s="19">
        <f t="shared" ref="BA647" si="346">IF(AU647&lt;=0,AO647,"")</f>
        <v>6.9598019388409173E-6</v>
      </c>
    </row>
    <row r="648" spans="1:53" x14ac:dyDescent="0.3">
      <c r="AI648" s="21">
        <f t="shared" si="324"/>
        <v>0.63600000000000045</v>
      </c>
      <c r="AJ648" s="19">
        <f t="shared" si="344"/>
        <v>0.95075441056430965</v>
      </c>
      <c r="AK648" s="19">
        <f t="shared" si="344"/>
        <v>0.74286804675103846</v>
      </c>
      <c r="AL648" s="19">
        <f t="shared" si="344"/>
        <v>0.36399999999999955</v>
      </c>
      <c r="AM648" s="19">
        <f t="shared" si="344"/>
        <v>8.8863417301033004E-2</v>
      </c>
      <c r="AN648" s="19">
        <f t="shared" si="344"/>
        <v>9.4426535992200248E-3</v>
      </c>
      <c r="AO648" s="4">
        <f t="shared" si="344"/>
        <v>6.8758964839769235E-6</v>
      </c>
      <c r="AP648" s="19">
        <f t="shared" si="318"/>
        <v>1.3044255914427429</v>
      </c>
      <c r="AQ648" s="19">
        <f t="shared" si="319"/>
        <v>0.30442559144274289</v>
      </c>
      <c r="AR648" s="19">
        <f t="shared" si="320"/>
        <v>-0.69557440855725716</v>
      </c>
      <c r="AS648" s="19">
        <f t="shared" si="321"/>
        <v>-1.6955744085572566</v>
      </c>
      <c r="AT648" s="19">
        <f t="shared" si="322"/>
        <v>-2.6955744085572566</v>
      </c>
      <c r="AU648" s="19">
        <f t="shared" si="323"/>
        <v>-4.6955744085572588</v>
      </c>
      <c r="AV648" s="19">
        <f t="shared" si="339"/>
        <v>0.95075441056430965</v>
      </c>
      <c r="AW648" s="19">
        <f t="shared" si="340"/>
        <v>0.74286804675103846</v>
      </c>
      <c r="AX648" s="19">
        <f t="shared" si="345"/>
        <v>0.36399999999999955</v>
      </c>
      <c r="AY648" s="19" t="str">
        <f t="shared" si="341"/>
        <v/>
      </c>
      <c r="AZ648" s="19" t="str">
        <f t="shared" si="342"/>
        <v/>
      </c>
      <c r="BA648" s="19" t="str">
        <f t="shared" si="329"/>
        <v/>
      </c>
    </row>
    <row r="649" spans="1:53" x14ac:dyDescent="0.3">
      <c r="AI649" s="21">
        <f t="shared" si="324"/>
        <v>0.63700000000000045</v>
      </c>
      <c r="AJ649" s="19">
        <f t="shared" si="344"/>
        <v>0.95048235819105631</v>
      </c>
      <c r="AK649" s="19">
        <f t="shared" si="344"/>
        <v>0.74200809641223786</v>
      </c>
      <c r="AL649" s="19">
        <f t="shared" si="344"/>
        <v>0.36299999999999949</v>
      </c>
      <c r="AM649" s="19">
        <f t="shared" si="344"/>
        <v>8.8435625552879177E-2</v>
      </c>
      <c r="AN649" s="19">
        <f t="shared" si="344"/>
        <v>9.3753294954001722E-3</v>
      </c>
      <c r="AO649" s="4">
        <f t="shared" si="344"/>
        <v>6.7928800140816899E-6</v>
      </c>
      <c r="AP649" s="19">
        <f t="shared" si="318"/>
        <v>1.2990973134530748</v>
      </c>
      <c r="AQ649" s="19">
        <f t="shared" si="319"/>
        <v>0.29909731345307511</v>
      </c>
      <c r="AR649" s="19">
        <f t="shared" si="320"/>
        <v>-0.70090268654692545</v>
      </c>
      <c r="AS649" s="19">
        <f t="shared" si="321"/>
        <v>-1.7009026865469261</v>
      </c>
      <c r="AT649" s="19">
        <f t="shared" si="322"/>
        <v>-2.7009026865469248</v>
      </c>
      <c r="AU649" s="19">
        <f t="shared" si="323"/>
        <v>-4.7009026865469252</v>
      </c>
      <c r="AV649" s="19">
        <f t="shared" si="339"/>
        <v>0.95048235819105631</v>
      </c>
      <c r="AW649" s="19">
        <f t="shared" si="340"/>
        <v>0.74200809641223786</v>
      </c>
      <c r="AX649" s="19">
        <f t="shared" si="345"/>
        <v>0.36299999999999949</v>
      </c>
      <c r="AY649" s="19" t="str">
        <f t="shared" si="341"/>
        <v/>
      </c>
      <c r="AZ649" s="19" t="str">
        <f t="shared" si="342"/>
        <v/>
      </c>
      <c r="BA649" s="19" t="str">
        <f t="shared" si="329"/>
        <v/>
      </c>
    </row>
    <row r="650" spans="1:53" x14ac:dyDescent="0.3">
      <c r="AI650" s="21">
        <f t="shared" si="324"/>
        <v>0.63800000000000046</v>
      </c>
      <c r="AJ650" s="19">
        <f t="shared" si="344"/>
        <v>0.95020885169792513</v>
      </c>
      <c r="AK650" s="19">
        <f t="shared" si="344"/>
        <v>0.74114585091953655</v>
      </c>
      <c r="AL650" s="19">
        <f t="shared" si="344"/>
        <v>0.36199999999999954</v>
      </c>
      <c r="AM650" s="19">
        <f t="shared" si="344"/>
        <v>8.8008972514641334E-2</v>
      </c>
      <c r="AN650" s="19">
        <f t="shared" si="344"/>
        <v>9.3083633254468102E-3</v>
      </c>
      <c r="AO650" s="4">
        <f t="shared" si="344"/>
        <v>6.7107439243967363E-6</v>
      </c>
      <c r="AP650" s="19">
        <f t="shared" si="318"/>
        <v>1.2937640560526193</v>
      </c>
      <c r="AQ650" s="19">
        <f t="shared" si="319"/>
        <v>0.29376405605261902</v>
      </c>
      <c r="AR650" s="19">
        <f t="shared" si="320"/>
        <v>-0.70623594394738087</v>
      </c>
      <c r="AS650" s="19">
        <f t="shared" si="321"/>
        <v>-1.7062359439473811</v>
      </c>
      <c r="AT650" s="19">
        <f t="shared" si="322"/>
        <v>-2.7062359439473802</v>
      </c>
      <c r="AU650" s="19">
        <f t="shared" si="323"/>
        <v>-4.7062359439473802</v>
      </c>
      <c r="AV650" s="19">
        <f t="shared" si="339"/>
        <v>0.95020885169792513</v>
      </c>
      <c r="AW650" s="19">
        <f t="shared" si="340"/>
        <v>0.74114585091953655</v>
      </c>
      <c r="AX650" s="19">
        <f t="shared" si="345"/>
        <v>0.36199999999999954</v>
      </c>
      <c r="AY650" s="19" t="str">
        <f t="shared" si="341"/>
        <v/>
      </c>
      <c r="AZ650" s="19" t="str">
        <f t="shared" si="342"/>
        <v/>
      </c>
      <c r="BA650" s="19" t="str">
        <f t="shared" si="329"/>
        <v/>
      </c>
    </row>
    <row r="651" spans="1:53" x14ac:dyDescent="0.3">
      <c r="AI651" s="21">
        <f t="shared" si="324"/>
        <v>0.63900000000000046</v>
      </c>
      <c r="AJ651" s="19">
        <f t="shared" si="344"/>
        <v>0.94993388193695694</v>
      </c>
      <c r="AK651" s="19">
        <f t="shared" si="344"/>
        <v>0.74028130198462161</v>
      </c>
      <c r="AL651" s="19">
        <f t="shared" si="344"/>
        <v>0.36099999999999943</v>
      </c>
      <c r="AM651" s="19">
        <f t="shared" si="344"/>
        <v>8.7583456219701747E-2</v>
      </c>
      <c r="AN651" s="19">
        <f t="shared" si="344"/>
        <v>9.2417535196275772E-3</v>
      </c>
      <c r="AO651" s="4">
        <f t="shared" si="344"/>
        <v>6.6294796917236727E-6</v>
      </c>
      <c r="AP651" s="19">
        <f t="shared" si="318"/>
        <v>1.2884257719302477</v>
      </c>
      <c r="AQ651" s="19">
        <f t="shared" si="319"/>
        <v>0.28842577193024727</v>
      </c>
      <c r="AR651" s="19">
        <f t="shared" si="320"/>
        <v>-0.71157422806975312</v>
      </c>
      <c r="AS651" s="19">
        <f t="shared" si="321"/>
        <v>-1.7115742280697528</v>
      </c>
      <c r="AT651" s="19">
        <f t="shared" si="322"/>
        <v>-2.7115742280697526</v>
      </c>
      <c r="AU651" s="19">
        <f t="shared" si="323"/>
        <v>-4.7115742280697521</v>
      </c>
      <c r="AV651" s="19">
        <f t="shared" si="339"/>
        <v>0.94993388193695694</v>
      </c>
      <c r="AW651" s="19">
        <f t="shared" si="340"/>
        <v>0.74028130198462161</v>
      </c>
      <c r="AX651" s="19">
        <f t="shared" si="345"/>
        <v>0.36099999999999943</v>
      </c>
      <c r="AY651" s="19" t="str">
        <f t="shared" si="341"/>
        <v/>
      </c>
      <c r="AZ651" s="19" t="str">
        <f t="shared" si="342"/>
        <v/>
      </c>
      <c r="BA651" s="19" t="str">
        <f t="shared" si="329"/>
        <v/>
      </c>
    </row>
    <row r="652" spans="1:53" x14ac:dyDescent="0.3">
      <c r="AI652" s="21">
        <f t="shared" si="324"/>
        <v>0.64000000000000046</v>
      </c>
      <c r="AJ652" s="19">
        <f t="shared" si="344"/>
        <v>0.94965743968345306</v>
      </c>
      <c r="AK652" s="19">
        <f t="shared" si="344"/>
        <v>0.7394144412649325</v>
      </c>
      <c r="AL652" s="19">
        <f t="shared" si="344"/>
        <v>0.35999999999999943</v>
      </c>
      <c r="AM652" s="19">
        <f t="shared" si="344"/>
        <v>8.7159074711071052E-2</v>
      </c>
      <c r="AN652" s="19">
        <f t="shared" si="344"/>
        <v>9.1754985161509785E-3</v>
      </c>
      <c r="AO652" s="4">
        <f t="shared" si="344"/>
        <v>6.5490788736110161E-6</v>
      </c>
      <c r="AP652" s="19">
        <f t="shared" si="318"/>
        <v>1.2830824134976102</v>
      </c>
      <c r="AQ652" s="19">
        <f t="shared" si="319"/>
        <v>0.28308241349761032</v>
      </c>
      <c r="AR652" s="19">
        <f t="shared" si="320"/>
        <v>-0.71691758650239035</v>
      </c>
      <c r="AS652" s="19">
        <f t="shared" si="321"/>
        <v>-1.7169175865023893</v>
      </c>
      <c r="AT652" s="19">
        <f t="shared" si="322"/>
        <v>-2.7169175865023893</v>
      </c>
      <c r="AU652" s="19">
        <f t="shared" si="323"/>
        <v>-4.7169175865023902</v>
      </c>
      <c r="AV652" s="19">
        <f t="shared" si="339"/>
        <v>0.94965743968345306</v>
      </c>
      <c r="AW652" s="19">
        <f t="shared" si="340"/>
        <v>0.7394144412649325</v>
      </c>
      <c r="AX652" s="19">
        <f t="shared" si="345"/>
        <v>0.35999999999999943</v>
      </c>
      <c r="AY652" s="19" t="str">
        <f t="shared" si="341"/>
        <v/>
      </c>
      <c r="AZ652" s="19" t="str">
        <f t="shared" si="342"/>
        <v/>
      </c>
      <c r="BA652" s="19" t="str">
        <f t="shared" si="329"/>
        <v/>
      </c>
    </row>
    <row r="653" spans="1:53" x14ac:dyDescent="0.3">
      <c r="AI653" s="21">
        <f t="shared" si="324"/>
        <v>0.64100000000000046</v>
      </c>
      <c r="AJ653" s="19">
        <f t="shared" ref="AJ653:AO662" si="347">_xlfn.NORM.S.DIST((-2*AJ$2-_xlfn.NORM.S.INV($AI653)),TRUE)</f>
        <v>0.94937951563513689</v>
      </c>
      <c r="AK653" s="19">
        <f t="shared" si="347"/>
        <v>0.73854526036316703</v>
      </c>
      <c r="AL653" s="19">
        <f t="shared" si="347"/>
        <v>0.35899999999999943</v>
      </c>
      <c r="AM653" s="19">
        <f t="shared" si="347"/>
        <v>8.673582604135581E-2</v>
      </c>
      <c r="AN653" s="19">
        <f t="shared" si="347"/>
        <v>9.1095967611156039E-3</v>
      </c>
      <c r="AO653" s="4">
        <f t="shared" si="347"/>
        <v>6.4695331075499476E-6</v>
      </c>
      <c r="AP653" s="19">
        <f t="shared" ref="AP653:AP716" si="348">_xlfn.NORM.S.INV(AJ653)-_xlfn.NORM.S.INV($AI653)</f>
        <v>1.2777339328855726</v>
      </c>
      <c r="AQ653" s="19">
        <f t="shared" ref="AQ653:AQ716" si="349">_xlfn.NORM.S.INV(AK653)-_xlfn.NORM.S.INV($AI653)</f>
        <v>0.27773393288557302</v>
      </c>
      <c r="AR653" s="19">
        <f t="shared" ref="AR653:AR716" si="350">_xlfn.NORM.S.INV(AL653)-_xlfn.NORM.S.INV($AI653)</f>
        <v>-0.72226606711442742</v>
      </c>
      <c r="AS653" s="19">
        <f t="shared" ref="AS653:AS716" si="351">_xlfn.NORM.S.INV(AM653)-_xlfn.NORM.S.INV($AI653)</f>
        <v>-1.7222660671144279</v>
      </c>
      <c r="AT653" s="19">
        <f t="shared" ref="AT653:AT716" si="352">_xlfn.NORM.S.INV(AN653)-_xlfn.NORM.S.INV($AI653)</f>
        <v>-2.7222660671144272</v>
      </c>
      <c r="AU653" s="19">
        <f t="shared" ref="AU653:AU716" si="353">_xlfn.NORM.S.INV(AO653)-_xlfn.NORM.S.INV($AI653)</f>
        <v>-4.7222660671144281</v>
      </c>
      <c r="AV653" s="19">
        <f t="shared" si="339"/>
        <v>0.94937951563513689</v>
      </c>
      <c r="AW653" s="19">
        <f t="shared" si="340"/>
        <v>0.73854526036316703</v>
      </c>
      <c r="AX653" s="19">
        <f t="shared" si="345"/>
        <v>0.35899999999999943</v>
      </c>
      <c r="AY653" s="19" t="str">
        <f t="shared" si="341"/>
        <v/>
      </c>
      <c r="AZ653" s="19" t="str">
        <f t="shared" si="342"/>
        <v/>
      </c>
      <c r="BA653" s="19">
        <f t="shared" ref="BA653" si="354">IF(AU653&lt;=0,AO653,"")</f>
        <v>6.4695331075499476E-6</v>
      </c>
    </row>
    <row r="654" spans="1:53" x14ac:dyDescent="0.3">
      <c r="AI654" s="21">
        <f t="shared" ref="AI654:AI717" si="355">AI653+0.001</f>
        <v>0.64200000000000046</v>
      </c>
      <c r="AJ654" s="19">
        <f t="shared" si="347"/>
        <v>0.94910010041130488</v>
      </c>
      <c r="AK654" s="19">
        <f t="shared" si="347"/>
        <v>0.73767375082678188</v>
      </c>
      <c r="AL654" s="19">
        <f t="shared" si="347"/>
        <v>0.35799999999999949</v>
      </c>
      <c r="AM654" s="19">
        <f t="shared" si="347"/>
        <v>8.6313708272726344E-2</v>
      </c>
      <c r="AN654" s="19">
        <f t="shared" si="347"/>
        <v>9.0440467084597822E-3</v>
      </c>
      <c r="AO654" s="4">
        <f t="shared" si="347"/>
        <v>6.3908341101784658E-6</v>
      </c>
      <c r="AP654" s="19">
        <f t="shared" si="348"/>
        <v>1.2723802819406052</v>
      </c>
      <c r="AQ654" s="19">
        <f t="shared" si="349"/>
        <v>0.27238028194060626</v>
      </c>
      <c r="AR654" s="19">
        <f t="shared" si="350"/>
        <v>-0.72761971805939418</v>
      </c>
      <c r="AS654" s="19">
        <f t="shared" si="351"/>
        <v>-1.727619718059394</v>
      </c>
      <c r="AT654" s="19">
        <f t="shared" si="352"/>
        <v>-2.7276197180593935</v>
      </c>
      <c r="AU654" s="19">
        <f t="shared" si="353"/>
        <v>-4.7276197180593948</v>
      </c>
      <c r="AV654" s="19">
        <f t="shared" si="339"/>
        <v>0.94910010041130488</v>
      </c>
      <c r="AW654" s="19">
        <f t="shared" si="340"/>
        <v>0.73767375082678188</v>
      </c>
      <c r="AX654" s="19">
        <f t="shared" si="345"/>
        <v>0.35799999999999949</v>
      </c>
      <c r="AY654" s="19" t="str">
        <f t="shared" si="341"/>
        <v/>
      </c>
      <c r="AZ654" s="19" t="str">
        <f t="shared" si="342"/>
        <v/>
      </c>
      <c r="BA654" s="19" t="str">
        <f t="shared" si="329"/>
        <v/>
      </c>
    </row>
    <row r="655" spans="1:53" x14ac:dyDescent="0.3">
      <c r="AI655" s="21">
        <f t="shared" si="355"/>
        <v>0.64300000000000046</v>
      </c>
      <c r="AJ655" s="19">
        <f t="shared" si="347"/>
        <v>0.94881918455196557</v>
      </c>
      <c r="AK655" s="19">
        <f t="shared" si="347"/>
        <v>0.7367999041474862</v>
      </c>
      <c r="AL655" s="19">
        <f t="shared" si="347"/>
        <v>0.35699999999999954</v>
      </c>
      <c r="AM655" s="19">
        <f t="shared" si="347"/>
        <v>8.5892719476884968E-2</v>
      </c>
      <c r="AN655" s="19">
        <f t="shared" si="347"/>
        <v>8.9788468199115644E-3</v>
      </c>
      <c r="AO655" s="4">
        <f t="shared" si="347"/>
        <v>6.3129736764945997E-6</v>
      </c>
      <c r="AP655" s="19">
        <f t="shared" si="348"/>
        <v>1.2670214122211303</v>
      </c>
      <c r="AQ655" s="19">
        <f t="shared" si="349"/>
        <v>0.26702141222113024</v>
      </c>
      <c r="AR655" s="19">
        <f t="shared" si="350"/>
        <v>-0.73297858777886982</v>
      </c>
      <c r="AS655" s="19">
        <f t="shared" si="351"/>
        <v>-1.7329785877788706</v>
      </c>
      <c r="AT655" s="19">
        <f t="shared" si="352"/>
        <v>-2.7329785877788701</v>
      </c>
      <c r="AU655" s="19">
        <f t="shared" si="353"/>
        <v>-4.7329785877788693</v>
      </c>
      <c r="AV655" s="19">
        <f t="shared" si="339"/>
        <v>0.94881918455196557</v>
      </c>
      <c r="AW655" s="19">
        <f t="shared" si="340"/>
        <v>0.7367999041474862</v>
      </c>
      <c r="AX655" s="19">
        <f t="shared" si="345"/>
        <v>0.35699999999999954</v>
      </c>
      <c r="AY655" s="19" t="str">
        <f t="shared" si="341"/>
        <v/>
      </c>
      <c r="AZ655" s="19" t="str">
        <f t="shared" si="342"/>
        <v/>
      </c>
      <c r="BA655" s="19" t="str">
        <f t="shared" si="329"/>
        <v/>
      </c>
    </row>
    <row r="656" spans="1:53" x14ac:dyDescent="0.3">
      <c r="AI656" s="21">
        <f t="shared" si="355"/>
        <v>0.64400000000000046</v>
      </c>
      <c r="AJ656" s="19">
        <f t="shared" si="347"/>
        <v>0.94853675851696662</v>
      </c>
      <c r="AK656" s="19">
        <f t="shared" si="347"/>
        <v>0.73592371176072979</v>
      </c>
      <c r="AL656" s="19">
        <f t="shared" si="347"/>
        <v>0.35599999999999948</v>
      </c>
      <c r="AM656" s="19">
        <f t="shared" si="347"/>
        <v>8.5472857735034588E-2</v>
      </c>
      <c r="AN656" s="19">
        <f t="shared" si="347"/>
        <v>8.913995564939145E-3</v>
      </c>
      <c r="AO656" s="4">
        <f t="shared" si="347"/>
        <v>6.2359436790779732E-6</v>
      </c>
      <c r="AP656" s="19">
        <f t="shared" si="348"/>
        <v>1.2616572749938182</v>
      </c>
      <c r="AQ656" s="19">
        <f t="shared" si="349"/>
        <v>0.2616572749938183</v>
      </c>
      <c r="AR656" s="19">
        <f t="shared" si="350"/>
        <v>-0.73834272500618225</v>
      </c>
      <c r="AS656" s="19">
        <f t="shared" si="351"/>
        <v>-1.7383427250061836</v>
      </c>
      <c r="AT656" s="19">
        <f t="shared" si="352"/>
        <v>-2.7383427250061816</v>
      </c>
      <c r="AU656" s="19">
        <f t="shared" si="353"/>
        <v>-4.7383427250061825</v>
      </c>
      <c r="AV656" s="19">
        <f t="shared" si="339"/>
        <v>0.94853675851696662</v>
      </c>
      <c r="AW656" s="19">
        <f t="shared" si="340"/>
        <v>0.73592371176072979</v>
      </c>
      <c r="AX656" s="19">
        <f t="shared" si="345"/>
        <v>0.35599999999999948</v>
      </c>
      <c r="AY656" s="19" t="str">
        <f t="shared" si="341"/>
        <v/>
      </c>
      <c r="AZ656" s="19" t="str">
        <f t="shared" si="342"/>
        <v/>
      </c>
      <c r="BA656" s="19" t="str">
        <f t="shared" si="329"/>
        <v/>
      </c>
    </row>
    <row r="657" spans="35:53" x14ac:dyDescent="0.3">
      <c r="AI657" s="21">
        <f t="shared" si="355"/>
        <v>0.64500000000000046</v>
      </c>
      <c r="AJ657" s="19">
        <f t="shared" si="347"/>
        <v>0.94825281268511075</v>
      </c>
      <c r="AK657" s="19">
        <f t="shared" si="347"/>
        <v>0.73504516504518469</v>
      </c>
      <c r="AL657" s="19">
        <f t="shared" si="347"/>
        <v>0.35499999999999948</v>
      </c>
      <c r="AM657" s="19">
        <f t="shared" si="347"/>
        <v>8.5054121137847785E-2</v>
      </c>
      <c r="AN657" s="19">
        <f t="shared" si="347"/>
        <v>8.849491420701662E-3</v>
      </c>
      <c r="AO657" s="4">
        <f t="shared" si="347"/>
        <v>6.159736067319783E-6</v>
      </c>
      <c r="AP657" s="19">
        <f t="shared" si="348"/>
        <v>1.2562878212298478</v>
      </c>
      <c r="AQ657" s="19">
        <f t="shared" si="349"/>
        <v>0.25628782122984839</v>
      </c>
      <c r="AR657" s="19">
        <f t="shared" si="350"/>
        <v>-0.74371217877015205</v>
      </c>
      <c r="AS657" s="19">
        <f t="shared" si="351"/>
        <v>-1.7437121787701511</v>
      </c>
      <c r="AT657" s="19">
        <f t="shared" si="352"/>
        <v>-2.7437121787701519</v>
      </c>
      <c r="AU657" s="19">
        <f t="shared" si="353"/>
        <v>-4.7437121787701528</v>
      </c>
      <c r="AV657" s="19">
        <f t="shared" si="339"/>
        <v>0.94825281268511075</v>
      </c>
      <c r="AW657" s="19">
        <f t="shared" si="340"/>
        <v>0.73504516504518469</v>
      </c>
      <c r="AX657" s="19">
        <f t="shared" si="345"/>
        <v>0.35499999999999948</v>
      </c>
      <c r="AY657" s="19" t="str">
        <f t="shared" si="341"/>
        <v/>
      </c>
      <c r="AZ657" s="19" t="str">
        <f t="shared" si="342"/>
        <v/>
      </c>
      <c r="BA657" s="19" t="str">
        <f t="shared" si="329"/>
        <v/>
      </c>
    </row>
    <row r="658" spans="35:53" x14ac:dyDescent="0.3">
      <c r="AI658" s="21">
        <f t="shared" si="355"/>
        <v>0.64600000000000046</v>
      </c>
      <c r="AJ658" s="19">
        <f t="shared" si="347"/>
        <v>0.94796733735325867</v>
      </c>
      <c r="AK658" s="19">
        <f t="shared" si="347"/>
        <v>0.73416425532222107</v>
      </c>
      <c r="AL658" s="19">
        <f t="shared" si="347"/>
        <v>0.35399999999999954</v>
      </c>
      <c r="AM658" s="19">
        <f t="shared" si="347"/>
        <v>8.4636507785436257E-2</v>
      </c>
      <c r="AN658" s="19">
        <f t="shared" si="347"/>
        <v>8.7853328720003347E-3</v>
      </c>
      <c r="AO658" s="4">
        <f t="shared" si="347"/>
        <v>6.0843428666612301E-6</v>
      </c>
      <c r="AP658" s="19">
        <f t="shared" si="348"/>
        <v>1.2509130016011119</v>
      </c>
      <c r="AQ658" s="19">
        <f t="shared" si="349"/>
        <v>0.25091300160111235</v>
      </c>
      <c r="AR658" s="19">
        <f t="shared" si="350"/>
        <v>-0.74908699839888782</v>
      </c>
      <c r="AS658" s="19">
        <f t="shared" si="351"/>
        <v>-1.7490869983988888</v>
      </c>
      <c r="AT658" s="19">
        <f t="shared" si="352"/>
        <v>-2.7490869983988877</v>
      </c>
      <c r="AU658" s="19">
        <f t="shared" si="353"/>
        <v>-4.7490869983988864</v>
      </c>
      <c r="AV658" s="19">
        <f t="shared" si="339"/>
        <v>0.94796733735325867</v>
      </c>
      <c r="AW658" s="19">
        <f t="shared" si="340"/>
        <v>0.73416425532222107</v>
      </c>
      <c r="AX658" s="19">
        <f t="shared" si="345"/>
        <v>0.35399999999999954</v>
      </c>
      <c r="AY658" s="19" t="str">
        <f t="shared" si="341"/>
        <v/>
      </c>
      <c r="AZ658" s="19" t="str">
        <f t="shared" si="342"/>
        <v/>
      </c>
      <c r="BA658" s="19" t="str">
        <f t="shared" si="329"/>
        <v/>
      </c>
    </row>
    <row r="659" spans="35:53" x14ac:dyDescent="0.3">
      <c r="AI659" s="21">
        <f t="shared" si="355"/>
        <v>0.64700000000000046</v>
      </c>
      <c r="AJ659" s="19">
        <f t="shared" si="347"/>
        <v>0.94768032273542024</v>
      </c>
      <c r="AK659" s="19">
        <f t="shared" si="347"/>
        <v>0.73328097385537561</v>
      </c>
      <c r="AL659" s="19">
        <f t="shared" si="347"/>
        <v>0.35299999999999943</v>
      </c>
      <c r="AM659" s="19">
        <f t="shared" si="347"/>
        <v>8.4220015787320357E-2</v>
      </c>
      <c r="AN659" s="19">
        <f t="shared" si="347"/>
        <v>8.7215184112300302E-3</v>
      </c>
      <c r="AO659" s="4">
        <f t="shared" si="347"/>
        <v>6.0097561778399774E-6</v>
      </c>
      <c r="AP659" s="19">
        <f t="shared" si="348"/>
        <v>1.2455327664763742</v>
      </c>
      <c r="AQ659" s="19">
        <f t="shared" si="349"/>
        <v>0.24553276647637445</v>
      </c>
      <c r="AR659" s="19">
        <f t="shared" si="350"/>
        <v>-0.7544672335236261</v>
      </c>
      <c r="AS659" s="19">
        <f t="shared" si="351"/>
        <v>-1.7544672335236262</v>
      </c>
      <c r="AT659" s="19">
        <f t="shared" si="352"/>
        <v>-2.7544672335236253</v>
      </c>
      <c r="AU659" s="19">
        <f t="shared" si="353"/>
        <v>-4.7544672335236253</v>
      </c>
      <c r="AV659" s="19">
        <f t="shared" si="339"/>
        <v>0.94768032273542024</v>
      </c>
      <c r="AW659" s="19">
        <f t="shared" si="340"/>
        <v>0.73328097385537561</v>
      </c>
      <c r="AX659" s="19">
        <f t="shared" si="345"/>
        <v>0.35299999999999943</v>
      </c>
      <c r="AY659" s="19" t="str">
        <f t="shared" si="341"/>
        <v/>
      </c>
      <c r="AZ659" s="19" t="str">
        <f t="shared" si="342"/>
        <v/>
      </c>
      <c r="BA659" s="19">
        <f t="shared" ref="BA659" si="356">IF(AU659&lt;=0,AO659,"")</f>
        <v>6.0097561778399774E-6</v>
      </c>
    </row>
    <row r="660" spans="35:53" x14ac:dyDescent="0.3">
      <c r="AI660" s="21">
        <f t="shared" si="355"/>
        <v>0.64800000000000046</v>
      </c>
      <c r="AJ660" s="19">
        <f t="shared" si="347"/>
        <v>0.94739175896183248</v>
      </c>
      <c r="AK660" s="19">
        <f t="shared" si="347"/>
        <v>0.73239531184981477</v>
      </c>
      <c r="AL660" s="19">
        <f t="shared" si="347"/>
        <v>0.35199999999999948</v>
      </c>
      <c r="AM660" s="19">
        <f t="shared" si="347"/>
        <v>8.3804643262399683E-2</v>
      </c>
      <c r="AN660" s="19">
        <f t="shared" si="347"/>
        <v>8.6580465383311982E-3</v>
      </c>
      <c r="AO660" s="4">
        <f t="shared" si="347"/>
        <v>5.9359681761450825E-6</v>
      </c>
      <c r="AP660" s="19">
        <f t="shared" si="348"/>
        <v>1.2401470659173821</v>
      </c>
      <c r="AQ660" s="19">
        <f t="shared" si="349"/>
        <v>0.24014706591738288</v>
      </c>
      <c r="AR660" s="19">
        <f t="shared" si="350"/>
        <v>-0.75985293408261767</v>
      </c>
      <c r="AS660" s="19">
        <f t="shared" si="351"/>
        <v>-1.7598529340826183</v>
      </c>
      <c r="AT660" s="19">
        <f t="shared" si="352"/>
        <v>-2.7598529340826179</v>
      </c>
      <c r="AU660" s="19">
        <f t="shared" si="353"/>
        <v>-4.7598529340826179</v>
      </c>
      <c r="AV660" s="19">
        <f t="shared" si="339"/>
        <v>0.94739175896183248</v>
      </c>
      <c r="AW660" s="19">
        <f t="shared" si="340"/>
        <v>0.73239531184981477</v>
      </c>
      <c r="AX660" s="19">
        <f t="shared" si="345"/>
        <v>0.35199999999999948</v>
      </c>
      <c r="AY660" s="19" t="str">
        <f t="shared" si="341"/>
        <v/>
      </c>
      <c r="AZ660" s="19" t="str">
        <f t="shared" si="342"/>
        <v/>
      </c>
      <c r="BA660" s="19" t="str">
        <f t="shared" si="329"/>
        <v/>
      </c>
    </row>
    <row r="661" spans="35:53" x14ac:dyDescent="0.3">
      <c r="AI661" s="21">
        <f t="shared" si="355"/>
        <v>0.64900000000000047</v>
      </c>
      <c r="AJ661" s="19">
        <f t="shared" si="347"/>
        <v>0.94710163607802578</v>
      </c>
      <c r="AK661" s="19">
        <f t="shared" si="347"/>
        <v>0.73150726045179015</v>
      </c>
      <c r="AL661" s="19">
        <f t="shared" si="347"/>
        <v>0.35099999999999948</v>
      </c>
      <c r="AM661" s="19">
        <f t="shared" si="347"/>
        <v>8.3390388338923344E-2</v>
      </c>
      <c r="AN661" s="19">
        <f t="shared" si="347"/>
        <v>8.5949157607421618E-3</v>
      </c>
      <c r="AO661" s="4">
        <f t="shared" si="347"/>
        <v>5.8629711106797584E-6</v>
      </c>
      <c r="AP661" s="19">
        <f t="shared" si="348"/>
        <v>1.2347558496749289</v>
      </c>
      <c r="AQ661" s="19">
        <f t="shared" si="349"/>
        <v>0.23475584967492952</v>
      </c>
      <c r="AR661" s="19">
        <f t="shared" si="350"/>
        <v>-0.76524415032507087</v>
      </c>
      <c r="AS661" s="19">
        <f t="shared" si="351"/>
        <v>-1.7652441503250704</v>
      </c>
      <c r="AT661" s="19">
        <f t="shared" si="352"/>
        <v>-2.7652441503250711</v>
      </c>
      <c r="AU661" s="19">
        <f t="shared" si="353"/>
        <v>-4.7652441503250706</v>
      </c>
      <c r="AV661" s="19">
        <f t="shared" si="339"/>
        <v>0.94710163607802578</v>
      </c>
      <c r="AW661" s="19">
        <f t="shared" si="340"/>
        <v>0.73150726045179015</v>
      </c>
      <c r="AX661" s="19">
        <f t="shared" si="345"/>
        <v>0.35099999999999948</v>
      </c>
      <c r="AY661" s="19" t="str">
        <f t="shared" si="341"/>
        <v/>
      </c>
      <c r="AZ661" s="19" t="str">
        <f t="shared" si="342"/>
        <v/>
      </c>
      <c r="BA661" s="19" t="str">
        <f t="shared" si="329"/>
        <v/>
      </c>
    </row>
    <row r="662" spans="35:53" x14ac:dyDescent="0.3">
      <c r="AI662" s="21">
        <f t="shared" si="355"/>
        <v>0.65000000000000047</v>
      </c>
      <c r="AJ662" s="19">
        <f t="shared" si="347"/>
        <v>0.94680994404387608</v>
      </c>
      <c r="AK662" s="19">
        <f t="shared" si="347"/>
        <v>0.7306168107480886</v>
      </c>
      <c r="AL662" s="19">
        <f t="shared" si="347"/>
        <v>0.34999999999999948</v>
      </c>
      <c r="AM662" s="19">
        <f t="shared" si="347"/>
        <v>8.2977249154461072E-2</v>
      </c>
      <c r="AN662" s="19">
        <f t="shared" si="347"/>
        <v>8.5321245933517517E-3</v>
      </c>
      <c r="AO662" s="4">
        <f t="shared" si="347"/>
        <v>5.7907573036319953E-6</v>
      </c>
      <c r="AP662" s="19">
        <f t="shared" si="348"/>
        <v>1.2293590671848622</v>
      </c>
      <c r="AQ662" s="19">
        <f t="shared" si="349"/>
        <v>0.22935906718486271</v>
      </c>
      <c r="AR662" s="19">
        <f t="shared" si="350"/>
        <v>-0.77064093281513812</v>
      </c>
      <c r="AS662" s="19">
        <f t="shared" si="351"/>
        <v>-1.7706409328151382</v>
      </c>
      <c r="AT662" s="19">
        <f t="shared" si="352"/>
        <v>-2.7706409328151387</v>
      </c>
      <c r="AU662" s="19">
        <f t="shared" si="353"/>
        <v>-4.7706409328151365</v>
      </c>
      <c r="AV662" s="19">
        <f t="shared" si="339"/>
        <v>0.94680994404387608</v>
      </c>
      <c r="AW662" s="19">
        <f t="shared" si="340"/>
        <v>0.7306168107480886</v>
      </c>
      <c r="AX662" s="19">
        <f t="shared" si="345"/>
        <v>0.34999999999999948</v>
      </c>
      <c r="AY662" s="19" t="str">
        <f t="shared" si="341"/>
        <v/>
      </c>
      <c r="AZ662" s="19" t="str">
        <f t="shared" si="342"/>
        <v/>
      </c>
      <c r="BA662" s="19" t="str">
        <f t="shared" si="329"/>
        <v/>
      </c>
    </row>
    <row r="663" spans="35:53" x14ac:dyDescent="0.3">
      <c r="AI663" s="21">
        <f t="shared" si="355"/>
        <v>0.65100000000000047</v>
      </c>
      <c r="AJ663" s="19">
        <f t="shared" ref="AJ663:AO672" si="357">_xlfn.NORM.S.DIST((-2*AJ$2-_xlfn.NORM.S.INV($AI663)),TRUE)</f>
        <v>0.9465166727326445</v>
      </c>
      <c r="AK663" s="19">
        <f t="shared" si="357"/>
        <v>0.72972395376547383</v>
      </c>
      <c r="AL663" s="19">
        <f t="shared" si="357"/>
        <v>0.34899999999999953</v>
      </c>
      <c r="AM663" s="19">
        <f t="shared" si="357"/>
        <v>8.2565223855874489E-2</v>
      </c>
      <c r="AN663" s="19">
        <f t="shared" si="357"/>
        <v>8.4696715584523831E-3</v>
      </c>
      <c r="AO663" s="4">
        <f t="shared" si="357"/>
        <v>5.7193191495532077E-6</v>
      </c>
      <c r="AP663" s="19">
        <f t="shared" si="348"/>
        <v>1.2239566675640436</v>
      </c>
      <c r="AQ663" s="19">
        <f t="shared" si="349"/>
        <v>0.2239566675640432</v>
      </c>
      <c r="AR663" s="19">
        <f t="shared" si="350"/>
        <v>-0.77604333243595658</v>
      </c>
      <c r="AS663" s="19">
        <f t="shared" si="351"/>
        <v>-1.7760433324359559</v>
      </c>
      <c r="AT663" s="19">
        <f t="shared" si="352"/>
        <v>-2.7760433324359566</v>
      </c>
      <c r="AU663" s="19">
        <f t="shared" si="353"/>
        <v>-4.7760433324359575</v>
      </c>
      <c r="AV663" s="19">
        <f t="shared" si="339"/>
        <v>0.9465166727326445</v>
      </c>
      <c r="AW663" s="19">
        <f t="shared" si="340"/>
        <v>0.72972395376547383</v>
      </c>
      <c r="AX663" s="19">
        <f t="shared" si="345"/>
        <v>0.34899999999999953</v>
      </c>
      <c r="AY663" s="19" t="str">
        <f t="shared" si="341"/>
        <v/>
      </c>
      <c r="AZ663" s="19" t="str">
        <f t="shared" si="342"/>
        <v/>
      </c>
      <c r="BA663" s="19" t="str">
        <f t="shared" si="329"/>
        <v/>
      </c>
    </row>
    <row r="664" spans="35:53" x14ac:dyDescent="0.3">
      <c r="AI664" s="21">
        <f t="shared" si="355"/>
        <v>0.65200000000000047</v>
      </c>
      <c r="AJ664" s="19">
        <f t="shared" si="357"/>
        <v>0.94622181193000365</v>
      </c>
      <c r="AK664" s="19">
        <f t="shared" si="357"/>
        <v>0.7288286804701235</v>
      </c>
      <c r="AL664" s="19">
        <f t="shared" si="357"/>
        <v>0.34799999999999948</v>
      </c>
      <c r="AM664" s="19">
        <f t="shared" si="357"/>
        <v>8.215431059928896E-2</v>
      </c>
      <c r="AN664" s="19">
        <f t="shared" si="357"/>
        <v>8.4075551856933727E-3</v>
      </c>
      <c r="AO664" s="4">
        <f t="shared" si="357"/>
        <v>5.6486491146447832E-6</v>
      </c>
      <c r="AP664" s="19">
        <f t="shared" si="348"/>
        <v>1.2185485996062575</v>
      </c>
      <c r="AQ664" s="19">
        <f t="shared" si="349"/>
        <v>0.21854859960625733</v>
      </c>
      <c r="AR664" s="19">
        <f t="shared" si="350"/>
        <v>-0.78145140039374283</v>
      </c>
      <c r="AS664" s="19">
        <f t="shared" si="351"/>
        <v>-1.7814514003937438</v>
      </c>
      <c r="AT664" s="19">
        <f t="shared" si="352"/>
        <v>-2.7814514003937427</v>
      </c>
      <c r="AU664" s="19">
        <f t="shared" si="353"/>
        <v>-4.7814514003937409</v>
      </c>
      <c r="AV664" s="19">
        <f t="shared" si="339"/>
        <v>0.94622181193000365</v>
      </c>
      <c r="AW664" s="19">
        <f t="shared" si="340"/>
        <v>0.7288286804701235</v>
      </c>
      <c r="AX664" s="19">
        <f t="shared" si="345"/>
        <v>0.34799999999999948</v>
      </c>
      <c r="AY664" s="19" t="str">
        <f t="shared" si="341"/>
        <v/>
      </c>
      <c r="AZ664" s="19" t="str">
        <f t="shared" si="342"/>
        <v/>
      </c>
      <c r="BA664" s="19" t="str">
        <f t="shared" si="329"/>
        <v/>
      </c>
    </row>
    <row r="665" spans="35:53" x14ac:dyDescent="0.3">
      <c r="AI665" s="21">
        <f t="shared" si="355"/>
        <v>0.65300000000000047</v>
      </c>
      <c r="AJ665" s="19">
        <f t="shared" si="357"/>
        <v>0.94592535133304989</v>
      </c>
      <c r="AK665" s="19">
        <f t="shared" si="357"/>
        <v>0.72793098176705628</v>
      </c>
      <c r="AL665" s="19">
        <f t="shared" si="357"/>
        <v>0.34699999999999948</v>
      </c>
      <c r="AM665" s="19">
        <f t="shared" si="357"/>
        <v>8.1744507550065515E-2</v>
      </c>
      <c r="AN665" s="19">
        <f t="shared" si="357"/>
        <v>8.3457740120347675E-3</v>
      </c>
      <c r="AO665" s="4">
        <f t="shared" si="357"/>
        <v>5.5787397360517535E-6</v>
      </c>
      <c r="AP665" s="19">
        <f t="shared" si="348"/>
        <v>1.2131348117780647</v>
      </c>
      <c r="AQ665" s="19">
        <f t="shared" si="349"/>
        <v>0.21313481177806481</v>
      </c>
      <c r="AR665" s="19">
        <f t="shared" si="350"/>
        <v>-0.78686518822193574</v>
      </c>
      <c r="AS665" s="19">
        <f t="shared" si="351"/>
        <v>-1.7868651882219346</v>
      </c>
      <c r="AT665" s="19">
        <f t="shared" si="352"/>
        <v>-2.7868651882219364</v>
      </c>
      <c r="AU665" s="19">
        <f t="shared" si="353"/>
        <v>-4.7868651882219346</v>
      </c>
      <c r="AV665" s="19">
        <f t="shared" si="339"/>
        <v>0.94592535133304989</v>
      </c>
      <c r="AW665" s="19">
        <f t="shared" si="340"/>
        <v>0.72793098176705628</v>
      </c>
      <c r="AX665" s="19">
        <f t="shared" si="345"/>
        <v>0.34699999999999948</v>
      </c>
      <c r="AY665" s="19" t="str">
        <f t="shared" si="341"/>
        <v/>
      </c>
      <c r="AZ665" s="19" t="str">
        <f t="shared" si="342"/>
        <v/>
      </c>
      <c r="BA665" s="19">
        <f t="shared" ref="BA665" si="358">IF(AU665&lt;=0,AO665,"")</f>
        <v>5.5787397360517535E-6</v>
      </c>
    </row>
    <row r="666" spans="35:53" x14ac:dyDescent="0.3">
      <c r="AI666" s="21">
        <f t="shared" si="355"/>
        <v>0.65400000000000047</v>
      </c>
      <c r="AJ666" s="19">
        <f t="shared" si="357"/>
        <v>0.9456272805493019</v>
      </c>
      <c r="AK666" s="19">
        <f t="shared" si="357"/>
        <v>0.72703084849955435</v>
      </c>
      <c r="AL666" s="19">
        <f t="shared" si="357"/>
        <v>0.34599999999999947</v>
      </c>
      <c r="AM666" s="19">
        <f t="shared" si="357"/>
        <v>8.1335812882773542E-2</v>
      </c>
      <c r="AN666" s="19">
        <f t="shared" si="357"/>
        <v>8.284326581701364E-3</v>
      </c>
      <c r="AO666" s="4">
        <f t="shared" si="357"/>
        <v>5.5095836211646568E-6</v>
      </c>
      <c r="AP666" s="19">
        <f t="shared" si="348"/>
        <v>1.2077152522146006</v>
      </c>
      <c r="AQ666" s="19">
        <f t="shared" si="349"/>
        <v>0.20771525221460119</v>
      </c>
      <c r="AR666" s="19">
        <f t="shared" si="350"/>
        <v>-0.79228474778539937</v>
      </c>
      <c r="AS666" s="19">
        <f t="shared" si="351"/>
        <v>-1.7922847477854007</v>
      </c>
      <c r="AT666" s="19">
        <f t="shared" si="352"/>
        <v>-2.7922847477853998</v>
      </c>
      <c r="AU666" s="19">
        <f t="shared" si="353"/>
        <v>-4.7922847477853985</v>
      </c>
      <c r="AV666" s="19">
        <f t="shared" si="339"/>
        <v>0.9456272805493019</v>
      </c>
      <c r="AW666" s="19">
        <f t="shared" si="340"/>
        <v>0.72703084849955435</v>
      </c>
      <c r="AX666" s="19">
        <f t="shared" si="345"/>
        <v>0.34599999999999947</v>
      </c>
      <c r="AY666" s="19" t="str">
        <f t="shared" si="341"/>
        <v/>
      </c>
      <c r="AZ666" s="19" t="str">
        <f t="shared" si="342"/>
        <v/>
      </c>
      <c r="BA666" s="19" t="str">
        <f t="shared" si="329"/>
        <v/>
      </c>
    </row>
    <row r="667" spans="35:53" x14ac:dyDescent="0.3">
      <c r="AI667" s="21">
        <f t="shared" si="355"/>
        <v>0.65500000000000047</v>
      </c>
      <c r="AJ667" s="19">
        <f t="shared" si="357"/>
        <v>0.94532758909568548</v>
      </c>
      <c r="AK667" s="19">
        <f t="shared" si="357"/>
        <v>0.72612827144857783</v>
      </c>
      <c r="AL667" s="19">
        <f t="shared" si="357"/>
        <v>0.34499999999999947</v>
      </c>
      <c r="AM667" s="19">
        <f t="shared" si="357"/>
        <v>8.0928224781163655E-2</v>
      </c>
      <c r="AN667" s="19">
        <f t="shared" si="357"/>
        <v>8.2232114461372515E-3</v>
      </c>
      <c r="AO667" s="4">
        <f t="shared" si="357"/>
        <v>5.4411734469286354E-6</v>
      </c>
      <c r="AP667" s="19">
        <f t="shared" si="348"/>
        <v>1.2022898687153236</v>
      </c>
      <c r="AQ667" s="19">
        <f t="shared" si="349"/>
        <v>0.20228986871532384</v>
      </c>
      <c r="AR667" s="19">
        <f t="shared" si="350"/>
        <v>-0.79771013128467616</v>
      </c>
      <c r="AS667" s="19">
        <f t="shared" si="351"/>
        <v>-1.7977101312846755</v>
      </c>
      <c r="AT667" s="19">
        <f t="shared" si="352"/>
        <v>-2.7977101312846768</v>
      </c>
      <c r="AU667" s="19">
        <f t="shared" si="353"/>
        <v>-4.7977101312846759</v>
      </c>
      <c r="AV667" s="19">
        <f t="shared" si="339"/>
        <v>0.94532758909568548</v>
      </c>
      <c r="AW667" s="19">
        <f t="shared" si="340"/>
        <v>0.72612827144857783</v>
      </c>
      <c r="AX667" s="19">
        <f t="shared" si="345"/>
        <v>0.34499999999999947</v>
      </c>
      <c r="AY667" s="19" t="str">
        <f t="shared" si="341"/>
        <v/>
      </c>
      <c r="AZ667" s="19" t="str">
        <f t="shared" si="342"/>
        <v/>
      </c>
      <c r="BA667" s="19" t="str">
        <f t="shared" si="329"/>
        <v/>
      </c>
    </row>
    <row r="668" spans="35:53" x14ac:dyDescent="0.3">
      <c r="AI668" s="21">
        <f t="shared" si="355"/>
        <v>0.65600000000000047</v>
      </c>
      <c r="AJ668" s="19">
        <f t="shared" si="357"/>
        <v>0.94502626639750353</v>
      </c>
      <c r="AK668" s="19">
        <f t="shared" si="357"/>
        <v>0.72522324133217186</v>
      </c>
      <c r="AL668" s="19">
        <f t="shared" si="357"/>
        <v>0.34399999999999947</v>
      </c>
      <c r="AM668" s="19">
        <f t="shared" si="357"/>
        <v>8.0521741438140657E-2</v>
      </c>
      <c r="AN668" s="19">
        <f t="shared" si="357"/>
        <v>8.1624271639605065E-3</v>
      </c>
      <c r="AO668" s="4">
        <f t="shared" si="357"/>
        <v>5.3735019591598016E-6</v>
      </c>
      <c r="AP668" s="19">
        <f t="shared" si="348"/>
        <v>1.1968586087397002</v>
      </c>
      <c r="AQ668" s="19">
        <f t="shared" si="349"/>
        <v>0.19685860873970051</v>
      </c>
      <c r="AR668" s="19">
        <f t="shared" si="350"/>
        <v>-0.80314139126029982</v>
      </c>
      <c r="AS668" s="19">
        <f t="shared" si="351"/>
        <v>-1.8031413912602998</v>
      </c>
      <c r="AT668" s="19">
        <f t="shared" si="352"/>
        <v>-2.8031413912602994</v>
      </c>
      <c r="AU668" s="19">
        <f t="shared" si="353"/>
        <v>-4.8031413912602998</v>
      </c>
      <c r="AV668" s="19">
        <f t="shared" si="339"/>
        <v>0.94502626639750353</v>
      </c>
      <c r="AW668" s="19">
        <f t="shared" si="340"/>
        <v>0.72522324133217186</v>
      </c>
      <c r="AX668" s="19">
        <f t="shared" si="345"/>
        <v>0.34399999999999947</v>
      </c>
      <c r="AY668" s="19" t="str">
        <f t="shared" si="341"/>
        <v/>
      </c>
      <c r="AZ668" s="19" t="str">
        <f t="shared" si="342"/>
        <v/>
      </c>
      <c r="BA668" s="19" t="str">
        <f t="shared" ref="BA668:BA730" si="359">IF(AU668&gt;=0,AO668,"")</f>
        <v/>
      </c>
    </row>
    <row r="669" spans="35:53" x14ac:dyDescent="0.3">
      <c r="AI669" s="21">
        <f t="shared" si="355"/>
        <v>0.65700000000000047</v>
      </c>
      <c r="AJ669" s="19">
        <f t="shared" si="357"/>
        <v>0.94472330178739172</v>
      </c>
      <c r="AK669" s="19">
        <f t="shared" si="357"/>
        <v>0.72431574880486593</v>
      </c>
      <c r="AL669" s="19">
        <f t="shared" si="357"/>
        <v>0.34299999999999953</v>
      </c>
      <c r="AM669" s="19">
        <f t="shared" si="357"/>
        <v>8.01163610557378E-2</v>
      </c>
      <c r="AN669" s="19">
        <f t="shared" si="357"/>
        <v>8.1019723009184193E-3</v>
      </c>
      <c r="AO669" s="4">
        <f t="shared" si="357"/>
        <v>5.3065619718690951E-6</v>
      </c>
      <c r="AP669" s="19">
        <f t="shared" si="348"/>
        <v>1.1914214194028396</v>
      </c>
      <c r="AQ669" s="19">
        <f t="shared" si="349"/>
        <v>0.1914214194028398</v>
      </c>
      <c r="AR669" s="19">
        <f t="shared" si="350"/>
        <v>-0.80857858059716048</v>
      </c>
      <c r="AS669" s="19">
        <f t="shared" si="351"/>
        <v>-1.8085785805971608</v>
      </c>
      <c r="AT669" s="19">
        <f t="shared" si="352"/>
        <v>-2.8085785805971604</v>
      </c>
      <c r="AU669" s="19">
        <f t="shared" si="353"/>
        <v>-4.8085785805971604</v>
      </c>
      <c r="AV669" s="19">
        <f t="shared" si="339"/>
        <v>0.94472330178739172</v>
      </c>
      <c r="AW669" s="19">
        <f t="shared" si="340"/>
        <v>0.72431574880486593</v>
      </c>
      <c r="AX669" s="19">
        <f t="shared" si="345"/>
        <v>0.34299999999999953</v>
      </c>
      <c r="AY669" s="19" t="str">
        <f t="shared" si="341"/>
        <v/>
      </c>
      <c r="AZ669" s="19" t="str">
        <f t="shared" si="342"/>
        <v/>
      </c>
      <c r="BA669" s="19" t="str">
        <f t="shared" si="359"/>
        <v/>
      </c>
    </row>
    <row r="670" spans="35:53" x14ac:dyDescent="0.3">
      <c r="AI670" s="21">
        <f t="shared" si="355"/>
        <v>0.65800000000000047</v>
      </c>
      <c r="AJ670" s="19">
        <f t="shared" si="357"/>
        <v>0.94441868450425936</v>
      </c>
      <c r="AK670" s="19">
        <f t="shared" si="357"/>
        <v>0.72340578445706616</v>
      </c>
      <c r="AL670" s="19">
        <f t="shared" si="357"/>
        <v>0.34199999999999953</v>
      </c>
      <c r="AM670" s="19">
        <f t="shared" si="357"/>
        <v>7.971208184509021E-2</v>
      </c>
      <c r="AN670" s="19">
        <f t="shared" si="357"/>
        <v>8.0418454298429448E-3</v>
      </c>
      <c r="AO670" s="4">
        <f t="shared" si="357"/>
        <v>5.2403463665933647E-6</v>
      </c>
      <c r="AP670" s="19">
        <f t="shared" si="348"/>
        <v>1.1859782474710663</v>
      </c>
      <c r="AQ670" s="19">
        <f t="shared" si="349"/>
        <v>0.18597824747106617</v>
      </c>
      <c r="AR670" s="19">
        <f t="shared" si="350"/>
        <v>-0.81402175252893394</v>
      </c>
      <c r="AS670" s="19">
        <f t="shared" si="351"/>
        <v>-1.8140217525289346</v>
      </c>
      <c r="AT670" s="19">
        <f t="shared" si="352"/>
        <v>-2.8140217525289337</v>
      </c>
      <c r="AU670" s="19">
        <f t="shared" si="353"/>
        <v>-4.8140217525289337</v>
      </c>
      <c r="AV670" s="19">
        <f t="shared" si="339"/>
        <v>0.94441868450425936</v>
      </c>
      <c r="AW670" s="19">
        <f t="shared" si="340"/>
        <v>0.72340578445706616</v>
      </c>
      <c r="AX670" s="19">
        <f t="shared" si="345"/>
        <v>0.34199999999999953</v>
      </c>
      <c r="AY670" s="19" t="str">
        <f t="shared" si="341"/>
        <v/>
      </c>
      <c r="AZ670" s="19" t="str">
        <f t="shared" si="342"/>
        <v/>
      </c>
      <c r="BA670" s="19" t="str">
        <f t="shared" si="359"/>
        <v/>
      </c>
    </row>
    <row r="671" spans="35:53" x14ac:dyDescent="0.3">
      <c r="AI671" s="21">
        <f t="shared" si="355"/>
        <v>0.65900000000000047</v>
      </c>
      <c r="AJ671" s="19">
        <f t="shared" si="357"/>
        <v>0.94411240369221505</v>
      </c>
      <c r="AK671" s="19">
        <f t="shared" si="357"/>
        <v>0.72249333881444011</v>
      </c>
      <c r="AL671" s="19">
        <f t="shared" si="357"/>
        <v>0.34099999999999941</v>
      </c>
      <c r="AM671" s="19">
        <f t="shared" si="357"/>
        <v>7.9308902026409625E-2</v>
      </c>
      <c r="AN671" s="19">
        <f t="shared" si="357"/>
        <v>7.9820451306065378E-3</v>
      </c>
      <c r="AO671" s="4">
        <f t="shared" si="357"/>
        <v>5.1748480917334772E-6</v>
      </c>
      <c r="AP671" s="19">
        <f t="shared" si="348"/>
        <v>1.1805290393574346</v>
      </c>
      <c r="AQ671" s="19">
        <f t="shared" si="349"/>
        <v>0.18052903935743542</v>
      </c>
      <c r="AR671" s="19">
        <f t="shared" si="350"/>
        <v>-0.81947096064256508</v>
      </c>
      <c r="AS671" s="19">
        <f t="shared" si="351"/>
        <v>-1.8194709606425663</v>
      </c>
      <c r="AT671" s="19">
        <f t="shared" si="352"/>
        <v>-2.8194709606425641</v>
      </c>
      <c r="AU671" s="19">
        <f t="shared" si="353"/>
        <v>-4.8194709606425636</v>
      </c>
      <c r="AV671" s="19">
        <f t="shared" si="339"/>
        <v>0.94411240369221505</v>
      </c>
      <c r="AW671" s="19">
        <f t="shared" si="340"/>
        <v>0.72249333881444011</v>
      </c>
      <c r="AX671" s="19">
        <f t="shared" si="345"/>
        <v>0.34099999999999941</v>
      </c>
      <c r="AY671" s="19" t="str">
        <f t="shared" si="341"/>
        <v/>
      </c>
      <c r="AZ671" s="19" t="str">
        <f t="shared" si="342"/>
        <v/>
      </c>
      <c r="BA671" s="19">
        <f t="shared" ref="BA671" si="360">IF(AU671&lt;=0,AO671,"")</f>
        <v>5.1748480917334772E-6</v>
      </c>
    </row>
    <row r="672" spans="35:53" x14ac:dyDescent="0.3">
      <c r="AI672" s="21">
        <f t="shared" si="355"/>
        <v>0.66000000000000048</v>
      </c>
      <c r="AJ672" s="19">
        <f t="shared" si="357"/>
        <v>0.94380444839947764</v>
      </c>
      <c r="AK672" s="19">
        <f t="shared" si="357"/>
        <v>0.7215784023372932</v>
      </c>
      <c r="AL672" s="19">
        <f t="shared" si="357"/>
        <v>0.33999999999999952</v>
      </c>
      <c r="AM672" s="19">
        <f t="shared" si="357"/>
        <v>7.8906819828959154E-2</v>
      </c>
      <c r="AN672" s="19">
        <f t="shared" si="357"/>
        <v>7.9225699900783205E-3</v>
      </c>
      <c r="AO672" s="4">
        <f t="shared" si="357"/>
        <v>5.1100601618996195E-6</v>
      </c>
      <c r="AP672" s="19">
        <f t="shared" si="348"/>
        <v>1.1750737411171883</v>
      </c>
      <c r="AQ672" s="19">
        <f t="shared" si="349"/>
        <v>0.1750737411171881</v>
      </c>
      <c r="AR672" s="19">
        <f t="shared" si="350"/>
        <v>-0.82492625888281212</v>
      </c>
      <c r="AS672" s="19">
        <f t="shared" si="351"/>
        <v>-1.8249262588828121</v>
      </c>
      <c r="AT672" s="19">
        <f t="shared" si="352"/>
        <v>-2.8249262588828117</v>
      </c>
      <c r="AU672" s="19">
        <f t="shared" si="353"/>
        <v>-4.8249262588828117</v>
      </c>
      <c r="AV672" s="19">
        <f t="shared" si="339"/>
        <v>0.94380444839947764</v>
      </c>
      <c r="AW672" s="19">
        <f t="shared" si="340"/>
        <v>0.7215784023372932</v>
      </c>
      <c r="AX672" s="19">
        <f t="shared" si="345"/>
        <v>0.33999999999999952</v>
      </c>
      <c r="AY672" s="19" t="str">
        <f t="shared" si="341"/>
        <v/>
      </c>
      <c r="AZ672" s="19" t="str">
        <f t="shared" si="342"/>
        <v/>
      </c>
      <c r="BA672" s="19" t="str">
        <f t="shared" si="359"/>
        <v/>
      </c>
    </row>
    <row r="673" spans="35:53" x14ac:dyDescent="0.3">
      <c r="AI673" s="21">
        <f t="shared" si="355"/>
        <v>0.66100000000000048</v>
      </c>
      <c r="AJ673" s="19">
        <f t="shared" ref="AJ673:AO682" si="361">_xlfn.NORM.S.DIST((-2*AJ$2-_xlfn.NORM.S.INV($AI673)),TRUE)</f>
        <v>0.94349480757726989</v>
      </c>
      <c r="AK673" s="19">
        <f t="shared" si="361"/>
        <v>0.72066096541993763</v>
      </c>
      <c r="AL673" s="19">
        <f t="shared" si="361"/>
        <v>0.33899999999999947</v>
      </c>
      <c r="AM673" s="19">
        <f t="shared" si="361"/>
        <v>7.8505833491028451E-2</v>
      </c>
      <c r="AN673" s="19">
        <f t="shared" si="361"/>
        <v>7.8634186020805387E-3</v>
      </c>
      <c r="AO673" s="4">
        <f t="shared" si="361"/>
        <v>5.0459756572633541E-6</v>
      </c>
      <c r="AP673" s="19">
        <f t="shared" si="348"/>
        <v>1.1696122984431434</v>
      </c>
      <c r="AQ673" s="19">
        <f t="shared" si="349"/>
        <v>0.16961229844314424</v>
      </c>
      <c r="AR673" s="19">
        <f t="shared" si="350"/>
        <v>-0.83038770155685637</v>
      </c>
      <c r="AS673" s="19">
        <f t="shared" si="351"/>
        <v>-1.8303877015568553</v>
      </c>
      <c r="AT673" s="19">
        <f t="shared" si="352"/>
        <v>-2.8303877015568557</v>
      </c>
      <c r="AU673" s="19">
        <f t="shared" si="353"/>
        <v>-4.8303877015568579</v>
      </c>
      <c r="AV673" s="19">
        <f t="shared" si="339"/>
        <v>0.94349480757726989</v>
      </c>
      <c r="AW673" s="19">
        <f t="shared" si="340"/>
        <v>0.72066096541993763</v>
      </c>
      <c r="AX673" s="19">
        <f t="shared" si="345"/>
        <v>0.33899999999999947</v>
      </c>
      <c r="AY673" s="19" t="str">
        <f t="shared" si="341"/>
        <v/>
      </c>
      <c r="AZ673" s="19" t="str">
        <f t="shared" si="342"/>
        <v/>
      </c>
      <c r="BA673" s="19" t="str">
        <f t="shared" si="359"/>
        <v/>
      </c>
    </row>
    <row r="674" spans="35:53" x14ac:dyDescent="0.3">
      <c r="AI674" s="21">
        <f t="shared" si="355"/>
        <v>0.66200000000000048</v>
      </c>
      <c r="AJ674" s="19">
        <f t="shared" si="361"/>
        <v>0.94318347007869896</v>
      </c>
      <c r="AK674" s="19">
        <f t="shared" si="361"/>
        <v>0.71974101839005278</v>
      </c>
      <c r="AL674" s="19">
        <f t="shared" si="361"/>
        <v>0.33799999999999952</v>
      </c>
      <c r="AM674" s="19">
        <f t="shared" si="361"/>
        <v>7.8105941259909134E-2</v>
      </c>
      <c r="AN674" s="19">
        <f t="shared" si="361"/>
        <v>7.8045895673454603E-3</v>
      </c>
      <c r="AO674" s="4">
        <f t="shared" si="361"/>
        <v>4.9825877229169848E-6</v>
      </c>
      <c r="AP674" s="19">
        <f t="shared" si="348"/>
        <v>1.1641446566610334</v>
      </c>
      <c r="AQ674" s="19">
        <f t="shared" si="349"/>
        <v>0.16414465666103362</v>
      </c>
      <c r="AR674" s="19">
        <f t="shared" si="350"/>
        <v>-0.83585534333896638</v>
      </c>
      <c r="AS674" s="19">
        <f t="shared" si="351"/>
        <v>-1.8358553433389675</v>
      </c>
      <c r="AT674" s="19">
        <f t="shared" si="352"/>
        <v>-2.8358553433389666</v>
      </c>
      <c r="AU674" s="19">
        <f t="shared" si="353"/>
        <v>-4.8358553433389666</v>
      </c>
      <c r="AV674" s="19">
        <f t="shared" si="339"/>
        <v>0.94318347007869896</v>
      </c>
      <c r="AW674" s="19">
        <f t="shared" si="340"/>
        <v>0.71974101839005278</v>
      </c>
      <c r="AX674" s="19">
        <f t="shared" si="345"/>
        <v>0.33799999999999952</v>
      </c>
      <c r="AY674" s="19" t="str">
        <f t="shared" si="341"/>
        <v/>
      </c>
      <c r="AZ674" s="19" t="str">
        <f t="shared" si="342"/>
        <v/>
      </c>
      <c r="BA674" s="19" t="str">
        <f t="shared" si="359"/>
        <v/>
      </c>
    </row>
    <row r="675" spans="35:53" x14ac:dyDescent="0.3">
      <c r="AI675" s="21">
        <f t="shared" si="355"/>
        <v>0.66300000000000048</v>
      </c>
      <c r="AJ675" s="19">
        <f t="shared" si="361"/>
        <v>0.94287042465761806</v>
      </c>
      <c r="AK675" s="19">
        <f t="shared" si="361"/>
        <v>0.71881855150803897</v>
      </c>
      <c r="AL675" s="19">
        <f t="shared" si="361"/>
        <v>0.33699999999999952</v>
      </c>
      <c r="AM675" s="19">
        <f t="shared" si="361"/>
        <v>7.7707141391871071E-2</v>
      </c>
      <c r="AN675" s="19">
        <f t="shared" si="361"/>
        <v>7.7460814934724644E-3</v>
      </c>
      <c r="AO675" s="4">
        <f t="shared" si="361"/>
        <v>4.9198895682391474E-6</v>
      </c>
      <c r="AP675" s="19">
        <f t="shared" si="348"/>
        <v>1.1586707607247666</v>
      </c>
      <c r="AQ675" s="19">
        <f t="shared" si="349"/>
        <v>0.15867076072476655</v>
      </c>
      <c r="AR675" s="19">
        <f t="shared" si="350"/>
        <v>-0.84132923927523373</v>
      </c>
      <c r="AS675" s="19">
        <f t="shared" si="351"/>
        <v>-1.8413292392752332</v>
      </c>
      <c r="AT675" s="19">
        <f t="shared" si="352"/>
        <v>-2.841329239275233</v>
      </c>
      <c r="AU675" s="19">
        <f t="shared" si="353"/>
        <v>-4.8413292392752343</v>
      </c>
      <c r="AV675" s="19">
        <f t="shared" si="339"/>
        <v>0.94287042465761806</v>
      </c>
      <c r="AW675" s="19">
        <f t="shared" si="340"/>
        <v>0.71881855150803897</v>
      </c>
      <c r="AX675" s="19">
        <f t="shared" si="345"/>
        <v>0.33699999999999952</v>
      </c>
      <c r="AY675" s="19" t="str">
        <f t="shared" si="341"/>
        <v/>
      </c>
      <c r="AZ675" s="19" t="str">
        <f t="shared" si="342"/>
        <v/>
      </c>
      <c r="BA675" s="19" t="str">
        <f t="shared" si="359"/>
        <v/>
      </c>
    </row>
    <row r="676" spans="35:53" x14ac:dyDescent="0.3">
      <c r="AI676" s="21">
        <f t="shared" si="355"/>
        <v>0.66400000000000048</v>
      </c>
      <c r="AJ676" s="19">
        <f t="shared" si="361"/>
        <v>0.94255565996747337</v>
      </c>
      <c r="AK676" s="19">
        <f t="shared" si="361"/>
        <v>0.71789355496636054</v>
      </c>
      <c r="AL676" s="19">
        <f t="shared" si="361"/>
        <v>0.33599999999999941</v>
      </c>
      <c r="AM676" s="19">
        <f t="shared" si="361"/>
        <v>7.7309432152138327E-2</v>
      </c>
      <c r="AN676" s="19">
        <f t="shared" si="361"/>
        <v>7.6878929948855082E-3</v>
      </c>
      <c r="AO676" s="4">
        <f t="shared" si="361"/>
        <v>4.8578744662677133E-6</v>
      </c>
      <c r="AP676" s="19">
        <f t="shared" si="348"/>
        <v>1.1531905552116313</v>
      </c>
      <c r="AQ676" s="19">
        <f t="shared" si="349"/>
        <v>0.15319055521163188</v>
      </c>
      <c r="AR676" s="19">
        <f t="shared" si="350"/>
        <v>-0.84680944478836861</v>
      </c>
      <c r="AS676" s="19">
        <f t="shared" si="351"/>
        <v>-1.8468094447883672</v>
      </c>
      <c r="AT676" s="19">
        <f t="shared" si="352"/>
        <v>-2.8468094447883683</v>
      </c>
      <c r="AU676" s="19">
        <f t="shared" si="353"/>
        <v>-4.8468094447883692</v>
      </c>
      <c r="AV676" s="19">
        <f t="shared" si="339"/>
        <v>0.94255565996747337</v>
      </c>
      <c r="AW676" s="19">
        <f t="shared" si="340"/>
        <v>0.71789355496636054</v>
      </c>
      <c r="AX676" s="19">
        <f t="shared" si="345"/>
        <v>0.33599999999999941</v>
      </c>
      <c r="AY676" s="19" t="str">
        <f t="shared" si="341"/>
        <v/>
      </c>
      <c r="AZ676" s="19" t="str">
        <f t="shared" si="342"/>
        <v/>
      </c>
      <c r="BA676" s="19" t="str">
        <f t="shared" si="359"/>
        <v/>
      </c>
    </row>
    <row r="677" spans="35:53" x14ac:dyDescent="0.3">
      <c r="AI677" s="21">
        <f t="shared" si="355"/>
        <v>0.66500000000000048</v>
      </c>
      <c r="AJ677" s="19">
        <f t="shared" si="361"/>
        <v>0.94223916456013412</v>
      </c>
      <c r="AK677" s="19">
        <f t="shared" si="361"/>
        <v>0.71696601888888278</v>
      </c>
      <c r="AL677" s="19">
        <f t="shared" si="361"/>
        <v>0.33499999999999946</v>
      </c>
      <c r="AM677" s="19">
        <f t="shared" si="361"/>
        <v>7.6912811814866117E-2</v>
      </c>
      <c r="AN677" s="19">
        <f t="shared" si="361"/>
        <v>7.6300226927910018E-3</v>
      </c>
      <c r="AO677" s="4">
        <f t="shared" si="361"/>
        <v>4.7965357530789318E-6</v>
      </c>
      <c r="AP677" s="19">
        <f t="shared" si="348"/>
        <v>1.1477039843174406</v>
      </c>
      <c r="AQ677" s="19">
        <f t="shared" si="349"/>
        <v>0.14770398431744092</v>
      </c>
      <c r="AR677" s="19">
        <f t="shared" si="350"/>
        <v>-0.8522960156825593</v>
      </c>
      <c r="AS677" s="19">
        <f t="shared" si="351"/>
        <v>-1.8522960156825601</v>
      </c>
      <c r="AT677" s="19">
        <f t="shared" si="352"/>
        <v>-2.8522960156825592</v>
      </c>
      <c r="AU677" s="19">
        <f t="shared" si="353"/>
        <v>-4.8522960156825583</v>
      </c>
      <c r="AV677" s="19">
        <f t="shared" si="339"/>
        <v>0.94223916456013412</v>
      </c>
      <c r="AW677" s="19">
        <f t="shared" si="340"/>
        <v>0.71696601888888278</v>
      </c>
      <c r="AX677" s="19">
        <f t="shared" si="345"/>
        <v>0.33499999999999946</v>
      </c>
      <c r="AY677" s="19" t="str">
        <f t="shared" si="341"/>
        <v/>
      </c>
      <c r="AZ677" s="19" t="str">
        <f t="shared" si="342"/>
        <v/>
      </c>
      <c r="BA677" s="19">
        <f t="shared" ref="BA677" si="362">IF(AU677&lt;=0,AO677,"")</f>
        <v>4.7965357530789318E-6</v>
      </c>
    </row>
    <row r="678" spans="35:53" x14ac:dyDescent="0.3">
      <c r="AI678" s="21">
        <f t="shared" si="355"/>
        <v>0.66600000000000048</v>
      </c>
      <c r="AJ678" s="19">
        <f t="shared" si="361"/>
        <v>0.94192092688470463</v>
      </c>
      <c r="AK678" s="19">
        <f t="shared" si="361"/>
        <v>0.7160359333301991</v>
      </c>
      <c r="AL678" s="19">
        <f t="shared" si="361"/>
        <v>0.33399999999999941</v>
      </c>
      <c r="AM678" s="19">
        <f t="shared" si="361"/>
        <v>7.6517278663117833E-2</v>
      </c>
      <c r="AN678" s="19">
        <f t="shared" si="361"/>
        <v>7.5724692151358424E-3</v>
      </c>
      <c r="AO678" s="4">
        <f t="shared" si="361"/>
        <v>4.735866827173324E-6</v>
      </c>
      <c r="AP678" s="19">
        <f t="shared" si="348"/>
        <v>1.1422109918515937</v>
      </c>
      <c r="AQ678" s="19">
        <f t="shared" si="349"/>
        <v>0.14221099185159392</v>
      </c>
      <c r="AR678" s="19">
        <f t="shared" si="350"/>
        <v>-0.85778900814840631</v>
      </c>
      <c r="AS678" s="19">
        <f t="shared" si="351"/>
        <v>-1.8577890081484059</v>
      </c>
      <c r="AT678" s="19">
        <f t="shared" si="352"/>
        <v>-2.8577890081484063</v>
      </c>
      <c r="AU678" s="19">
        <f t="shared" si="353"/>
        <v>-4.8577890081484076</v>
      </c>
      <c r="AV678" s="19">
        <f t="shared" si="339"/>
        <v>0.94192092688470463</v>
      </c>
      <c r="AW678" s="19">
        <f t="shared" si="340"/>
        <v>0.7160359333301991</v>
      </c>
      <c r="AX678" s="19">
        <f t="shared" si="345"/>
        <v>0.33399999999999941</v>
      </c>
      <c r="AY678" s="19" t="str">
        <f t="shared" si="341"/>
        <v/>
      </c>
      <c r="AZ678" s="19" t="str">
        <f t="shared" si="342"/>
        <v/>
      </c>
      <c r="BA678" s="19" t="str">
        <f t="shared" si="359"/>
        <v/>
      </c>
    </row>
    <row r="679" spans="35:53" x14ac:dyDescent="0.3">
      <c r="AI679" s="21">
        <f t="shared" si="355"/>
        <v>0.66700000000000048</v>
      </c>
      <c r="AJ679" s="19">
        <f t="shared" si="361"/>
        <v>0.9416009352863205</v>
      </c>
      <c r="AK679" s="19">
        <f t="shared" si="361"/>
        <v>0.71510328827494996</v>
      </c>
      <c r="AL679" s="19">
        <f t="shared" si="361"/>
        <v>0.33299999999999952</v>
      </c>
      <c r="AM679" s="19">
        <f t="shared" si="361"/>
        <v>7.6122830988842483E-2</v>
      </c>
      <c r="AN679" s="19">
        <f t="shared" si="361"/>
        <v>7.515231196565858E-3</v>
      </c>
      <c r="AO679" s="4">
        <f t="shared" si="361"/>
        <v>4.6758611488681712E-6</v>
      </c>
      <c r="AP679" s="19">
        <f t="shared" si="348"/>
        <v>1.1367115212320851</v>
      </c>
      <c r="AQ679" s="19">
        <f t="shared" si="349"/>
        <v>0.13671152123208552</v>
      </c>
      <c r="AR679" s="19">
        <f t="shared" si="350"/>
        <v>-0.8632884787679147</v>
      </c>
      <c r="AS679" s="19">
        <f t="shared" si="351"/>
        <v>-1.8632884787679149</v>
      </c>
      <c r="AT679" s="19">
        <f t="shared" si="352"/>
        <v>-2.8632884787679145</v>
      </c>
      <c r="AU679" s="19">
        <f t="shared" si="353"/>
        <v>-4.8632884787679149</v>
      </c>
      <c r="AV679" s="19">
        <f t="shared" si="339"/>
        <v>0.9416009352863205</v>
      </c>
      <c r="AW679" s="19">
        <f t="shared" si="340"/>
        <v>0.71510328827494996</v>
      </c>
      <c r="AX679" s="19">
        <f t="shared" si="345"/>
        <v>0.33299999999999952</v>
      </c>
      <c r="AY679" s="19" t="str">
        <f t="shared" si="341"/>
        <v/>
      </c>
      <c r="AZ679" s="19" t="str">
        <f t="shared" si="342"/>
        <v/>
      </c>
      <c r="BA679" s="19" t="str">
        <f t="shared" si="359"/>
        <v/>
      </c>
    </row>
    <row r="680" spans="35:53" x14ac:dyDescent="0.3">
      <c r="AI680" s="21">
        <f t="shared" si="355"/>
        <v>0.66800000000000048</v>
      </c>
      <c r="AJ680" s="19">
        <f t="shared" si="361"/>
        <v>0.94127917800492589</v>
      </c>
      <c r="AK680" s="19">
        <f t="shared" si="361"/>
        <v>0.71416807363713242</v>
      </c>
      <c r="AL680" s="19">
        <f t="shared" si="361"/>
        <v>0.33199999999999941</v>
      </c>
      <c r="AM680" s="19">
        <f t="shared" si="361"/>
        <v>7.5729467092852554E-2</v>
      </c>
      <c r="AN680" s="19">
        <f t="shared" si="361"/>
        <v>7.4583072783846183E-3</v>
      </c>
      <c r="AO680" s="4">
        <f t="shared" si="361"/>
        <v>4.6165122396961025E-6</v>
      </c>
      <c r="AP680" s="19">
        <f t="shared" si="348"/>
        <v>1.1312055154804348</v>
      </c>
      <c r="AQ680" s="19">
        <f t="shared" si="349"/>
        <v>0.13120551548043469</v>
      </c>
      <c r="AR680" s="19">
        <f t="shared" si="350"/>
        <v>-0.86879448451956565</v>
      </c>
      <c r="AS680" s="19">
        <f t="shared" si="351"/>
        <v>-1.8687944845195648</v>
      </c>
      <c r="AT680" s="19">
        <f t="shared" si="352"/>
        <v>-2.8687944845195643</v>
      </c>
      <c r="AU680" s="19">
        <f t="shared" si="353"/>
        <v>-4.868794484519567</v>
      </c>
      <c r="AV680" s="19">
        <f t="shared" si="339"/>
        <v>0.94127917800492589</v>
      </c>
      <c r="AW680" s="19">
        <f t="shared" si="340"/>
        <v>0.71416807363713242</v>
      </c>
      <c r="AX680" s="19">
        <f t="shared" si="345"/>
        <v>0.33199999999999941</v>
      </c>
      <c r="AY680" s="19" t="str">
        <f t="shared" si="341"/>
        <v/>
      </c>
      <c r="AZ680" s="19" t="str">
        <f t="shared" si="342"/>
        <v/>
      </c>
      <c r="BA680" s="19" t="str">
        <f t="shared" si="359"/>
        <v/>
      </c>
    </row>
    <row r="681" spans="35:53" x14ac:dyDescent="0.3">
      <c r="AI681" s="21">
        <f t="shared" si="355"/>
        <v>0.66900000000000048</v>
      </c>
      <c r="AJ681" s="19">
        <f t="shared" si="361"/>
        <v>0.94095564317403413</v>
      </c>
      <c r="AK681" s="19">
        <f t="shared" si="361"/>
        <v>0.71323027925940208</v>
      </c>
      <c r="AL681" s="19">
        <f t="shared" si="361"/>
        <v>0.33099999999999946</v>
      </c>
      <c r="AM681" s="19">
        <f t="shared" si="361"/>
        <v>7.5337185284802252E-2</v>
      </c>
      <c r="AN681" s="19">
        <f t="shared" si="361"/>
        <v>7.4016961085123746E-3</v>
      </c>
      <c r="AO681" s="4">
        <f t="shared" si="361"/>
        <v>4.5578136818104011E-6</v>
      </c>
      <c r="AP681" s="19">
        <f t="shared" si="348"/>
        <v>1.1256929172165524</v>
      </c>
      <c r="AQ681" s="19">
        <f t="shared" si="349"/>
        <v>0.12569291721655296</v>
      </c>
      <c r="AR681" s="19">
        <f t="shared" si="350"/>
        <v>-0.8743070827834476</v>
      </c>
      <c r="AS681" s="19">
        <f t="shared" si="351"/>
        <v>-1.8743070827834458</v>
      </c>
      <c r="AT681" s="19">
        <f t="shared" si="352"/>
        <v>-2.874307082783448</v>
      </c>
      <c r="AU681" s="19">
        <f t="shared" si="353"/>
        <v>-4.8743070827834485</v>
      </c>
      <c r="AV681" s="19">
        <f t="shared" si="339"/>
        <v>0.94095564317403413</v>
      </c>
      <c r="AW681" s="19">
        <f t="shared" si="340"/>
        <v>0.71323027925940208</v>
      </c>
      <c r="AX681" s="19">
        <f t="shared" si="345"/>
        <v>0.33099999999999946</v>
      </c>
      <c r="AY681" s="19" t="str">
        <f t="shared" si="341"/>
        <v/>
      </c>
      <c r="AZ681" s="19" t="str">
        <f t="shared" si="342"/>
        <v/>
      </c>
      <c r="BA681" s="19" t="str">
        <f t="shared" si="359"/>
        <v/>
      </c>
    </row>
    <row r="682" spans="35:53" x14ac:dyDescent="0.3">
      <c r="AI682" s="21">
        <f t="shared" si="355"/>
        <v>0.67000000000000048</v>
      </c>
      <c r="AJ682" s="19">
        <f t="shared" si="361"/>
        <v>0.94063031881946912</v>
      </c>
      <c r="AK682" s="19">
        <f t="shared" si="361"/>
        <v>0.71228989491236416</v>
      </c>
      <c r="AL682" s="19">
        <f t="shared" si="361"/>
        <v>0.3299999999999994</v>
      </c>
      <c r="AM682" s="19">
        <f t="shared" si="361"/>
        <v>7.4945983883166326E-2</v>
      </c>
      <c r="AN682" s="19">
        <f t="shared" si="361"/>
        <v>7.3453963414455382E-3</v>
      </c>
      <c r="AO682" s="4">
        <f t="shared" si="361"/>
        <v>4.4997591173963626E-6</v>
      </c>
      <c r="AP682" s="19">
        <f t="shared" si="348"/>
        <v>1.1201736686535289</v>
      </c>
      <c r="AQ682" s="19">
        <f t="shared" si="349"/>
        <v>0.12017366865352985</v>
      </c>
      <c r="AR682" s="19">
        <f t="shared" si="350"/>
        <v>-0.87982633134647092</v>
      </c>
      <c r="AS682" s="19">
        <f t="shared" si="351"/>
        <v>-1.8798263313464707</v>
      </c>
      <c r="AT682" s="19">
        <f t="shared" si="352"/>
        <v>-2.8798263313464707</v>
      </c>
      <c r="AU682" s="19">
        <f t="shared" si="353"/>
        <v>-4.8798263313464707</v>
      </c>
      <c r="AV682" s="19">
        <f t="shared" si="339"/>
        <v>0.94063031881946912</v>
      </c>
      <c r="AW682" s="19">
        <f t="shared" si="340"/>
        <v>0.71228989491236416</v>
      </c>
      <c r="AX682" s="19">
        <f t="shared" si="345"/>
        <v>0.3299999999999994</v>
      </c>
      <c r="AY682" s="19" t="str">
        <f t="shared" si="341"/>
        <v/>
      </c>
      <c r="AZ682" s="19" t="str">
        <f t="shared" si="342"/>
        <v/>
      </c>
      <c r="BA682" s="19" t="str">
        <f t="shared" si="359"/>
        <v/>
      </c>
    </row>
    <row r="683" spans="35:53" x14ac:dyDescent="0.3">
      <c r="AI683" s="21">
        <f t="shared" si="355"/>
        <v>0.67100000000000048</v>
      </c>
      <c r="AJ683" s="19">
        <f t="shared" ref="AJ683:AO692" si="363">_xlfn.NORM.S.DIST((-2*AJ$2-_xlfn.NORM.S.INV($AI683)),TRUE)</f>
        <v>0.94030319285808905</v>
      </c>
      <c r="AK683" s="19">
        <f t="shared" si="363"/>
        <v>0.71134691029385699</v>
      </c>
      <c r="AL683" s="19">
        <f t="shared" si="363"/>
        <v>0.32899999999999946</v>
      </c>
      <c r="AM683" s="19">
        <f t="shared" si="363"/>
        <v>7.4555861215218705E-2</v>
      </c>
      <c r="AN683" s="19">
        <f t="shared" si="363"/>
        <v>7.289406638216255E-3</v>
      </c>
      <c r="AO683" s="4">
        <f t="shared" si="363"/>
        <v>4.4423422480888603E-6</v>
      </c>
      <c r="AP683" s="19">
        <f t="shared" si="348"/>
        <v>1.1146477115923548</v>
      </c>
      <c r="AQ683" s="19">
        <f t="shared" si="349"/>
        <v>0.11464771159235465</v>
      </c>
      <c r="AR683" s="19">
        <f t="shared" si="350"/>
        <v>-0.88535228840764568</v>
      </c>
      <c r="AS683" s="19">
        <f t="shared" si="351"/>
        <v>-1.885352288407645</v>
      </c>
      <c r="AT683" s="19">
        <f t="shared" si="352"/>
        <v>-2.8853522884076459</v>
      </c>
      <c r="AU683" s="19">
        <f t="shared" si="353"/>
        <v>-4.8853522884076446</v>
      </c>
      <c r="AV683" s="19">
        <f t="shared" si="339"/>
        <v>0.94030319285808905</v>
      </c>
      <c r="AW683" s="19">
        <f t="shared" si="340"/>
        <v>0.71134691029385699</v>
      </c>
      <c r="AX683" s="19">
        <f t="shared" si="345"/>
        <v>0.32899999999999946</v>
      </c>
      <c r="AY683" s="19" t="str">
        <f t="shared" si="341"/>
        <v/>
      </c>
      <c r="AZ683" s="19" t="str">
        <f t="shared" si="342"/>
        <v/>
      </c>
      <c r="BA683" s="19">
        <f t="shared" ref="BA683" si="364">IF(AU683&lt;=0,AO683,"")</f>
        <v>4.4423422480888603E-6</v>
      </c>
    </row>
    <row r="684" spans="35:53" x14ac:dyDescent="0.3">
      <c r="AI684" s="21">
        <f t="shared" si="355"/>
        <v>0.67200000000000049</v>
      </c>
      <c r="AJ684" s="19">
        <f t="shared" si="363"/>
        <v>0.93997425309649008</v>
      </c>
      <c r="AK684" s="19">
        <f t="shared" si="363"/>
        <v>0.71040131502822501</v>
      </c>
      <c r="AL684" s="19">
        <f t="shared" si="363"/>
        <v>0.3279999999999994</v>
      </c>
      <c r="AM684" s="19">
        <f t="shared" si="363"/>
        <v>7.4166815617012063E-2</v>
      </c>
      <c r="AN684" s="19">
        <f t="shared" si="363"/>
        <v>7.2337256663524054E-3</v>
      </c>
      <c r="AO684" s="4">
        <f t="shared" si="363"/>
        <v>4.3855568343961682E-6</v>
      </c>
      <c r="AP684" s="19">
        <f t="shared" si="348"/>
        <v>1.1091149874165576</v>
      </c>
      <c r="AQ684" s="19">
        <f t="shared" si="349"/>
        <v>0.10911498741655784</v>
      </c>
      <c r="AR684" s="19">
        <f t="shared" si="350"/>
        <v>-0.89088501258344266</v>
      </c>
      <c r="AS684" s="19">
        <f t="shared" si="351"/>
        <v>-1.8908850125834422</v>
      </c>
      <c r="AT684" s="19">
        <f t="shared" si="352"/>
        <v>-2.8908850125834431</v>
      </c>
      <c r="AU684" s="19">
        <f t="shared" si="353"/>
        <v>-4.8908850125834435</v>
      </c>
      <c r="AV684" s="19">
        <f t="shared" si="339"/>
        <v>0.93997425309649008</v>
      </c>
      <c r="AW684" s="19">
        <f t="shared" si="340"/>
        <v>0.71040131502822501</v>
      </c>
      <c r="AX684" s="19">
        <f t="shared" si="345"/>
        <v>0.3279999999999994</v>
      </c>
      <c r="AY684" s="19" t="str">
        <f t="shared" si="341"/>
        <v/>
      </c>
      <c r="AZ684" s="19" t="str">
        <f t="shared" si="342"/>
        <v/>
      </c>
      <c r="BA684" s="19" t="str">
        <f t="shared" si="359"/>
        <v/>
      </c>
    </row>
    <row r="685" spans="35:53" x14ac:dyDescent="0.3">
      <c r="AI685" s="21">
        <f t="shared" si="355"/>
        <v>0.67300000000000049</v>
      </c>
      <c r="AJ685" s="19">
        <f t="shared" si="363"/>
        <v>0.93964348722969238</v>
      </c>
      <c r="AK685" s="19">
        <f t="shared" si="363"/>
        <v>0.7094530986655827</v>
      </c>
      <c r="AL685" s="19">
        <f t="shared" si="363"/>
        <v>0.32699999999999946</v>
      </c>
      <c r="AM685" s="19">
        <f t="shared" si="363"/>
        <v>7.3778845433357679E-2</v>
      </c>
      <c r="AN685" s="19">
        <f t="shared" si="363"/>
        <v>7.1783520998378843E-3</v>
      </c>
      <c r="AO685" s="4">
        <f t="shared" si="363"/>
        <v>4.3293966951297578E-6</v>
      </c>
      <c r="AP685" s="19">
        <f t="shared" si="348"/>
        <v>1.1035754370867781</v>
      </c>
      <c r="AQ685" s="19">
        <f t="shared" si="349"/>
        <v>0.10357543708677908</v>
      </c>
      <c r="AR685" s="19">
        <f t="shared" si="350"/>
        <v>-0.89642456291322148</v>
      </c>
      <c r="AS685" s="19">
        <f t="shared" si="351"/>
        <v>-1.8964245629132215</v>
      </c>
      <c r="AT685" s="19">
        <f t="shared" si="352"/>
        <v>-2.8964245629132219</v>
      </c>
      <c r="AU685" s="19">
        <f t="shared" si="353"/>
        <v>-4.8964245629132224</v>
      </c>
      <c r="AV685" s="19">
        <f t="shared" si="339"/>
        <v>0.93964348722969238</v>
      </c>
      <c r="AW685" s="19">
        <f t="shared" si="340"/>
        <v>0.7094530986655827</v>
      </c>
      <c r="AX685" s="19">
        <f t="shared" si="345"/>
        <v>0.32699999999999946</v>
      </c>
      <c r="AY685" s="19" t="str">
        <f t="shared" si="341"/>
        <v/>
      </c>
      <c r="AZ685" s="19" t="str">
        <f t="shared" si="342"/>
        <v/>
      </c>
      <c r="BA685" s="19" t="str">
        <f t="shared" si="359"/>
        <v/>
      </c>
    </row>
    <row r="686" spans="35:53" x14ac:dyDescent="0.3">
      <c r="AI686" s="21">
        <f t="shared" si="355"/>
        <v>0.67400000000000049</v>
      </c>
      <c r="AJ686" s="19">
        <f t="shared" si="363"/>
        <v>0.93931088283980568</v>
      </c>
      <c r="AK686" s="19">
        <f t="shared" si="363"/>
        <v>0.70850225068106853</v>
      </c>
      <c r="AL686" s="19">
        <f t="shared" si="363"/>
        <v>0.32599999999999951</v>
      </c>
      <c r="AM686" s="19">
        <f t="shared" si="363"/>
        <v>7.3391949017805547E-2</v>
      </c>
      <c r="AN686" s="19">
        <f t="shared" si="363"/>
        <v>7.1232846190731518E-3</v>
      </c>
      <c r="AO686" s="4">
        <f t="shared" si="363"/>
        <v>4.2738557068400397E-6</v>
      </c>
      <c r="AP686" s="19">
        <f t="shared" si="348"/>
        <v>1.0980290011352563</v>
      </c>
      <c r="AQ686" s="19">
        <f t="shared" si="349"/>
        <v>9.8029001135255811E-2</v>
      </c>
      <c r="AR686" s="19">
        <f t="shared" si="350"/>
        <v>-0.90197099886474397</v>
      </c>
      <c r="AS686" s="19">
        <f t="shared" si="351"/>
        <v>-1.9019709988647442</v>
      </c>
      <c r="AT686" s="19">
        <f t="shared" si="352"/>
        <v>-2.9019709988647433</v>
      </c>
      <c r="AU686" s="19">
        <f t="shared" si="353"/>
        <v>-4.9019709988647451</v>
      </c>
      <c r="AV686" s="19">
        <f t="shared" si="339"/>
        <v>0.93931088283980568</v>
      </c>
      <c r="AW686" s="19">
        <f t="shared" si="340"/>
        <v>0.70850225068106853</v>
      </c>
      <c r="AX686" s="19">
        <f t="shared" si="345"/>
        <v>0.32599999999999951</v>
      </c>
      <c r="AY686" s="19" t="str">
        <f t="shared" si="341"/>
        <v/>
      </c>
      <c r="AZ686" s="19" t="str">
        <f t="shared" si="342"/>
        <v/>
      </c>
      <c r="BA686" s="19" t="str">
        <f t="shared" si="359"/>
        <v/>
      </c>
    </row>
    <row r="687" spans="35:53" x14ac:dyDescent="0.3">
      <c r="AI687" s="21">
        <f t="shared" si="355"/>
        <v>0.67500000000000049</v>
      </c>
      <c r="AJ687" s="19">
        <f t="shared" si="363"/>
        <v>0.93897642739467435</v>
      </c>
      <c r="AK687" s="19">
        <f t="shared" si="363"/>
        <v>0.7075487604740901</v>
      </c>
      <c r="AL687" s="19">
        <f t="shared" si="363"/>
        <v>0.32499999999999951</v>
      </c>
      <c r="AM687" s="19">
        <f t="shared" si="363"/>
        <v>7.3006124732624772E-2</v>
      </c>
      <c r="AN687" s="19">
        <f t="shared" si="363"/>
        <v>7.0685219108360554E-3</v>
      </c>
      <c r="AO687" s="4">
        <f t="shared" si="363"/>
        <v>4.2189278032581017E-6</v>
      </c>
      <c r="AP687" s="19">
        <f t="shared" si="348"/>
        <v>1.0924756196602377</v>
      </c>
      <c r="AQ687" s="19">
        <f t="shared" si="349"/>
        <v>9.2475619660238428E-2</v>
      </c>
      <c r="AR687" s="19">
        <f t="shared" si="350"/>
        <v>-0.90752438033976168</v>
      </c>
      <c r="AS687" s="19">
        <f t="shared" si="351"/>
        <v>-1.9075243803397619</v>
      </c>
      <c r="AT687" s="19">
        <f t="shared" si="352"/>
        <v>-2.9075243803397623</v>
      </c>
      <c r="AU687" s="19">
        <f t="shared" si="353"/>
        <v>-4.9075243803397619</v>
      </c>
      <c r="AV687" s="19">
        <f t="shared" si="339"/>
        <v>0.93897642739467435</v>
      </c>
      <c r="AW687" s="19">
        <f t="shared" si="340"/>
        <v>0.7075487604740901</v>
      </c>
      <c r="AX687" s="19">
        <f t="shared" si="345"/>
        <v>0.32499999999999951</v>
      </c>
      <c r="AY687" s="19" t="str">
        <f t="shared" si="341"/>
        <v/>
      </c>
      <c r="AZ687" s="19" t="str">
        <f t="shared" si="342"/>
        <v/>
      </c>
      <c r="BA687" s="19" t="str">
        <f t="shared" si="359"/>
        <v/>
      </c>
    </row>
    <row r="688" spans="35:53" x14ac:dyDescent="0.3">
      <c r="AI688" s="21">
        <f t="shared" si="355"/>
        <v>0.67600000000000049</v>
      </c>
      <c r="AJ688" s="19">
        <f t="shared" si="363"/>
        <v>0.93864010824650435</v>
      </c>
      <c r="AK688" s="19">
        <f t="shared" si="363"/>
        <v>0.70659261736755741</v>
      </c>
      <c r="AL688" s="19">
        <f t="shared" si="363"/>
        <v>0.32399999999999951</v>
      </c>
      <c r="AM688" s="19">
        <f t="shared" si="363"/>
        <v>7.2621370948784777E-2</v>
      </c>
      <c r="AN688" s="19">
        <f t="shared" si="363"/>
        <v>7.0140626682430552E-3</v>
      </c>
      <c r="AO688" s="4">
        <f t="shared" si="363"/>
        <v>4.1646069747433104E-6</v>
      </c>
      <c r="AP688" s="19">
        <f t="shared" si="348"/>
        <v>1.0869152323203166</v>
      </c>
      <c r="AQ688" s="19">
        <f t="shared" si="349"/>
        <v>8.6915232320316949E-2</v>
      </c>
      <c r="AR688" s="19">
        <f t="shared" si="350"/>
        <v>-0.91308476767968361</v>
      </c>
      <c r="AS688" s="19">
        <f t="shared" si="351"/>
        <v>-1.9130847676796834</v>
      </c>
      <c r="AT688" s="19">
        <f t="shared" si="352"/>
        <v>-2.9130847676796838</v>
      </c>
      <c r="AU688" s="19">
        <f t="shared" si="353"/>
        <v>-4.9130847676796838</v>
      </c>
      <c r="AV688" s="19">
        <f t="shared" si="339"/>
        <v>0.93864010824650435</v>
      </c>
      <c r="AW688" s="19">
        <f t="shared" si="340"/>
        <v>0.70659261736755741</v>
      </c>
      <c r="AX688" s="19">
        <f t="shared" si="345"/>
        <v>0.32399999999999951</v>
      </c>
      <c r="AY688" s="19" t="str">
        <f t="shared" si="341"/>
        <v/>
      </c>
      <c r="AZ688" s="19" t="str">
        <f t="shared" si="342"/>
        <v/>
      </c>
      <c r="BA688" s="19" t="str">
        <f t="shared" si="359"/>
        <v/>
      </c>
    </row>
    <row r="689" spans="35:53" x14ac:dyDescent="0.3">
      <c r="AI689" s="21">
        <f t="shared" si="355"/>
        <v>0.67700000000000049</v>
      </c>
      <c r="AJ689" s="19">
        <f t="shared" si="363"/>
        <v>0.93830191263046681</v>
      </c>
      <c r="AK689" s="19">
        <f t="shared" si="363"/>
        <v>0.7056338106071075</v>
      </c>
      <c r="AL689" s="19">
        <f t="shared" si="363"/>
        <v>0.3229999999999994</v>
      </c>
      <c r="AM689" s="19">
        <f t="shared" si="363"/>
        <v>7.2237686045936209E-2</v>
      </c>
      <c r="AN689" s="19">
        <f t="shared" si="363"/>
        <v>6.9599055907105592E-3</v>
      </c>
      <c r="AO689" s="4">
        <f t="shared" si="363"/>
        <v>4.1108872677365447E-6</v>
      </c>
      <c r="AP689" s="19">
        <f t="shared" si="348"/>
        <v>1.0813477783286716</v>
      </c>
      <c r="AQ689" s="19">
        <f t="shared" si="349"/>
        <v>8.1347778328671516E-2</v>
      </c>
      <c r="AR689" s="19">
        <f t="shared" si="350"/>
        <v>-0.91865222167132909</v>
      </c>
      <c r="AS689" s="19">
        <f t="shared" si="351"/>
        <v>-1.9186522216713284</v>
      </c>
      <c r="AT689" s="19">
        <f t="shared" si="352"/>
        <v>-2.9186522216713291</v>
      </c>
      <c r="AU689" s="19">
        <f t="shared" si="353"/>
        <v>-4.9186522216713264</v>
      </c>
      <c r="AV689" s="19">
        <f t="shared" si="339"/>
        <v>0.93830191263046681</v>
      </c>
      <c r="AW689" s="19">
        <f t="shared" si="340"/>
        <v>0.7056338106071075</v>
      </c>
      <c r="AX689" s="19">
        <f t="shared" si="345"/>
        <v>0.3229999999999994</v>
      </c>
      <c r="AY689" s="19" t="str">
        <f t="shared" si="341"/>
        <v/>
      </c>
      <c r="AZ689" s="19" t="str">
        <f t="shared" si="342"/>
        <v/>
      </c>
      <c r="BA689" s="19">
        <f t="shared" ref="BA689" si="365">IF(AU689&lt;=0,AO689,"")</f>
        <v>4.1108872677365447E-6</v>
      </c>
    </row>
    <row r="690" spans="35:53" x14ac:dyDescent="0.3">
      <c r="AI690" s="21">
        <f t="shared" si="355"/>
        <v>0.67800000000000049</v>
      </c>
      <c r="AJ690" s="19">
        <f t="shared" si="363"/>
        <v>0.93796182766328307</v>
      </c>
      <c r="AK690" s="19">
        <f t="shared" si="363"/>
        <v>0.70467232936031865</v>
      </c>
      <c r="AL690" s="19">
        <f t="shared" si="363"/>
        <v>0.32199999999999951</v>
      </c>
      <c r="AM690" s="19">
        <f t="shared" si="363"/>
        <v>7.1855068412393072E-2</v>
      </c>
      <c r="AN690" s="19">
        <f t="shared" si="363"/>
        <v>6.9060493839167613E-3</v>
      </c>
      <c r="AO690" s="4">
        <f t="shared" si="363"/>
        <v>4.0577627842194197E-6</v>
      </c>
      <c r="AP690" s="19">
        <f t="shared" si="348"/>
        <v>1.0757731964472426</v>
      </c>
      <c r="AQ690" s="19">
        <f t="shared" si="349"/>
        <v>7.577319644724273E-2</v>
      </c>
      <c r="AR690" s="19">
        <f t="shared" si="350"/>
        <v>-0.92422680355275755</v>
      </c>
      <c r="AS690" s="19">
        <f t="shared" si="351"/>
        <v>-1.9242268035527577</v>
      </c>
      <c r="AT690" s="19">
        <f t="shared" si="352"/>
        <v>-2.9242268035527577</v>
      </c>
      <c r="AU690" s="19">
        <f t="shared" si="353"/>
        <v>-4.9242268035527585</v>
      </c>
      <c r="AV690" s="19">
        <f t="shared" si="339"/>
        <v>0.93796182766328307</v>
      </c>
      <c r="AW690" s="19">
        <f t="shared" si="340"/>
        <v>0.70467232936031865</v>
      </c>
      <c r="AX690" s="19">
        <f t="shared" si="345"/>
        <v>0.32199999999999951</v>
      </c>
      <c r="AY690" s="19" t="str">
        <f t="shared" si="341"/>
        <v/>
      </c>
      <c r="AZ690" s="19" t="str">
        <f t="shared" si="342"/>
        <v/>
      </c>
      <c r="BA690" s="19" t="str">
        <f t="shared" si="359"/>
        <v/>
      </c>
    </row>
    <row r="691" spans="35:53" x14ac:dyDescent="0.3">
      <c r="AI691" s="21">
        <f t="shared" si="355"/>
        <v>0.67900000000000049</v>
      </c>
      <c r="AJ691" s="19">
        <f t="shared" si="363"/>
        <v>0.93761984034178691</v>
      </c>
      <c r="AK691" s="19">
        <f t="shared" si="363"/>
        <v>0.70370816271591341</v>
      </c>
      <c r="AL691" s="19">
        <f t="shared" si="363"/>
        <v>0.32099999999999945</v>
      </c>
      <c r="AM691" s="19">
        <f t="shared" si="363"/>
        <v>7.1473516445114599E-2</v>
      </c>
      <c r="AN691" s="19">
        <f t="shared" si="363"/>
        <v>6.852492759763542E-3</v>
      </c>
      <c r="AO691" s="4">
        <f t="shared" si="363"/>
        <v>4.005227681178902E-6</v>
      </c>
      <c r="AP691" s="19">
        <f t="shared" si="348"/>
        <v>1.0701914249808075</v>
      </c>
      <c r="AQ691" s="19">
        <f t="shared" si="349"/>
        <v>7.019142498080877E-2</v>
      </c>
      <c r="AR691" s="19">
        <f t="shared" si="350"/>
        <v>-0.92980857501919201</v>
      </c>
      <c r="AS691" s="19">
        <f t="shared" si="351"/>
        <v>-1.9298085750191916</v>
      </c>
      <c r="AT691" s="19">
        <f t="shared" si="352"/>
        <v>-2.9298085750191913</v>
      </c>
      <c r="AU691" s="19">
        <f t="shared" si="353"/>
        <v>-4.9298085750191909</v>
      </c>
      <c r="AV691" s="19">
        <f t="shared" si="339"/>
        <v>0.93761984034178691</v>
      </c>
      <c r="AW691" s="19">
        <f t="shared" si="340"/>
        <v>0.70370816271591341</v>
      </c>
      <c r="AX691" s="19">
        <f t="shared" si="345"/>
        <v>0.32099999999999945</v>
      </c>
      <c r="AY691" s="19" t="str">
        <f t="shared" si="341"/>
        <v/>
      </c>
      <c r="AZ691" s="19" t="str">
        <f t="shared" si="342"/>
        <v/>
      </c>
      <c r="BA691" s="19" t="str">
        <f t="shared" si="359"/>
        <v/>
      </c>
    </row>
    <row r="692" spans="35:53" x14ac:dyDescent="0.3">
      <c r="AI692" s="21">
        <f t="shared" si="355"/>
        <v>0.68000000000000049</v>
      </c>
      <c r="AJ692" s="19">
        <f t="shared" si="363"/>
        <v>0.93727593754146576</v>
      </c>
      <c r="AK692" s="19">
        <f t="shared" si="363"/>
        <v>0.70274129968295074</v>
      </c>
      <c r="AL692" s="19">
        <f t="shared" si="363"/>
        <v>0.3199999999999994</v>
      </c>
      <c r="AM692" s="19">
        <f t="shared" si="363"/>
        <v>7.1093028549687701E-2</v>
      </c>
      <c r="AN692" s="19">
        <f t="shared" si="363"/>
        <v>6.7992344363388031E-3</v>
      </c>
      <c r="AO692" s="4">
        <f t="shared" si="363"/>
        <v>3.9532761700775896E-6</v>
      </c>
      <c r="AP692" s="19">
        <f t="shared" si="348"/>
        <v>1.0646024017709812</v>
      </c>
      <c r="AQ692" s="19">
        <f t="shared" si="349"/>
        <v>6.4602401770980811E-2</v>
      </c>
      <c r="AR692" s="19">
        <f t="shared" si="350"/>
        <v>-0.93539759822901969</v>
      </c>
      <c r="AS692" s="19">
        <f t="shared" si="351"/>
        <v>-1.9353975982290188</v>
      </c>
      <c r="AT692" s="19">
        <f t="shared" si="352"/>
        <v>-2.9353975982290197</v>
      </c>
      <c r="AU692" s="19">
        <f t="shared" si="353"/>
        <v>-4.9353975982290201</v>
      </c>
      <c r="AV692" s="19">
        <f t="shared" si="339"/>
        <v>0.93727593754146576</v>
      </c>
      <c r="AW692" s="19">
        <f t="shared" si="340"/>
        <v>0.70274129968295074</v>
      </c>
      <c r="AX692" s="19">
        <f t="shared" si="345"/>
        <v>0.3199999999999994</v>
      </c>
      <c r="AY692" s="19" t="str">
        <f t="shared" si="341"/>
        <v/>
      </c>
      <c r="AZ692" s="19" t="str">
        <f t="shared" si="342"/>
        <v/>
      </c>
      <c r="BA692" s="19" t="str">
        <f t="shared" si="359"/>
        <v/>
      </c>
    </row>
    <row r="693" spans="35:53" x14ac:dyDescent="0.3">
      <c r="AI693" s="21">
        <f t="shared" si="355"/>
        <v>0.68100000000000049</v>
      </c>
      <c r="AJ693" s="19">
        <f t="shared" ref="AJ693:AO702" si="366">_xlfn.NORM.S.DIST((-2*AJ$2-_xlfn.NORM.S.INV($AI693)),TRUE)</f>
        <v>0.93693010601497906</v>
      </c>
      <c r="AK693" s="19">
        <f t="shared" si="366"/>
        <v>0.70177172919000907</v>
      </c>
      <c r="AL693" s="19">
        <f t="shared" si="366"/>
        <v>0.3189999999999994</v>
      </c>
      <c r="AM693" s="19">
        <f t="shared" si="366"/>
        <v>7.0713603140309861E-2</v>
      </c>
      <c r="AN693" s="19">
        <f t="shared" si="366"/>
        <v>6.7462731378790655E-3</v>
      </c>
      <c r="AO693" s="4">
        <f t="shared" si="366"/>
        <v>3.9019025163296374E-6</v>
      </c>
      <c r="AP693" s="19">
        <f t="shared" si="348"/>
        <v>1.0590060641901147</v>
      </c>
      <c r="AQ693" s="19">
        <f t="shared" si="349"/>
        <v>5.9006064190114338E-2</v>
      </c>
      <c r="AR693" s="19">
        <f t="shared" si="350"/>
        <v>-0.940993935809886</v>
      </c>
      <c r="AS693" s="19">
        <f t="shared" si="351"/>
        <v>-1.9409939358098856</v>
      </c>
      <c r="AT693" s="19">
        <f t="shared" si="352"/>
        <v>-2.9409939358098853</v>
      </c>
      <c r="AU693" s="19">
        <f t="shared" si="353"/>
        <v>-4.9409939358098853</v>
      </c>
      <c r="AV693" s="19">
        <f t="shared" si="339"/>
        <v>0.93693010601497906</v>
      </c>
      <c r="AW693" s="19">
        <f t="shared" si="340"/>
        <v>0.70177172919000907</v>
      </c>
      <c r="AX693" s="19">
        <f t="shared" si="345"/>
        <v>0.3189999999999994</v>
      </c>
      <c r="AY693" s="19" t="str">
        <f t="shared" si="341"/>
        <v/>
      </c>
      <c r="AZ693" s="19" t="str">
        <f t="shared" si="342"/>
        <v/>
      </c>
      <c r="BA693" s="19" t="str">
        <f t="shared" si="359"/>
        <v/>
      </c>
    </row>
    <row r="694" spans="35:53" x14ac:dyDescent="0.3">
      <c r="AI694" s="21">
        <f t="shared" si="355"/>
        <v>0.68200000000000049</v>
      </c>
      <c r="AJ694" s="19">
        <f t="shared" si="366"/>
        <v>0.93658233239065503</v>
      </c>
      <c r="AK694" s="19">
        <f t="shared" si="366"/>
        <v>0.70079944008435602</v>
      </c>
      <c r="AL694" s="19">
        <f t="shared" si="366"/>
        <v>0.31799999999999951</v>
      </c>
      <c r="AM694" s="19">
        <f t="shared" si="366"/>
        <v>7.0335238639772549E-2</v>
      </c>
      <c r="AN694" s="19">
        <f t="shared" si="366"/>
        <v>6.6936075947322459E-3</v>
      </c>
      <c r="AO694" s="4">
        <f t="shared" si="366"/>
        <v>3.8511010387819224E-6</v>
      </c>
      <c r="AP694" s="19">
        <f t="shared" si="348"/>
        <v>1.0534023491351241</v>
      </c>
      <c r="AQ694" s="19">
        <f t="shared" si="349"/>
        <v>5.3402349135123262E-2</v>
      </c>
      <c r="AR694" s="19">
        <f t="shared" si="350"/>
        <v>-0.94659765086487668</v>
      </c>
      <c r="AS694" s="19">
        <f t="shared" si="351"/>
        <v>-1.9465976508648763</v>
      </c>
      <c r="AT694" s="19">
        <f t="shared" si="352"/>
        <v>-2.9465976508648763</v>
      </c>
      <c r="AU694" s="19">
        <f t="shared" si="353"/>
        <v>-4.9465976508648781</v>
      </c>
      <c r="AV694" s="19">
        <f t="shared" si="339"/>
        <v>0.93658233239065503</v>
      </c>
      <c r="AW694" s="19">
        <f t="shared" si="340"/>
        <v>0.70079944008435602</v>
      </c>
      <c r="AX694" s="19">
        <f t="shared" si="345"/>
        <v>0.31799999999999951</v>
      </c>
      <c r="AY694" s="19" t="str">
        <f t="shared" si="341"/>
        <v/>
      </c>
      <c r="AZ694" s="19" t="str">
        <f t="shared" si="342"/>
        <v/>
      </c>
      <c r="BA694" s="19" t="str">
        <f t="shared" si="359"/>
        <v/>
      </c>
    </row>
    <row r="695" spans="35:53" x14ac:dyDescent="0.3">
      <c r="AI695" s="21">
        <f t="shared" si="355"/>
        <v>0.6830000000000005</v>
      </c>
      <c r="AJ695" s="19">
        <f t="shared" si="366"/>
        <v>0.93623260317096357</v>
      </c>
      <c r="AK695" s="19">
        <f t="shared" si="366"/>
        <v>0.69982442113110843</v>
      </c>
      <c r="AL695" s="19">
        <f t="shared" si="366"/>
        <v>0.3169999999999995</v>
      </c>
      <c r="AM695" s="19">
        <f t="shared" si="366"/>
        <v>6.9957933479444581E-2</v>
      </c>
      <c r="AN695" s="19">
        <f t="shared" si="366"/>
        <v>6.6412365433208163E-3</v>
      </c>
      <c r="AO695" s="4">
        <f t="shared" si="366"/>
        <v>3.8008661092008333E-6</v>
      </c>
      <c r="AP695" s="19">
        <f t="shared" si="348"/>
        <v>1.0477911930212074</v>
      </c>
      <c r="AQ695" s="19">
        <f t="shared" si="349"/>
        <v>4.7791193021207323E-2</v>
      </c>
      <c r="AR695" s="19">
        <f t="shared" si="350"/>
        <v>-0.95220880697879273</v>
      </c>
      <c r="AS695" s="19">
        <f t="shared" si="351"/>
        <v>-1.9522088069787924</v>
      </c>
      <c r="AT695" s="19">
        <f t="shared" si="352"/>
        <v>-2.9522088069787924</v>
      </c>
      <c r="AU695" s="19">
        <f t="shared" si="353"/>
        <v>-4.952208806978792</v>
      </c>
      <c r="AV695" s="19">
        <f t="shared" si="339"/>
        <v>0.93623260317096357</v>
      </c>
      <c r="AW695" s="19">
        <f t="shared" si="340"/>
        <v>0.69982442113110843</v>
      </c>
      <c r="AX695" s="19">
        <f t="shared" si="345"/>
        <v>0.3169999999999995</v>
      </c>
      <c r="AY695" s="19" t="str">
        <f t="shared" si="341"/>
        <v/>
      </c>
      <c r="AZ695" s="19" t="str">
        <f t="shared" si="342"/>
        <v/>
      </c>
      <c r="BA695" s="19">
        <f t="shared" ref="BA695" si="367">IF(AU695&lt;=0,AO695,"")</f>
        <v>3.8008661092008333E-6</v>
      </c>
    </row>
    <row r="696" spans="35:53" x14ac:dyDescent="0.3">
      <c r="AI696" s="21">
        <f t="shared" si="355"/>
        <v>0.6840000000000005</v>
      </c>
      <c r="AJ696" s="19">
        <f t="shared" si="366"/>
        <v>0.93588090473096675</v>
      </c>
      <c r="AK696" s="19">
        <f t="shared" si="366"/>
        <v>0.69884666101238047</v>
      </c>
      <c r="AL696" s="19">
        <f t="shared" si="366"/>
        <v>0.31599999999999939</v>
      </c>
      <c r="AM696" s="19">
        <f t="shared" si="366"/>
        <v>6.9581686099256371E-2</v>
      </c>
      <c r="AN696" s="19">
        <f t="shared" si="366"/>
        <v>6.5891587261051902E-3</v>
      </c>
      <c r="AO696" s="4">
        <f t="shared" si="366"/>
        <v>3.7511921517641751E-6</v>
      </c>
      <c r="AP696" s="19">
        <f t="shared" si="348"/>
        <v>1.0421725317754857</v>
      </c>
      <c r="AQ696" s="19">
        <f t="shared" si="349"/>
        <v>4.2172531775485633E-2</v>
      </c>
      <c r="AR696" s="19">
        <f t="shared" si="350"/>
        <v>-0.95782746822451492</v>
      </c>
      <c r="AS696" s="19">
        <f t="shared" si="351"/>
        <v>-1.9578274682245147</v>
      </c>
      <c r="AT696" s="19">
        <f t="shared" si="352"/>
        <v>-2.9578274682245151</v>
      </c>
      <c r="AU696" s="19">
        <f t="shared" si="353"/>
        <v>-4.9578274682245151</v>
      </c>
      <c r="AV696" s="19">
        <f t="shared" si="339"/>
        <v>0.93588090473096675</v>
      </c>
      <c r="AW696" s="19">
        <f t="shared" si="340"/>
        <v>0.69884666101238047</v>
      </c>
      <c r="AX696" s="19">
        <f t="shared" si="345"/>
        <v>0.31599999999999939</v>
      </c>
      <c r="AY696" s="19" t="str">
        <f t="shared" si="341"/>
        <v/>
      </c>
      <c r="AZ696" s="19" t="str">
        <f t="shared" si="342"/>
        <v/>
      </c>
      <c r="BA696" s="19" t="str">
        <f t="shared" si="359"/>
        <v/>
      </c>
    </row>
    <row r="697" spans="35:53" x14ac:dyDescent="0.3">
      <c r="AI697" s="21">
        <f t="shared" si="355"/>
        <v>0.6850000000000005</v>
      </c>
      <c r="AJ697" s="19">
        <f t="shared" si="366"/>
        <v>0.93552722331674421</v>
      </c>
      <c r="AK697" s="19">
        <f t="shared" si="366"/>
        <v>0.69786614832642047</v>
      </c>
      <c r="AL697" s="19">
        <f t="shared" si="366"/>
        <v>0.3149999999999995</v>
      </c>
      <c r="AM697" s="19">
        <f t="shared" si="366"/>
        <v>6.9206494947684535E-2</v>
      </c>
      <c r="AN697" s="19">
        <f t="shared" si="366"/>
        <v>6.5373728915473989E-3</v>
      </c>
      <c r="AO697" s="4">
        <f t="shared" si="366"/>
        <v>3.7020736425585797E-6</v>
      </c>
      <c r="AP697" s="19">
        <f t="shared" si="348"/>
        <v>1.0365463008305369</v>
      </c>
      <c r="AQ697" s="19">
        <f t="shared" si="349"/>
        <v>3.6546300830536949E-2</v>
      </c>
      <c r="AR697" s="19">
        <f t="shared" si="350"/>
        <v>-0.96345369916946322</v>
      </c>
      <c r="AS697" s="19">
        <f t="shared" si="351"/>
        <v>-1.9634536991694627</v>
      </c>
      <c r="AT697" s="19">
        <f t="shared" si="352"/>
        <v>-2.9634536991694627</v>
      </c>
      <c r="AU697" s="19">
        <f t="shared" si="353"/>
        <v>-4.9634536991694622</v>
      </c>
      <c r="AV697" s="19">
        <f t="shared" si="339"/>
        <v>0.93552722331674421</v>
      </c>
      <c r="AW697" s="19">
        <f t="shared" si="340"/>
        <v>0.69786614832642047</v>
      </c>
      <c r="AX697" s="19">
        <f t="shared" si="345"/>
        <v>0.3149999999999995</v>
      </c>
      <c r="AY697" s="19" t="str">
        <f t="shared" si="341"/>
        <v/>
      </c>
      <c r="AZ697" s="19" t="str">
        <f t="shared" si="342"/>
        <v/>
      </c>
      <c r="BA697" s="19" t="str">
        <f t="shared" si="359"/>
        <v/>
      </c>
    </row>
    <row r="698" spans="35:53" x14ac:dyDescent="0.3">
      <c r="AI698" s="21">
        <f t="shared" si="355"/>
        <v>0.6860000000000005</v>
      </c>
      <c r="AJ698" s="19">
        <f t="shared" si="366"/>
        <v>0.93517154504379585</v>
      </c>
      <c r="AK698" s="19">
        <f t="shared" si="366"/>
        <v>0.69688287158673523</v>
      </c>
      <c r="AL698" s="19">
        <f t="shared" si="366"/>
        <v>0.31399999999999945</v>
      </c>
      <c r="AM698" s="19">
        <f t="shared" si="366"/>
        <v>6.883235848173605E-2</v>
      </c>
      <c r="AN698" s="19">
        <f t="shared" si="366"/>
        <v>6.4858777940749448E-3</v>
      </c>
      <c r="AO698" s="4">
        <f t="shared" si="366"/>
        <v>3.6535051090818925E-6</v>
      </c>
      <c r="AP698" s="19">
        <f t="shared" si="348"/>
        <v>1.0309124351178389</v>
      </c>
      <c r="AQ698" s="19">
        <f t="shared" si="349"/>
        <v>3.0912435117839088E-2</v>
      </c>
      <c r="AR698" s="19">
        <f t="shared" si="350"/>
        <v>-0.96908756488216119</v>
      </c>
      <c r="AS698" s="19">
        <f t="shared" si="351"/>
        <v>-1.9690875648821613</v>
      </c>
      <c r="AT698" s="19">
        <f t="shared" si="352"/>
        <v>-2.9690875648821602</v>
      </c>
      <c r="AU698" s="19">
        <f t="shared" si="353"/>
        <v>-4.9690875648821606</v>
      </c>
      <c r="AV698" s="19">
        <f t="shared" si="339"/>
        <v>0.93517154504379585</v>
      </c>
      <c r="AW698" s="19">
        <f t="shared" si="340"/>
        <v>0.69688287158673523</v>
      </c>
      <c r="AX698" s="19">
        <f t="shared" si="345"/>
        <v>0.31399999999999945</v>
      </c>
      <c r="AY698" s="19" t="str">
        <f t="shared" si="341"/>
        <v/>
      </c>
      <c r="AZ698" s="19" t="str">
        <f t="shared" si="342"/>
        <v/>
      </c>
      <c r="BA698" s="19" t="str">
        <f t="shared" si="359"/>
        <v/>
      </c>
    </row>
    <row r="699" spans="35:53" x14ac:dyDescent="0.3">
      <c r="AI699" s="21">
        <f t="shared" si="355"/>
        <v>0.6870000000000005</v>
      </c>
      <c r="AJ699" s="19">
        <f t="shared" si="366"/>
        <v>0.93481385589541865</v>
      </c>
      <c r="AK699" s="19">
        <f t="shared" si="366"/>
        <v>0.69589681922120361</v>
      </c>
      <c r="AL699" s="19">
        <f t="shared" si="366"/>
        <v>0.31299999999999945</v>
      </c>
      <c r="AM699" s="19">
        <f t="shared" si="366"/>
        <v>6.8459275166934341E-2</v>
      </c>
      <c r="AN699" s="19">
        <f t="shared" si="366"/>
        <v>6.4346721940450689E-3</v>
      </c>
      <c r="AO699" s="4">
        <f t="shared" si="366"/>
        <v>3.6054811297509096E-6</v>
      </c>
      <c r="AP699" s="19">
        <f t="shared" si="348"/>
        <v>1.0252708690611159</v>
      </c>
      <c r="AQ699" s="19">
        <f t="shared" si="349"/>
        <v>2.5270869061115531E-2</v>
      </c>
      <c r="AR699" s="19">
        <f t="shared" si="350"/>
        <v>-0.97472913093888447</v>
      </c>
      <c r="AS699" s="19">
        <f t="shared" si="351"/>
        <v>-1.9747291309388846</v>
      </c>
      <c r="AT699" s="19">
        <f t="shared" si="352"/>
        <v>-2.974729130938885</v>
      </c>
      <c r="AU699" s="19">
        <f t="shared" si="353"/>
        <v>-4.9747291309388864</v>
      </c>
      <c r="AV699" s="19">
        <f t="shared" si="339"/>
        <v>0.93481385589541865</v>
      </c>
      <c r="AW699" s="19">
        <f t="shared" si="340"/>
        <v>0.69589681922120361</v>
      </c>
      <c r="AX699" s="19">
        <f t="shared" si="345"/>
        <v>0.31299999999999945</v>
      </c>
      <c r="AY699" s="19" t="str">
        <f t="shared" si="341"/>
        <v/>
      </c>
      <c r="AZ699" s="19" t="str">
        <f t="shared" si="342"/>
        <v/>
      </c>
      <c r="BA699" s="19" t="str">
        <f t="shared" si="359"/>
        <v/>
      </c>
    </row>
    <row r="700" spans="35:53" x14ac:dyDescent="0.3">
      <c r="AI700" s="21">
        <f t="shared" si="355"/>
        <v>0.6880000000000005</v>
      </c>
      <c r="AJ700" s="19">
        <f t="shared" si="366"/>
        <v>0.93445414172105867</v>
      </c>
      <c r="AK700" s="19">
        <f t="shared" si="366"/>
        <v>0.69490797957117689</v>
      </c>
      <c r="AL700" s="19">
        <f t="shared" si="366"/>
        <v>0.31199999999999944</v>
      </c>
      <c r="AM700" s="19">
        <f t="shared" si="366"/>
        <v>6.8087243477304438E-2</v>
      </c>
      <c r="AN700" s="19">
        <f t="shared" si="366"/>
        <v>6.3837548577091877E-3</v>
      </c>
      <c r="AO700" s="4">
        <f t="shared" si="366"/>
        <v>3.5579963334141201E-6</v>
      </c>
      <c r="AP700" s="19">
        <f t="shared" si="348"/>
        <v>1.0196215365695789</v>
      </c>
      <c r="AQ700" s="19">
        <f t="shared" si="349"/>
        <v>1.962153656957849E-2</v>
      </c>
      <c r="AR700" s="19">
        <f t="shared" si="350"/>
        <v>-0.98037846343042179</v>
      </c>
      <c r="AS700" s="19">
        <f t="shared" si="351"/>
        <v>-1.9803784634304213</v>
      </c>
      <c r="AT700" s="19">
        <f t="shared" si="352"/>
        <v>-2.9803784634304216</v>
      </c>
      <c r="AU700" s="19">
        <f t="shared" si="353"/>
        <v>-4.9803784634304202</v>
      </c>
      <c r="AV700" s="19">
        <f t="shared" si="339"/>
        <v>0.93445414172105867</v>
      </c>
      <c r="AW700" s="19">
        <f t="shared" si="340"/>
        <v>0.69490797957117689</v>
      </c>
      <c r="AX700" s="19">
        <f t="shared" si="345"/>
        <v>0.31199999999999944</v>
      </c>
      <c r="AY700" s="19" t="str">
        <f t="shared" si="341"/>
        <v/>
      </c>
      <c r="AZ700" s="19" t="str">
        <f t="shared" si="342"/>
        <v/>
      </c>
      <c r="BA700" s="19" t="str">
        <f t="shared" si="359"/>
        <v/>
      </c>
    </row>
    <row r="701" spans="35:53" x14ac:dyDescent="0.3">
      <c r="AI701" s="21">
        <f t="shared" si="355"/>
        <v>0.6890000000000005</v>
      </c>
      <c r="AJ701" s="19">
        <f t="shared" si="366"/>
        <v>0.93409238823463769</v>
      </c>
      <c r="AK701" s="19">
        <f t="shared" si="366"/>
        <v>0.69391634089056642</v>
      </c>
      <c r="AL701" s="19">
        <f t="shared" si="366"/>
        <v>0.31099999999999944</v>
      </c>
      <c r="AM701" s="19">
        <f t="shared" si="366"/>
        <v>6.7716261895358745E-2</v>
      </c>
      <c r="AN701" s="19">
        <f t="shared" si="366"/>
        <v>6.3331245571775921E-3</v>
      </c>
      <c r="AO701" s="4">
        <f t="shared" si="366"/>
        <v>3.5110453988694231E-6</v>
      </c>
      <c r="AP701" s="19">
        <f t="shared" si="348"/>
        <v>1.0139643710310682</v>
      </c>
      <c r="AQ701" s="19">
        <f t="shared" si="349"/>
        <v>1.3964371031067568E-2</v>
      </c>
      <c r="AR701" s="19">
        <f t="shared" si="350"/>
        <v>-0.98603562896893282</v>
      </c>
      <c r="AS701" s="19">
        <f t="shared" si="351"/>
        <v>-1.9860356289689325</v>
      </c>
      <c r="AT701" s="19">
        <f t="shared" si="352"/>
        <v>-2.9860356289689327</v>
      </c>
      <c r="AU701" s="19">
        <f t="shared" si="353"/>
        <v>-4.9860356289689332</v>
      </c>
      <c r="AV701" s="19">
        <f t="shared" si="339"/>
        <v>0.93409238823463769</v>
      </c>
      <c r="AW701" s="19">
        <f t="shared" si="340"/>
        <v>0.69391634089056642</v>
      </c>
      <c r="AX701" s="19">
        <f t="shared" si="345"/>
        <v>0.31099999999999944</v>
      </c>
      <c r="AY701" s="19" t="str">
        <f t="shared" si="341"/>
        <v/>
      </c>
      <c r="AZ701" s="19" t="str">
        <f t="shared" si="342"/>
        <v/>
      </c>
      <c r="BA701" s="19">
        <f t="shared" ref="BA701" si="368">IF(AU701&lt;=0,AO701,"")</f>
        <v>3.5110453988694231E-6</v>
      </c>
    </row>
    <row r="702" spans="35:53" x14ac:dyDescent="0.3">
      <c r="AI702" s="21">
        <f t="shared" si="355"/>
        <v>0.6900000000000005</v>
      </c>
      <c r="AJ702" s="19">
        <f t="shared" si="366"/>
        <v>0.93372858101285361</v>
      </c>
      <c r="AK702" s="19">
        <f t="shared" si="366"/>
        <v>0.69292189134492033</v>
      </c>
      <c r="AL702" s="19">
        <f t="shared" si="366"/>
        <v>0.30999999999999939</v>
      </c>
      <c r="AM702" s="19">
        <f t="shared" si="366"/>
        <v>6.7346328912084155E-2</v>
      </c>
      <c r="AN702" s="19">
        <f t="shared" si="366"/>
        <v>6.2827800703843997E-3</v>
      </c>
      <c r="AO702" s="4">
        <f t="shared" si="366"/>
        <v>3.4646230543870117E-6</v>
      </c>
      <c r="AP702" s="19">
        <f t="shared" si="348"/>
        <v>1.0082993053050899</v>
      </c>
      <c r="AQ702" s="19">
        <f t="shared" si="349"/>
        <v>8.299305305090432E-3</v>
      </c>
      <c r="AR702" s="19">
        <f t="shared" si="350"/>
        <v>-0.99170069469491007</v>
      </c>
      <c r="AS702" s="19">
        <f t="shared" si="351"/>
        <v>-1.9917006946949096</v>
      </c>
      <c r="AT702" s="19">
        <f t="shared" si="352"/>
        <v>-2.9917006946949094</v>
      </c>
      <c r="AU702" s="19">
        <f t="shared" si="353"/>
        <v>-4.9917006946949103</v>
      </c>
      <c r="AV702" s="19">
        <f t="shared" si="339"/>
        <v>0.93372858101285361</v>
      </c>
      <c r="AW702" s="19">
        <f t="shared" si="340"/>
        <v>0.69292189134492033</v>
      </c>
      <c r="AX702" s="19">
        <f t="shared" si="345"/>
        <v>0.30999999999999939</v>
      </c>
      <c r="AY702" s="19" t="str">
        <f t="shared" si="341"/>
        <v/>
      </c>
      <c r="AZ702" s="19" t="str">
        <f t="shared" si="342"/>
        <v/>
      </c>
      <c r="BA702" s="19" t="str">
        <f t="shared" si="359"/>
        <v/>
      </c>
    </row>
    <row r="703" spans="35:53" x14ac:dyDescent="0.3">
      <c r="AI703" s="21">
        <f t="shared" si="355"/>
        <v>0.6910000000000005</v>
      </c>
      <c r="AJ703" s="19">
        <f t="shared" ref="AJ703:AO712" si="369">_xlfn.NORM.S.DIST((-2*AJ$2-_xlfn.NORM.S.INV($AI703)),TRUE)</f>
        <v>0.93336270549345435</v>
      </c>
      <c r="AK703" s="19">
        <f t="shared" si="369"/>
        <v>0.69192461901048585</v>
      </c>
      <c r="AL703" s="19">
        <f t="shared" si="369"/>
        <v>0.30899999999999944</v>
      </c>
      <c r="AM703" s="19">
        <f t="shared" si="369"/>
        <v>6.6977443026928304E-2</v>
      </c>
      <c r="AN703" s="19">
        <f t="shared" si="369"/>
        <v>6.2327201810528331E-3</v>
      </c>
      <c r="AO703" s="4">
        <f t="shared" si="369"/>
        <v>3.4187240772369939E-6</v>
      </c>
      <c r="AP703" s="19">
        <f t="shared" si="348"/>
        <v>1.0026262717157535</v>
      </c>
      <c r="AQ703" s="19">
        <f t="shared" si="349"/>
        <v>2.6262717157528592E-3</v>
      </c>
      <c r="AR703" s="19">
        <f t="shared" si="350"/>
        <v>-0.99737372828424753</v>
      </c>
      <c r="AS703" s="19">
        <f t="shared" si="351"/>
        <v>-1.9973737282842474</v>
      </c>
      <c r="AT703" s="19">
        <f t="shared" si="352"/>
        <v>-2.9973737282842472</v>
      </c>
      <c r="AU703" s="19">
        <f t="shared" si="353"/>
        <v>-4.9973737282842468</v>
      </c>
      <c r="AV703" s="19">
        <f t="shared" si="339"/>
        <v>0.93336270549345435</v>
      </c>
      <c r="AW703" s="19">
        <f t="shared" si="340"/>
        <v>0.69192461901048585</v>
      </c>
      <c r="AX703" s="19">
        <f t="shared" si="345"/>
        <v>0.30899999999999944</v>
      </c>
      <c r="AY703" s="19" t="str">
        <f t="shared" si="341"/>
        <v/>
      </c>
      <c r="AZ703" s="19" t="str">
        <f t="shared" si="342"/>
        <v/>
      </c>
      <c r="BA703" s="19" t="str">
        <f t="shared" si="359"/>
        <v/>
      </c>
    </row>
    <row r="704" spans="35:53" x14ac:dyDescent="0.3">
      <c r="AI704" s="21">
        <f t="shared" si="355"/>
        <v>0.6920000000000005</v>
      </c>
      <c r="AJ704" s="19">
        <f t="shared" si="369"/>
        <v>0.93299474697348395</v>
      </c>
      <c r="AK704" s="19">
        <f t="shared" si="369"/>
        <v>0.69092451187325921</v>
      </c>
      <c r="AL704" s="19">
        <f t="shared" si="369"/>
        <v>0.30799999999999939</v>
      </c>
      <c r="AM704" s="19">
        <f t="shared" si="369"/>
        <v>6.6609602747787142E-2</v>
      </c>
      <c r="AN704" s="19">
        <f t="shared" si="369"/>
        <v>6.1829436786606665E-3</v>
      </c>
      <c r="AO704" s="4">
        <f t="shared" si="369"/>
        <v>3.373343293221955E-6</v>
      </c>
      <c r="AP704" s="19">
        <f t="shared" si="348"/>
        <v>0.9969452020445817</v>
      </c>
      <c r="AQ704" s="19">
        <f t="shared" si="349"/>
        <v>-3.0547979554189642E-3</v>
      </c>
      <c r="AR704" s="19">
        <f t="shared" si="350"/>
        <v>-1.0030547979554196</v>
      </c>
      <c r="AS704" s="19">
        <f t="shared" si="351"/>
        <v>-2.0030547979554187</v>
      </c>
      <c r="AT704" s="19">
        <f t="shared" si="352"/>
        <v>-3.0030547979554196</v>
      </c>
      <c r="AU704" s="19">
        <f t="shared" si="353"/>
        <v>-5.0030547979554205</v>
      </c>
      <c r="AV704" s="19">
        <f t="shared" ref="AV704:AV767" si="370">IF(AP704&gt;=0,AJ704,"")</f>
        <v>0.93299474697348395</v>
      </c>
      <c r="AW704" s="19" t="str">
        <f t="shared" ref="AW704:AW767" si="371">IF(AQ704&gt;=0,AK704,"")</f>
        <v/>
      </c>
      <c r="AX704" s="19">
        <f t="shared" si="345"/>
        <v>0.30799999999999939</v>
      </c>
      <c r="AY704" s="19" t="str">
        <f t="shared" ref="AY704:AY767" si="372">IF(AS704&gt;=0,AM704,"")</f>
        <v/>
      </c>
      <c r="AZ704" s="19" t="str">
        <f t="shared" ref="AZ704:AZ767" si="373">IF(AT704&gt;=0,AN704,"")</f>
        <v/>
      </c>
      <c r="BA704" s="19" t="str">
        <f t="shared" si="359"/>
        <v/>
      </c>
    </row>
    <row r="705" spans="35:53" x14ac:dyDescent="0.3">
      <c r="AI705" s="21">
        <f t="shared" si="355"/>
        <v>0.6930000000000005</v>
      </c>
      <c r="AJ705" s="19">
        <f t="shared" si="369"/>
        <v>0.93262469060750242</v>
      </c>
      <c r="AK705" s="19">
        <f t="shared" si="369"/>
        <v>0.68992155782802222</v>
      </c>
      <c r="AL705" s="19">
        <f t="shared" si="369"/>
        <v>0.3069999999999995</v>
      </c>
      <c r="AM705" s="19">
        <f t="shared" si="369"/>
        <v>6.6242806590992159E-2</v>
      </c>
      <c r="AN705" s="19">
        <f t="shared" si="369"/>
        <v>6.1334493584059846E-3</v>
      </c>
      <c r="AO705" s="4">
        <f t="shared" si="369"/>
        <v>3.3284755762144123E-6</v>
      </c>
      <c r="AP705" s="19">
        <f t="shared" si="348"/>
        <v>0.99125602752323438</v>
      </c>
      <c r="AQ705" s="19">
        <f t="shared" si="349"/>
        <v>-8.7439724767658378E-3</v>
      </c>
      <c r="AR705" s="19">
        <f t="shared" si="350"/>
        <v>-1.0087439724767659</v>
      </c>
      <c r="AS705" s="19">
        <f t="shared" si="351"/>
        <v>-2.0087439724767657</v>
      </c>
      <c r="AT705" s="19">
        <f t="shared" si="352"/>
        <v>-3.0087439724767657</v>
      </c>
      <c r="AU705" s="19">
        <f t="shared" si="353"/>
        <v>-5.0087439724767666</v>
      </c>
      <c r="AV705" s="19">
        <f t="shared" si="370"/>
        <v>0.93262469060750242</v>
      </c>
      <c r="AW705" s="19" t="str">
        <f t="shared" si="371"/>
        <v/>
      </c>
      <c r="AX705" s="19">
        <f t="shared" si="345"/>
        <v>0.3069999999999995</v>
      </c>
      <c r="AY705" s="19" t="str">
        <f t="shared" si="372"/>
        <v/>
      </c>
      <c r="AZ705" s="19" t="str">
        <f t="shared" si="373"/>
        <v/>
      </c>
      <c r="BA705" s="19" t="str">
        <f t="shared" si="359"/>
        <v/>
      </c>
    </row>
    <row r="706" spans="35:53" x14ac:dyDescent="0.3">
      <c r="AI706" s="21">
        <f t="shared" si="355"/>
        <v>0.69400000000000051</v>
      </c>
      <c r="AJ706" s="19">
        <f t="shared" si="369"/>
        <v>0.93225252140577619</v>
      </c>
      <c r="AK706" s="19">
        <f t="shared" si="369"/>
        <v>0.6889157446773656</v>
      </c>
      <c r="AL706" s="19">
        <f t="shared" si="369"/>
        <v>0.30599999999999944</v>
      </c>
      <c r="AM706" s="19">
        <f t="shared" si="369"/>
        <v>6.5877053081298959E-2</v>
      </c>
      <c r="AN706" s="19">
        <f t="shared" si="369"/>
        <v>6.0842360211731056E-3</v>
      </c>
      <c r="AO706" s="4">
        <f t="shared" si="369"/>
        <v>3.2841158476988335E-6</v>
      </c>
      <c r="AP706" s="19">
        <f t="shared" si="348"/>
        <v>0.98555867882610537</v>
      </c>
      <c r="AQ706" s="19">
        <f t="shared" si="349"/>
        <v>-1.4441321173894461E-2</v>
      </c>
      <c r="AR706" s="19">
        <f t="shared" si="350"/>
        <v>-1.0144413211738947</v>
      </c>
      <c r="AS706" s="19">
        <f t="shared" si="351"/>
        <v>-2.0144413211738947</v>
      </c>
      <c r="AT706" s="19">
        <f t="shared" si="352"/>
        <v>-3.0144413211738943</v>
      </c>
      <c r="AU706" s="19">
        <f t="shared" si="353"/>
        <v>-5.0144413211738943</v>
      </c>
      <c r="AV706" s="19">
        <f t="shared" si="370"/>
        <v>0.93225252140577619</v>
      </c>
      <c r="AW706" s="19" t="str">
        <f t="shared" si="371"/>
        <v/>
      </c>
      <c r="AX706" s="19">
        <f t="shared" si="345"/>
        <v>0.30599999999999944</v>
      </c>
      <c r="AY706" s="19" t="str">
        <f t="shared" si="372"/>
        <v/>
      </c>
      <c r="AZ706" s="19" t="str">
        <f t="shared" si="373"/>
        <v/>
      </c>
      <c r="BA706" s="19" t="str">
        <f t="shared" si="359"/>
        <v/>
      </c>
    </row>
    <row r="707" spans="35:53" x14ac:dyDescent="0.3">
      <c r="AI707" s="21">
        <f t="shared" si="355"/>
        <v>0.69500000000000051</v>
      </c>
      <c r="AJ707" s="19">
        <f t="shared" si="369"/>
        <v>0.93187822423244093</v>
      </c>
      <c r="AK707" s="19">
        <f t="shared" si="369"/>
        <v>0.68790706013069802</v>
      </c>
      <c r="AL707" s="19">
        <f t="shared" si="369"/>
        <v>0.30499999999999944</v>
      </c>
      <c r="AM707" s="19">
        <f t="shared" si="369"/>
        <v>6.551234075187537E-2</v>
      </c>
      <c r="AN707" s="19">
        <f t="shared" si="369"/>
        <v>6.0353024734988931E-3</v>
      </c>
      <c r="AO707" s="4">
        <f t="shared" si="369"/>
        <v>3.2402590763185631E-6</v>
      </c>
      <c r="AP707" s="19">
        <f t="shared" si="348"/>
        <v>0.97985308606280785</v>
      </c>
      <c r="AQ707" s="19">
        <f t="shared" si="349"/>
        <v>-2.0146913937192368E-2</v>
      </c>
      <c r="AR707" s="19">
        <f t="shared" si="350"/>
        <v>-1.0201469139371926</v>
      </c>
      <c r="AS707" s="19">
        <f t="shared" si="351"/>
        <v>-2.0201469139371926</v>
      </c>
      <c r="AT707" s="19">
        <f t="shared" si="352"/>
        <v>-3.0201469139371921</v>
      </c>
      <c r="AU707" s="19">
        <f t="shared" si="353"/>
        <v>-5.020146913937193</v>
      </c>
      <c r="AV707" s="19">
        <f t="shared" si="370"/>
        <v>0.93187822423244093</v>
      </c>
      <c r="AW707" s="19" t="str">
        <f t="shared" si="371"/>
        <v/>
      </c>
      <c r="AX707" s="19">
        <f t="shared" ref="AX707:AX770" si="374">IF(AR707&lt;=0,AL707,"")</f>
        <v>0.30499999999999944</v>
      </c>
      <c r="AY707" s="19" t="str">
        <f t="shared" si="372"/>
        <v/>
      </c>
      <c r="AZ707" s="19" t="str">
        <f t="shared" si="373"/>
        <v/>
      </c>
      <c r="BA707" s="19">
        <f t="shared" ref="BA707" si="375">IF(AU707&lt;=0,AO707,"")</f>
        <v>3.2402590763185631E-6</v>
      </c>
    </row>
    <row r="708" spans="35:53" x14ac:dyDescent="0.3">
      <c r="AI708" s="21">
        <f t="shared" si="355"/>
        <v>0.69600000000000051</v>
      </c>
      <c r="AJ708" s="19">
        <f t="shared" si="369"/>
        <v>0.93150178380363424</v>
      </c>
      <c r="AK708" s="19">
        <f t="shared" si="369"/>
        <v>0.68689549180324172</v>
      </c>
      <c r="AL708" s="19">
        <f t="shared" si="369"/>
        <v>0.30399999999999949</v>
      </c>
      <c r="AM708" s="19">
        <f t="shared" si="369"/>
        <v>6.5148668144290392E-2</v>
      </c>
      <c r="AN708" s="19">
        <f t="shared" si="369"/>
        <v>5.9866475275391863E-3</v>
      </c>
      <c r="AO708" s="4">
        <f t="shared" si="369"/>
        <v>3.1969002774273327E-6</v>
      </c>
      <c r="AP708" s="19">
        <f t="shared" si="348"/>
        <v>0.97413917877054079</v>
      </c>
      <c r="AQ708" s="19">
        <f t="shared" si="349"/>
        <v>-2.5860821229459541E-2</v>
      </c>
      <c r="AR708" s="19">
        <f t="shared" si="350"/>
        <v>-1.0258608212294595</v>
      </c>
      <c r="AS708" s="19">
        <f t="shared" si="351"/>
        <v>-2.0258608212294593</v>
      </c>
      <c r="AT708" s="19">
        <f t="shared" si="352"/>
        <v>-3.0258608212294593</v>
      </c>
      <c r="AU708" s="19">
        <f t="shared" si="353"/>
        <v>-5.0258608212294602</v>
      </c>
      <c r="AV708" s="19">
        <f t="shared" si="370"/>
        <v>0.93150178380363424</v>
      </c>
      <c r="AW708" s="19" t="str">
        <f t="shared" si="371"/>
        <v/>
      </c>
      <c r="AX708" s="19">
        <f t="shared" si="374"/>
        <v>0.30399999999999949</v>
      </c>
      <c r="AY708" s="19" t="str">
        <f t="shared" si="372"/>
        <v/>
      </c>
      <c r="AZ708" s="19" t="str">
        <f t="shared" si="373"/>
        <v/>
      </c>
      <c r="BA708" s="19" t="str">
        <f t="shared" si="359"/>
        <v/>
      </c>
    </row>
    <row r="709" spans="35:53" x14ac:dyDescent="0.3">
      <c r="AI709" s="21">
        <f t="shared" si="355"/>
        <v>0.69700000000000051</v>
      </c>
      <c r="AJ709" s="19">
        <f t="shared" si="369"/>
        <v>0.93112318468559918</v>
      </c>
      <c r="AK709" s="19">
        <f t="shared" si="369"/>
        <v>0.68588102721501409</v>
      </c>
      <c r="AL709" s="19">
        <f t="shared" si="369"/>
        <v>0.30299999999999949</v>
      </c>
      <c r="AM709" s="19">
        <f t="shared" si="369"/>
        <v>6.478603380850341E-2</v>
      </c>
      <c r="AN709" s="19">
        <f t="shared" si="369"/>
        <v>5.938270001035504E-3</v>
      </c>
      <c r="AO709" s="4">
        <f t="shared" si="369"/>
        <v>3.1540345126452498E-6</v>
      </c>
      <c r="AP709" s="19">
        <f t="shared" si="348"/>
        <v>0.96841688590634289</v>
      </c>
      <c r="AQ709" s="19">
        <f t="shared" si="349"/>
        <v>-3.1583114093657716E-2</v>
      </c>
      <c r="AR709" s="19">
        <f t="shared" si="350"/>
        <v>-1.031583114093658</v>
      </c>
      <c r="AS709" s="19">
        <f t="shared" si="351"/>
        <v>-2.0315831140936575</v>
      </c>
      <c r="AT709" s="19">
        <f t="shared" si="352"/>
        <v>-3.0315831140936584</v>
      </c>
      <c r="AU709" s="19">
        <f t="shared" si="353"/>
        <v>-5.0315831140936584</v>
      </c>
      <c r="AV709" s="19">
        <f t="shared" si="370"/>
        <v>0.93112318468559918</v>
      </c>
      <c r="AW709" s="19" t="str">
        <f t="shared" si="371"/>
        <v/>
      </c>
      <c r="AX709" s="19">
        <f t="shared" si="374"/>
        <v>0.30299999999999949</v>
      </c>
      <c r="AY709" s="19" t="str">
        <f t="shared" si="372"/>
        <v/>
      </c>
      <c r="AZ709" s="19" t="str">
        <f t="shared" si="373"/>
        <v/>
      </c>
      <c r="BA709" s="19" t="str">
        <f t="shared" si="359"/>
        <v/>
      </c>
    </row>
    <row r="710" spans="35:53" x14ac:dyDescent="0.3">
      <c r="AI710" s="21">
        <f t="shared" si="355"/>
        <v>0.69800000000000051</v>
      </c>
      <c r="AJ710" s="19">
        <f t="shared" si="369"/>
        <v>0.93074241129275725</v>
      </c>
      <c r="AK710" s="19">
        <f t="shared" si="369"/>
        <v>0.68486365378979364</v>
      </c>
      <c r="AL710" s="19">
        <f t="shared" si="369"/>
        <v>0.30199999999999938</v>
      </c>
      <c r="AM710" s="19">
        <f t="shared" si="369"/>
        <v>6.4424436302853993E-2</v>
      </c>
      <c r="AN710" s="19">
        <f t="shared" si="369"/>
        <v>5.8901687172820544E-3</v>
      </c>
      <c r="AO710" s="4">
        <f t="shared" si="369"/>
        <v>3.1116568894195617E-6</v>
      </c>
      <c r="AP710" s="19">
        <f t="shared" si="348"/>
        <v>0.96268613583921547</v>
      </c>
      <c r="AQ710" s="19">
        <f t="shared" si="349"/>
        <v>-3.731386416078486E-2</v>
      </c>
      <c r="AR710" s="19">
        <f t="shared" si="350"/>
        <v>-1.0373138641607853</v>
      </c>
      <c r="AS710" s="19">
        <f t="shared" si="351"/>
        <v>-2.0373138641607844</v>
      </c>
      <c r="AT710" s="19">
        <f t="shared" si="352"/>
        <v>-3.0373138641607844</v>
      </c>
      <c r="AU710" s="19">
        <f t="shared" si="353"/>
        <v>-5.0373138641607831</v>
      </c>
      <c r="AV710" s="19">
        <f t="shared" si="370"/>
        <v>0.93074241129275725</v>
      </c>
      <c r="AW710" s="19" t="str">
        <f t="shared" si="371"/>
        <v/>
      </c>
      <c r="AX710" s="19">
        <f t="shared" si="374"/>
        <v>0.30199999999999938</v>
      </c>
      <c r="AY710" s="19" t="str">
        <f t="shared" si="372"/>
        <v/>
      </c>
      <c r="AZ710" s="19" t="str">
        <f t="shared" si="373"/>
        <v/>
      </c>
      <c r="BA710" s="19" t="str">
        <f t="shared" si="359"/>
        <v/>
      </c>
    </row>
    <row r="711" spans="35:53" x14ac:dyDescent="0.3">
      <c r="AI711" s="21">
        <f t="shared" si="355"/>
        <v>0.69900000000000051</v>
      </c>
      <c r="AJ711" s="19">
        <f t="shared" si="369"/>
        <v>0.93035944788575087</v>
      </c>
      <c r="AK711" s="19">
        <f t="shared" si="369"/>
        <v>0.68384335885407288</v>
      </c>
      <c r="AL711" s="19">
        <f t="shared" si="369"/>
        <v>0.30099999999999949</v>
      </c>
      <c r="AM711" s="19">
        <f t="shared" si="369"/>
        <v>6.4063874194051892E-2</v>
      </c>
      <c r="AN711" s="19">
        <f t="shared" si="369"/>
        <v>5.8423425050928837E-3</v>
      </c>
      <c r="AO711" s="4">
        <f t="shared" si="369"/>
        <v>3.0697625605896979E-6</v>
      </c>
      <c r="AP711" s="19">
        <f t="shared" si="348"/>
        <v>0.95694685634213339</v>
      </c>
      <c r="AQ711" s="19">
        <f t="shared" si="349"/>
        <v>-4.3053143657867055E-2</v>
      </c>
      <c r="AR711" s="19">
        <f t="shared" si="350"/>
        <v>-1.0430531436578672</v>
      </c>
      <c r="AS711" s="19">
        <f t="shared" si="351"/>
        <v>-2.0430531436578674</v>
      </c>
      <c r="AT711" s="19">
        <f t="shared" si="352"/>
        <v>-3.0430531436578669</v>
      </c>
      <c r="AU711" s="19">
        <f t="shared" si="353"/>
        <v>-5.0430531436578656</v>
      </c>
      <c r="AV711" s="19">
        <f t="shared" si="370"/>
        <v>0.93035944788575087</v>
      </c>
      <c r="AW711" s="19" t="str">
        <f t="shared" si="371"/>
        <v/>
      </c>
      <c r="AX711" s="19">
        <f t="shared" si="374"/>
        <v>0.30099999999999949</v>
      </c>
      <c r="AY711" s="19" t="str">
        <f t="shared" si="372"/>
        <v/>
      </c>
      <c r="AZ711" s="19" t="str">
        <f t="shared" si="373"/>
        <v/>
      </c>
      <c r="BA711" s="19" t="str">
        <f t="shared" si="359"/>
        <v/>
      </c>
    </row>
    <row r="712" spans="35:53" x14ac:dyDescent="0.3">
      <c r="AI712" s="21">
        <f t="shared" si="355"/>
        <v>0.70000000000000051</v>
      </c>
      <c r="AJ712" s="19">
        <f t="shared" si="369"/>
        <v>0.92997427856945358</v>
      </c>
      <c r="AK712" s="19">
        <f t="shared" si="369"/>
        <v>0.68282012963599525</v>
      </c>
      <c r="AL712" s="19">
        <f t="shared" si="369"/>
        <v>0.29999999999999949</v>
      </c>
      <c r="AM712" s="19">
        <f t="shared" si="369"/>
        <v>6.3704346057167752E-2</v>
      </c>
      <c r="AN712" s="19">
        <f t="shared" si="369"/>
        <v>5.7947901987693406E-3</v>
      </c>
      <c r="AO712" s="4">
        <f t="shared" si="369"/>
        <v>3.028346723956919E-6</v>
      </c>
      <c r="AP712" s="19">
        <f t="shared" si="348"/>
        <v>0.95119897458391589</v>
      </c>
      <c r="AQ712" s="19">
        <f t="shared" si="349"/>
        <v>-4.8801025416084387E-2</v>
      </c>
      <c r="AR712" s="19">
        <f t="shared" si="350"/>
        <v>-1.0488010254160847</v>
      </c>
      <c r="AS712" s="19">
        <f t="shared" si="351"/>
        <v>-2.0488010254160844</v>
      </c>
      <c r="AT712" s="19">
        <f t="shared" si="352"/>
        <v>-3.048801025416084</v>
      </c>
      <c r="AU712" s="19">
        <f t="shared" si="353"/>
        <v>-5.0488010254160844</v>
      </c>
      <c r="AV712" s="19">
        <f t="shared" si="370"/>
        <v>0.92997427856945358</v>
      </c>
      <c r="AW712" s="19" t="str">
        <f t="shared" si="371"/>
        <v/>
      </c>
      <c r="AX712" s="19">
        <f t="shared" si="374"/>
        <v>0.29999999999999949</v>
      </c>
      <c r="AY712" s="19" t="str">
        <f t="shared" si="372"/>
        <v/>
      </c>
      <c r="AZ712" s="19" t="str">
        <f t="shared" si="373"/>
        <v/>
      </c>
      <c r="BA712" s="19" t="str">
        <f t="shared" si="359"/>
        <v/>
      </c>
    </row>
    <row r="713" spans="35:53" x14ac:dyDescent="0.3">
      <c r="AI713" s="21">
        <f t="shared" si="355"/>
        <v>0.70100000000000051</v>
      </c>
      <c r="AJ713" s="19">
        <f t="shared" ref="AJ713:AO722" si="376">_xlfn.NORM.S.DIST((-2*AJ$2-_xlfn.NORM.S.INV($AI713)),TRUE)</f>
        <v>0.92958688729094874</v>
      </c>
      <c r="AK713" s="19">
        <f t="shared" si="376"/>
        <v>0.68179395326427683</v>
      </c>
      <c r="AL713" s="19">
        <f t="shared" si="376"/>
        <v>0.29899999999999949</v>
      </c>
      <c r="AM713" s="19">
        <f t="shared" si="376"/>
        <v>6.3345850475623827E-2</v>
      </c>
      <c r="AN713" s="19">
        <f t="shared" si="376"/>
        <v>5.7475106380677531E-3</v>
      </c>
      <c r="AO713" s="4">
        <f t="shared" si="376"/>
        <v>2.9874046218582757E-6</v>
      </c>
      <c r="AP713" s="19">
        <f t="shared" si="348"/>
        <v>0.94544241712098087</v>
      </c>
      <c r="AQ713" s="19">
        <f t="shared" si="349"/>
        <v>-5.4557582879019517E-2</v>
      </c>
      <c r="AR713" s="19">
        <f t="shared" si="350"/>
        <v>-1.0545575828790199</v>
      </c>
      <c r="AS713" s="19">
        <f t="shared" si="351"/>
        <v>-2.0545575828790201</v>
      </c>
      <c r="AT713" s="19">
        <f t="shared" si="352"/>
        <v>-3.0545575828790197</v>
      </c>
      <c r="AU713" s="19">
        <f t="shared" si="353"/>
        <v>-5.0545575828790197</v>
      </c>
      <c r="AV713" s="19">
        <f t="shared" si="370"/>
        <v>0.92958688729094874</v>
      </c>
      <c r="AW713" s="19" t="str">
        <f t="shared" si="371"/>
        <v/>
      </c>
      <c r="AX713" s="19">
        <f t="shared" si="374"/>
        <v>0.29899999999999949</v>
      </c>
      <c r="AY713" s="19" t="str">
        <f t="shared" si="372"/>
        <v/>
      </c>
      <c r="AZ713" s="19" t="str">
        <f t="shared" si="373"/>
        <v/>
      </c>
      <c r="BA713" s="19">
        <f t="shared" ref="BA713" si="377">IF(AU713&lt;=0,AO713,"")</f>
        <v>2.9874046218582757E-6</v>
      </c>
    </row>
    <row r="714" spans="35:53" x14ac:dyDescent="0.3">
      <c r="AI714" s="21">
        <f t="shared" si="355"/>
        <v>0.70200000000000051</v>
      </c>
      <c r="AJ714" s="19">
        <f t="shared" si="376"/>
        <v>0.92919725783747531</v>
      </c>
      <c r="AK714" s="19">
        <f t="shared" si="376"/>
        <v>0.68076481676711298</v>
      </c>
      <c r="AL714" s="19">
        <f t="shared" si="376"/>
        <v>0.29799999999999943</v>
      </c>
      <c r="AM714" s="19">
        <f t="shared" si="376"/>
        <v>6.2988386041185493E-2</v>
      </c>
      <c r="AN714" s="19">
        <f t="shared" si="376"/>
        <v>5.7005026681672937E-3</v>
      </c>
      <c r="AO714" s="4">
        <f t="shared" si="376"/>
        <v>2.9469315407449419E-6</v>
      </c>
      <c r="AP714" s="19">
        <f t="shared" si="348"/>
        <v>0.93967710988895869</v>
      </c>
      <c r="AQ714" s="19">
        <f t="shared" si="349"/>
        <v>-6.0322890111041805E-2</v>
      </c>
      <c r="AR714" s="19">
        <f t="shared" si="350"/>
        <v>-1.060322890111042</v>
      </c>
      <c r="AS714" s="19">
        <f t="shared" si="351"/>
        <v>-2.0603228901110424</v>
      </c>
      <c r="AT714" s="19">
        <f t="shared" si="352"/>
        <v>-3.060322890111042</v>
      </c>
      <c r="AU714" s="19">
        <f t="shared" si="353"/>
        <v>-5.0603228901110429</v>
      </c>
      <c r="AV714" s="19">
        <f t="shared" si="370"/>
        <v>0.92919725783747531</v>
      </c>
      <c r="AW714" s="19" t="str">
        <f t="shared" si="371"/>
        <v/>
      </c>
      <c r="AX714" s="19">
        <f t="shared" si="374"/>
        <v>0.29799999999999943</v>
      </c>
      <c r="AY714" s="19" t="str">
        <f t="shared" si="372"/>
        <v/>
      </c>
      <c r="AZ714" s="19" t="str">
        <f t="shared" si="373"/>
        <v/>
      </c>
      <c r="BA714" s="19" t="str">
        <f t="shared" si="359"/>
        <v/>
      </c>
    </row>
    <row r="715" spans="35:53" x14ac:dyDescent="0.3">
      <c r="AI715" s="21">
        <f t="shared" si="355"/>
        <v>0.70300000000000051</v>
      </c>
      <c r="AJ715" s="19">
        <f t="shared" si="376"/>
        <v>0.92880537383434014</v>
      </c>
      <c r="AK715" s="19">
        <f t="shared" si="376"/>
        <v>0.67973270707106925</v>
      </c>
      <c r="AL715" s="19">
        <f t="shared" si="376"/>
        <v>0.29699999999999938</v>
      </c>
      <c r="AM715" s="19">
        <f t="shared" si="376"/>
        <v>6.2631951353953053E-2</v>
      </c>
      <c r="AN715" s="19">
        <f t="shared" si="376"/>
        <v>5.6537651396381724E-3</v>
      </c>
      <c r="AO715" s="4">
        <f t="shared" si="376"/>
        <v>2.906922810764842E-6</v>
      </c>
      <c r="AP715" s="19">
        <f t="shared" si="348"/>
        <v>0.93390297819417833</v>
      </c>
      <c r="AQ715" s="19">
        <f t="shared" si="349"/>
        <v>-6.6097021805820999E-2</v>
      </c>
      <c r="AR715" s="19">
        <f t="shared" si="350"/>
        <v>-1.0660970218058212</v>
      </c>
      <c r="AS715" s="19">
        <f t="shared" si="351"/>
        <v>-2.0660970218058212</v>
      </c>
      <c r="AT715" s="19">
        <f t="shared" si="352"/>
        <v>-3.0660970218058208</v>
      </c>
      <c r="AU715" s="19">
        <f t="shared" si="353"/>
        <v>-5.0660970218058203</v>
      </c>
      <c r="AV715" s="19">
        <f t="shared" si="370"/>
        <v>0.92880537383434014</v>
      </c>
      <c r="AW715" s="19" t="str">
        <f t="shared" si="371"/>
        <v/>
      </c>
      <c r="AX715" s="19">
        <f t="shared" si="374"/>
        <v>0.29699999999999938</v>
      </c>
      <c r="AY715" s="19" t="str">
        <f t="shared" si="372"/>
        <v/>
      </c>
      <c r="AZ715" s="19" t="str">
        <f t="shared" si="373"/>
        <v/>
      </c>
      <c r="BA715" s="19" t="str">
        <f t="shared" si="359"/>
        <v/>
      </c>
    </row>
    <row r="716" spans="35:53" x14ac:dyDescent="0.3">
      <c r="AI716" s="21">
        <f t="shared" si="355"/>
        <v>0.70400000000000051</v>
      </c>
      <c r="AJ716" s="19">
        <f t="shared" si="376"/>
        <v>0.92841121874279664</v>
      </c>
      <c r="AK716" s="19">
        <f t="shared" si="376"/>
        <v>0.67869761099995551</v>
      </c>
      <c r="AL716" s="19">
        <f t="shared" si="376"/>
        <v>0.29599999999999949</v>
      </c>
      <c r="AM716" s="19">
        <f t="shared" si="376"/>
        <v>6.2276545022353955E-2</v>
      </c>
      <c r="AN716" s="19">
        <f t="shared" si="376"/>
        <v>5.607296908409963E-3</v>
      </c>
      <c r="AO716" s="4">
        <f t="shared" si="376"/>
        <v>2.8673738053495028E-6</v>
      </c>
      <c r="AP716" s="19">
        <f t="shared" si="348"/>
        <v>0.92811994670501619</v>
      </c>
      <c r="AQ716" s="19">
        <f t="shared" si="349"/>
        <v>-7.1880053294983426E-2</v>
      </c>
      <c r="AR716" s="19">
        <f t="shared" si="350"/>
        <v>-1.0718800532949835</v>
      </c>
      <c r="AS716" s="19">
        <f t="shared" si="351"/>
        <v>-2.0718800532949837</v>
      </c>
      <c r="AT716" s="19">
        <f t="shared" si="352"/>
        <v>-3.0718800532949837</v>
      </c>
      <c r="AU716" s="19">
        <f t="shared" si="353"/>
        <v>-5.0718800532949828</v>
      </c>
      <c r="AV716" s="19">
        <f t="shared" si="370"/>
        <v>0.92841121874279664</v>
      </c>
      <c r="AW716" s="19" t="str">
        <f t="shared" si="371"/>
        <v/>
      </c>
      <c r="AX716" s="19">
        <f t="shared" si="374"/>
        <v>0.29599999999999949</v>
      </c>
      <c r="AY716" s="19" t="str">
        <f t="shared" si="372"/>
        <v/>
      </c>
      <c r="AZ716" s="19" t="str">
        <f t="shared" si="373"/>
        <v/>
      </c>
      <c r="BA716" s="19" t="str">
        <f t="shared" si="359"/>
        <v/>
      </c>
    </row>
    <row r="717" spans="35:53" x14ac:dyDescent="0.3">
      <c r="AI717" s="21">
        <f t="shared" si="355"/>
        <v>0.70500000000000052</v>
      </c>
      <c r="AJ717" s="19">
        <f t="shared" si="376"/>
        <v>0.92801477585788794</v>
      </c>
      <c r="AK717" s="19">
        <f t="shared" si="376"/>
        <v>0.67765951527368473</v>
      </c>
      <c r="AL717" s="19">
        <f t="shared" si="376"/>
        <v>0.29499999999999948</v>
      </c>
      <c r="AM717" s="19">
        <f t="shared" si="376"/>
        <v>6.1922165663135263E-2</v>
      </c>
      <c r="AN717" s="19">
        <f t="shared" si="376"/>
        <v>5.5610968357402034E-3</v>
      </c>
      <c r="AO717" s="4">
        <f t="shared" si="376"/>
        <v>2.8282799408051846E-6</v>
      </c>
      <c r="AP717" s="19">
        <f t="shared" ref="AP717:AP780" si="378">_xlfn.NORM.S.INV(AJ717)-_xlfn.NORM.S.INV($AI717)</f>
        <v>0.92232793944309754</v>
      </c>
      <c r="AQ717" s="19">
        <f t="shared" ref="AQ717:AQ780" si="379">_xlfn.NORM.S.INV(AK717)-_xlfn.NORM.S.INV($AI717)</f>
        <v>-7.7672060556903399E-2</v>
      </c>
      <c r="AR717" s="19">
        <f t="shared" ref="AR717:AR780" si="380">_xlfn.NORM.S.INV(AL717)-_xlfn.NORM.S.INV($AI717)</f>
        <v>-1.0776720605569035</v>
      </c>
      <c r="AS717" s="19">
        <f t="shared" ref="AS717:AS780" si="381">_xlfn.NORM.S.INV(AM717)-_xlfn.NORM.S.INV($AI717)</f>
        <v>-2.0776720605569037</v>
      </c>
      <c r="AT717" s="19">
        <f t="shared" ref="AT717:AT780" si="382">_xlfn.NORM.S.INV(AN717)-_xlfn.NORM.S.INV($AI717)</f>
        <v>-3.0776720605569028</v>
      </c>
      <c r="AU717" s="19">
        <f t="shared" ref="AU717:AU780" si="383">_xlfn.NORM.S.INV(AO717)-_xlfn.NORM.S.INV($AI717)</f>
        <v>-5.0776720605569032</v>
      </c>
      <c r="AV717" s="19">
        <f t="shared" si="370"/>
        <v>0.92801477585788794</v>
      </c>
      <c r="AW717" s="19" t="str">
        <f t="shared" si="371"/>
        <v/>
      </c>
      <c r="AX717" s="19">
        <f t="shared" si="374"/>
        <v>0.29499999999999948</v>
      </c>
      <c r="AY717" s="19" t="str">
        <f t="shared" si="372"/>
        <v/>
      </c>
      <c r="AZ717" s="19" t="str">
        <f t="shared" si="373"/>
        <v/>
      </c>
      <c r="BA717" s="19" t="str">
        <f t="shared" si="359"/>
        <v/>
      </c>
    </row>
    <row r="718" spans="35:53" x14ac:dyDescent="0.3">
      <c r="AI718" s="21">
        <f t="shared" ref="AI718:AI781" si="384">AI717+0.001</f>
        <v>0.70600000000000052</v>
      </c>
      <c r="AJ718" s="19">
        <f t="shared" si="376"/>
        <v>0.92761602830625522</v>
      </c>
      <c r="AK718" s="19">
        <f t="shared" si="376"/>
        <v>0.67661840650711436</v>
      </c>
      <c r="AL718" s="19">
        <f t="shared" si="376"/>
        <v>0.29399999999999943</v>
      </c>
      <c r="AM718" s="19">
        <f t="shared" si="376"/>
        <v>6.1568811901357164E-2</v>
      </c>
      <c r="AN718" s="19">
        <f t="shared" si="376"/>
        <v>5.5151637881832114E-3</v>
      </c>
      <c r="AO718" s="4">
        <f t="shared" si="376"/>
        <v>2.7896366759080897E-6</v>
      </c>
      <c r="AP718" s="19">
        <f t="shared" si="378"/>
        <v>0.91652687977436409</v>
      </c>
      <c r="AQ718" s="19">
        <f t="shared" si="379"/>
        <v>-8.3473120225636466E-2</v>
      </c>
      <c r="AR718" s="19">
        <f t="shared" si="380"/>
        <v>-1.0834731202256367</v>
      </c>
      <c r="AS718" s="19">
        <f t="shared" si="381"/>
        <v>-2.0834731202256362</v>
      </c>
      <c r="AT718" s="19">
        <f t="shared" si="382"/>
        <v>-3.0834731202256358</v>
      </c>
      <c r="AU718" s="19">
        <f t="shared" si="383"/>
        <v>-5.083473120225638</v>
      </c>
      <c r="AV718" s="19">
        <f t="shared" si="370"/>
        <v>0.92761602830625522</v>
      </c>
      <c r="AW718" s="19" t="str">
        <f t="shared" si="371"/>
        <v/>
      </c>
      <c r="AX718" s="19">
        <f t="shared" si="374"/>
        <v>0.29399999999999943</v>
      </c>
      <c r="AY718" s="19" t="str">
        <f t="shared" si="372"/>
        <v/>
      </c>
      <c r="AZ718" s="19" t="str">
        <f t="shared" si="373"/>
        <v/>
      </c>
      <c r="BA718" s="19" t="str">
        <f t="shared" si="359"/>
        <v/>
      </c>
    </row>
    <row r="719" spans="35:53" x14ac:dyDescent="0.3">
      <c r="AI719" s="21">
        <f t="shared" si="384"/>
        <v>0.70700000000000052</v>
      </c>
      <c r="AJ719" s="19">
        <f t="shared" si="376"/>
        <v>0.9272149590439106</v>
      </c>
      <c r="AK719" s="19">
        <f t="shared" si="376"/>
        <v>0.67557427120887159</v>
      </c>
      <c r="AL719" s="19">
        <f t="shared" si="376"/>
        <v>0.29299999999999937</v>
      </c>
      <c r="AM719" s="19">
        <f t="shared" si="376"/>
        <v>6.121648237038603E-2</v>
      </c>
      <c r="AN719" s="19">
        <f t="shared" si="376"/>
        <v>5.4694966375591434E-3</v>
      </c>
      <c r="AO719" s="4">
        <f t="shared" si="376"/>
        <v>2.7514395115037554E-6</v>
      </c>
      <c r="AP719" s="19">
        <f t="shared" si="378"/>
        <v>0.91071669039999892</v>
      </c>
      <c r="AQ719" s="19">
        <f t="shared" si="379"/>
        <v>-8.9283309600001082E-2</v>
      </c>
      <c r="AR719" s="19">
        <f t="shared" si="380"/>
        <v>-1.0892833096000016</v>
      </c>
      <c r="AS719" s="19">
        <f t="shared" si="381"/>
        <v>-2.0892833096000012</v>
      </c>
      <c r="AT719" s="19">
        <f t="shared" si="382"/>
        <v>-3.0892833096000021</v>
      </c>
      <c r="AU719" s="19">
        <f t="shared" si="383"/>
        <v>-5.0892833096000007</v>
      </c>
      <c r="AV719" s="19">
        <f t="shared" si="370"/>
        <v>0.9272149590439106</v>
      </c>
      <c r="AW719" s="19" t="str">
        <f t="shared" si="371"/>
        <v/>
      </c>
      <c r="AX719" s="19">
        <f t="shared" si="374"/>
        <v>0.29299999999999937</v>
      </c>
      <c r="AY719" s="19" t="str">
        <f t="shared" si="372"/>
        <v/>
      </c>
      <c r="AZ719" s="19" t="str">
        <f t="shared" si="373"/>
        <v/>
      </c>
      <c r="BA719" s="19">
        <f t="shared" ref="BA719" si="385">IF(AU719&lt;=0,AO719,"")</f>
        <v>2.7514395115037554E-6</v>
      </c>
    </row>
    <row r="720" spans="35:53" x14ac:dyDescent="0.3">
      <c r="AI720" s="21">
        <f t="shared" si="384"/>
        <v>0.70800000000000052</v>
      </c>
      <c r="AJ720" s="19">
        <f t="shared" si="376"/>
        <v>0.9268115508539716</v>
      </c>
      <c r="AK720" s="19">
        <f t="shared" si="376"/>
        <v>0.67452709578016035</v>
      </c>
      <c r="AL720" s="19">
        <f t="shared" si="376"/>
        <v>0.29199999999999948</v>
      </c>
      <c r="AM720" s="19">
        <f t="shared" si="376"/>
        <v>6.0865175711888805E-2</v>
      </c>
      <c r="AN720" s="19">
        <f t="shared" si="376"/>
        <v>5.4240942609232561E-3</v>
      </c>
      <c r="AO720" s="4">
        <f t="shared" si="376"/>
        <v>2.7136839901103537E-6</v>
      </c>
      <c r="AP720" s="19">
        <f t="shared" si="378"/>
        <v>0.9048972933471946</v>
      </c>
      <c r="AQ720" s="19">
        <f t="shared" si="379"/>
        <v>-9.5102706652805624E-2</v>
      </c>
      <c r="AR720" s="19">
        <f t="shared" si="380"/>
        <v>-1.0951027066528058</v>
      </c>
      <c r="AS720" s="19">
        <f t="shared" si="381"/>
        <v>-2.0951027066528058</v>
      </c>
      <c r="AT720" s="19">
        <f t="shared" si="382"/>
        <v>-3.0951027066528063</v>
      </c>
      <c r="AU720" s="19">
        <f t="shared" si="383"/>
        <v>-5.0951027066528054</v>
      </c>
      <c r="AV720" s="19">
        <f t="shared" si="370"/>
        <v>0.9268115508539716</v>
      </c>
      <c r="AW720" s="19" t="str">
        <f t="shared" si="371"/>
        <v/>
      </c>
      <c r="AX720" s="19">
        <f t="shared" si="374"/>
        <v>0.29199999999999948</v>
      </c>
      <c r="AY720" s="19" t="str">
        <f t="shared" si="372"/>
        <v/>
      </c>
      <c r="AZ720" s="19" t="str">
        <f t="shared" si="373"/>
        <v/>
      </c>
      <c r="BA720" s="19" t="str">
        <f t="shared" si="359"/>
        <v/>
      </c>
    </row>
    <row r="721" spans="35:53" x14ac:dyDescent="0.3">
      <c r="AI721" s="21">
        <f t="shared" si="384"/>
        <v>0.70900000000000052</v>
      </c>
      <c r="AJ721" s="19">
        <f t="shared" si="376"/>
        <v>0.92640578634435944</v>
      </c>
      <c r="AK721" s="19">
        <f t="shared" si="376"/>
        <v>0.67347686651355165</v>
      </c>
      <c r="AL721" s="19">
        <f t="shared" si="376"/>
        <v>0.29099999999999948</v>
      </c>
      <c r="AM721" s="19">
        <f t="shared" si="376"/>
        <v>6.0514890575827186E-2</v>
      </c>
      <c r="AN721" s="19">
        <f t="shared" si="376"/>
        <v>5.3789555405353668E-3</v>
      </c>
      <c r="AO721" s="4">
        <f t="shared" si="376"/>
        <v>2.67636569552629E-6</v>
      </c>
      <c r="AP721" s="19">
        <f t="shared" si="378"/>
        <v>0.89906860995977156</v>
      </c>
      <c r="AQ721" s="19">
        <f t="shared" si="379"/>
        <v>-0.10093139004022805</v>
      </c>
      <c r="AR721" s="19">
        <f t="shared" si="380"/>
        <v>-1.1009313900402282</v>
      </c>
      <c r="AS721" s="19">
        <f t="shared" si="381"/>
        <v>-2.1009313900402278</v>
      </c>
      <c r="AT721" s="19">
        <f t="shared" si="382"/>
        <v>-3.1009313900402287</v>
      </c>
      <c r="AU721" s="19">
        <f t="shared" si="383"/>
        <v>-5.1009313900402287</v>
      </c>
      <c r="AV721" s="19">
        <f t="shared" si="370"/>
        <v>0.92640578634435944</v>
      </c>
      <c r="AW721" s="19" t="str">
        <f t="shared" si="371"/>
        <v/>
      </c>
      <c r="AX721" s="19">
        <f t="shared" si="374"/>
        <v>0.29099999999999948</v>
      </c>
      <c r="AY721" s="19" t="str">
        <f t="shared" si="372"/>
        <v/>
      </c>
      <c r="AZ721" s="19" t="str">
        <f t="shared" si="373"/>
        <v/>
      </c>
      <c r="BA721" s="19" t="str">
        <f t="shared" si="359"/>
        <v/>
      </c>
    </row>
    <row r="722" spans="35:53" x14ac:dyDescent="0.3">
      <c r="AI722" s="21">
        <f t="shared" si="384"/>
        <v>0.71000000000000052</v>
      </c>
      <c r="AJ722" s="19">
        <f t="shared" si="376"/>
        <v>0.92599764794545869</v>
      </c>
      <c r="AK722" s="19">
        <f t="shared" si="376"/>
        <v>0.67242356959175575</v>
      </c>
      <c r="AL722" s="19">
        <f t="shared" si="376"/>
        <v>0.28999999999999948</v>
      </c>
      <c r="AM722" s="19">
        <f t="shared" si="376"/>
        <v>6.0165625620452405E-2</v>
      </c>
      <c r="AN722" s="19">
        <f t="shared" si="376"/>
        <v>5.334079363829583E-3</v>
      </c>
      <c r="AO722" s="4">
        <f t="shared" si="376"/>
        <v>2.6394802524414548E-6</v>
      </c>
      <c r="AP722" s="19">
        <f t="shared" si="378"/>
        <v>0.89323056088865138</v>
      </c>
      <c r="AQ722" s="19">
        <f t="shared" si="379"/>
        <v>-0.10676943911134851</v>
      </c>
      <c r="AR722" s="19">
        <f t="shared" si="380"/>
        <v>-1.1067694391113487</v>
      </c>
      <c r="AS722" s="19">
        <f t="shared" si="381"/>
        <v>-2.1067694391113485</v>
      </c>
      <c r="AT722" s="19">
        <f t="shared" si="382"/>
        <v>-3.1067694391113494</v>
      </c>
      <c r="AU722" s="19">
        <f t="shared" si="383"/>
        <v>-5.1067694391113481</v>
      </c>
      <c r="AV722" s="19">
        <f t="shared" si="370"/>
        <v>0.92599764794545869</v>
      </c>
      <c r="AW722" s="19" t="str">
        <f t="shared" si="371"/>
        <v/>
      </c>
      <c r="AX722" s="19">
        <f t="shared" si="374"/>
        <v>0.28999999999999948</v>
      </c>
      <c r="AY722" s="19" t="str">
        <f t="shared" si="372"/>
        <v/>
      </c>
      <c r="AZ722" s="19" t="str">
        <f t="shared" si="373"/>
        <v/>
      </c>
      <c r="BA722" s="19" t="str">
        <f t="shared" si="359"/>
        <v/>
      </c>
    </row>
    <row r="723" spans="35:53" x14ac:dyDescent="0.3">
      <c r="AI723" s="21">
        <f t="shared" si="384"/>
        <v>0.71100000000000052</v>
      </c>
      <c r="AJ723" s="19">
        <f t="shared" ref="AJ723:AO732" si="386">_xlfn.NORM.S.DIST((-2*AJ$2-_xlfn.NORM.S.INV($AI723)),TRUE)</f>
        <v>0.92558711790773762</v>
      </c>
      <c r="AK723" s="19">
        <f t="shared" si="386"/>
        <v>0.6713671910863761</v>
      </c>
      <c r="AL723" s="19">
        <f t="shared" si="386"/>
        <v>0.28899999999999942</v>
      </c>
      <c r="AM723" s="19">
        <f t="shared" si="386"/>
        <v>5.9817379512300907E-2</v>
      </c>
      <c r="AN723" s="19">
        <f t="shared" si="386"/>
        <v>5.2894646233842052E-3</v>
      </c>
      <c r="AO723" s="4">
        <f t="shared" si="386"/>
        <v>2.6030233260526524E-6</v>
      </c>
      <c r="AP723" s="19">
        <f t="shared" si="378"/>
        <v>0.88738306608216067</v>
      </c>
      <c r="AQ723" s="19">
        <f t="shared" si="379"/>
        <v>-0.11261693391783939</v>
      </c>
      <c r="AR723" s="19">
        <f t="shared" si="380"/>
        <v>-1.1126169339178396</v>
      </c>
      <c r="AS723" s="19">
        <f t="shared" si="381"/>
        <v>-2.1126169339178396</v>
      </c>
      <c r="AT723" s="19">
        <f t="shared" si="382"/>
        <v>-3.11261693391784</v>
      </c>
      <c r="AU723" s="19">
        <f t="shared" si="383"/>
        <v>-5.1126169339178409</v>
      </c>
      <c r="AV723" s="19">
        <f t="shared" si="370"/>
        <v>0.92558711790773762</v>
      </c>
      <c r="AW723" s="19" t="str">
        <f t="shared" si="371"/>
        <v/>
      </c>
      <c r="AX723" s="19">
        <f t="shared" si="374"/>
        <v>0.28899999999999942</v>
      </c>
      <c r="AY723" s="19" t="str">
        <f t="shared" si="372"/>
        <v/>
      </c>
      <c r="AZ723" s="19" t="str">
        <f t="shared" si="373"/>
        <v/>
      </c>
      <c r="BA723" s="19" t="str">
        <f t="shared" si="359"/>
        <v/>
      </c>
    </row>
    <row r="724" spans="35:53" x14ac:dyDescent="0.3">
      <c r="AI724" s="21">
        <f t="shared" si="384"/>
        <v>0.71200000000000052</v>
      </c>
      <c r="AJ724" s="19">
        <f t="shared" si="386"/>
        <v>0.9251741782993288</v>
      </c>
      <c r="AK724" s="19">
        <f t="shared" si="386"/>
        <v>0.67030771695664504</v>
      </c>
      <c r="AL724" s="19">
        <f t="shared" si="386"/>
        <v>0.28799999999999937</v>
      </c>
      <c r="AM724" s="19">
        <f t="shared" si="386"/>
        <v>5.9470150926189687E-2</v>
      </c>
      <c r="AN724" s="19">
        <f t="shared" si="386"/>
        <v>5.2451102168918828E-3</v>
      </c>
      <c r="AO724" s="4">
        <f t="shared" si="386"/>
        <v>2.5669906216828512E-6</v>
      </c>
      <c r="AP724" s="19">
        <f t="shared" si="378"/>
        <v>0.88152604477618279</v>
      </c>
      <c r="AQ724" s="19">
        <f t="shared" si="379"/>
        <v>-0.11847395522381693</v>
      </c>
      <c r="AR724" s="19">
        <f t="shared" si="380"/>
        <v>-1.1184739552238177</v>
      </c>
      <c r="AS724" s="19">
        <f t="shared" si="381"/>
        <v>-2.1184739552238172</v>
      </c>
      <c r="AT724" s="19">
        <f t="shared" si="382"/>
        <v>-3.1184739552238177</v>
      </c>
      <c r="AU724" s="19">
        <f t="shared" si="383"/>
        <v>-5.1184739552238163</v>
      </c>
      <c r="AV724" s="19">
        <f t="shared" si="370"/>
        <v>0.9251741782993288</v>
      </c>
      <c r="AW724" s="19" t="str">
        <f t="shared" si="371"/>
        <v/>
      </c>
      <c r="AX724" s="19">
        <f t="shared" si="374"/>
        <v>0.28799999999999937</v>
      </c>
      <c r="AY724" s="19" t="str">
        <f t="shared" si="372"/>
        <v/>
      </c>
      <c r="AZ724" s="19" t="str">
        <f t="shared" si="373"/>
        <v/>
      </c>
      <c r="BA724" s="19" t="str">
        <f t="shared" si="359"/>
        <v/>
      </c>
    </row>
    <row r="725" spans="35:53" x14ac:dyDescent="0.3">
      <c r="AI725" s="21">
        <f t="shared" si="384"/>
        <v>0.71300000000000052</v>
      </c>
      <c r="AJ725" s="19">
        <f t="shared" si="386"/>
        <v>0.9247588110035696</v>
      </c>
      <c r="AK725" s="19">
        <f t="shared" si="386"/>
        <v>0.66924513304814015</v>
      </c>
      <c r="AL725" s="19">
        <f t="shared" si="386"/>
        <v>0.28699999999999942</v>
      </c>
      <c r="AM725" s="19">
        <f t="shared" si="386"/>
        <v>5.9123938545212751E-2</v>
      </c>
      <c r="AN725" s="19">
        <f t="shared" si="386"/>
        <v>5.201015047129923E-3</v>
      </c>
      <c r="AO725" s="4">
        <f t="shared" si="386"/>
        <v>2.5313778844041125E-6</v>
      </c>
      <c r="AP725" s="19">
        <f t="shared" si="378"/>
        <v>0.87565941548414417</v>
      </c>
      <c r="AQ725" s="19">
        <f t="shared" si="379"/>
        <v>-0.12434058451585572</v>
      </c>
      <c r="AR725" s="19">
        <f t="shared" si="380"/>
        <v>-1.1243405845158561</v>
      </c>
      <c r="AS725" s="19">
        <f t="shared" si="381"/>
        <v>-2.1243405845158563</v>
      </c>
      <c r="AT725" s="19">
        <f t="shared" si="382"/>
        <v>-3.1243405845158563</v>
      </c>
      <c r="AU725" s="19">
        <f t="shared" si="383"/>
        <v>-5.1243405845158563</v>
      </c>
      <c r="AV725" s="19">
        <f t="shared" si="370"/>
        <v>0.9247588110035696</v>
      </c>
      <c r="AW725" s="19" t="str">
        <f t="shared" si="371"/>
        <v/>
      </c>
      <c r="AX725" s="19">
        <f t="shared" si="374"/>
        <v>0.28699999999999942</v>
      </c>
      <c r="AY725" s="19" t="str">
        <f t="shared" si="372"/>
        <v/>
      </c>
      <c r="AZ725" s="19" t="str">
        <f t="shared" si="373"/>
        <v/>
      </c>
      <c r="BA725" s="19">
        <f t="shared" ref="BA725" si="387">IF(AU725&lt;=0,AO725,"")</f>
        <v>2.5313778844041125E-6</v>
      </c>
    </row>
    <row r="726" spans="35:53" x14ac:dyDescent="0.3">
      <c r="AI726" s="21">
        <f t="shared" si="384"/>
        <v>0.71400000000000052</v>
      </c>
      <c r="AJ726" s="19">
        <f t="shared" si="386"/>
        <v>0.92434099771650013</v>
      </c>
      <c r="AK726" s="19">
        <f t="shared" si="386"/>
        <v>0.66817942509148187</v>
      </c>
      <c r="AL726" s="19">
        <f t="shared" si="386"/>
        <v>0.28599999999999948</v>
      </c>
      <c r="AM726" s="19">
        <f t="shared" si="386"/>
        <v>5.8778741060737875E-2</v>
      </c>
      <c r="AN726" s="19">
        <f t="shared" si="386"/>
        <v>5.1571780219309121E-3</v>
      </c>
      <c r="AO726" s="4">
        <f t="shared" si="386"/>
        <v>2.4961808986646501E-6</v>
      </c>
      <c r="AP726" s="19">
        <f t="shared" si="378"/>
        <v>0.86978309598682901</v>
      </c>
      <c r="AQ726" s="19">
        <f t="shared" si="379"/>
        <v>-0.13021690401317032</v>
      </c>
      <c r="AR726" s="19">
        <f t="shared" si="380"/>
        <v>-1.1302169040131702</v>
      </c>
      <c r="AS726" s="19">
        <f t="shared" si="381"/>
        <v>-2.13021690401317</v>
      </c>
      <c r="AT726" s="19">
        <f t="shared" si="382"/>
        <v>-3.1302169040131704</v>
      </c>
      <c r="AU726" s="19">
        <f t="shared" si="383"/>
        <v>-5.1302169040131709</v>
      </c>
      <c r="AV726" s="19">
        <f t="shared" si="370"/>
        <v>0.92434099771650013</v>
      </c>
      <c r="AW726" s="19" t="str">
        <f t="shared" si="371"/>
        <v/>
      </c>
      <c r="AX726" s="19">
        <f t="shared" si="374"/>
        <v>0.28599999999999948</v>
      </c>
      <c r="AY726" s="19" t="str">
        <f t="shared" si="372"/>
        <v/>
      </c>
      <c r="AZ726" s="19" t="str">
        <f t="shared" si="373"/>
        <v/>
      </c>
      <c r="BA726" s="19" t="str">
        <f t="shared" si="359"/>
        <v/>
      </c>
    </row>
    <row r="727" spans="35:53" x14ac:dyDescent="0.3">
      <c r="AI727" s="21">
        <f t="shared" si="384"/>
        <v>0.71500000000000052</v>
      </c>
      <c r="AJ727" s="19">
        <f t="shared" si="386"/>
        <v>0.92392071994432012</v>
      </c>
      <c r="AK727" s="19">
        <f t="shared" si="386"/>
        <v>0.66711057870101154</v>
      </c>
      <c r="AL727" s="19">
        <f t="shared" si="386"/>
        <v>0.28499999999999948</v>
      </c>
      <c r="AM727" s="19">
        <f t="shared" si="386"/>
        <v>5.8434557172403367E-2</v>
      </c>
      <c r="AN727" s="19">
        <f t="shared" si="386"/>
        <v>5.1135980541533906E-3</v>
      </c>
      <c r="AO727" s="4">
        <f t="shared" si="386"/>
        <v>2.4613954879193252E-6</v>
      </c>
      <c r="AP727" s="19">
        <f t="shared" si="378"/>
        <v>0.86389700332202957</v>
      </c>
      <c r="AQ727" s="19">
        <f t="shared" si="379"/>
        <v>-0.13610299667796838</v>
      </c>
      <c r="AR727" s="19">
        <f t="shared" si="380"/>
        <v>-1.1361029966779685</v>
      </c>
      <c r="AS727" s="19">
        <f t="shared" si="381"/>
        <v>-2.1361029966779683</v>
      </c>
      <c r="AT727" s="19">
        <f t="shared" si="382"/>
        <v>-3.1361029966779688</v>
      </c>
      <c r="AU727" s="19">
        <f t="shared" si="383"/>
        <v>-5.1361029966779679</v>
      </c>
      <c r="AV727" s="19">
        <f t="shared" si="370"/>
        <v>0.92392071994432012</v>
      </c>
      <c r="AW727" s="19" t="str">
        <f t="shared" si="371"/>
        <v/>
      </c>
      <c r="AX727" s="19">
        <f t="shared" si="374"/>
        <v>0.28499999999999948</v>
      </c>
      <c r="AY727" s="19" t="str">
        <f t="shared" si="372"/>
        <v/>
      </c>
      <c r="AZ727" s="19" t="str">
        <f t="shared" si="373"/>
        <v/>
      </c>
      <c r="BA727" s="19" t="str">
        <f t="shared" si="359"/>
        <v/>
      </c>
    </row>
    <row r="728" spans="35:53" x14ac:dyDescent="0.3">
      <c r="AI728" s="21">
        <f t="shared" si="384"/>
        <v>0.71600000000000052</v>
      </c>
      <c r="AJ728" s="19">
        <f t="shared" si="386"/>
        <v>0.92349795900080212</v>
      </c>
      <c r="AK728" s="19">
        <f t="shared" si="386"/>
        <v>0.6660385793734489</v>
      </c>
      <c r="AL728" s="19">
        <f t="shared" si="386"/>
        <v>0.28399999999999936</v>
      </c>
      <c r="AM728" s="19">
        <f t="shared" si="386"/>
        <v>5.8091385588116197E-2</v>
      </c>
      <c r="AN728" s="19">
        <f t="shared" si="386"/>
        <v>5.0702740616529436E-3</v>
      </c>
      <c r="AO728" s="4">
        <f t="shared" si="386"/>
        <v>2.4270175142640164E-6</v>
      </c>
      <c r="AP728" s="19">
        <f t="shared" si="378"/>
        <v>0.85800105377402291</v>
      </c>
      <c r="AQ728" s="19">
        <f t="shared" si="379"/>
        <v>-0.14199894622597753</v>
      </c>
      <c r="AR728" s="19">
        <f t="shared" si="380"/>
        <v>-1.1419989462259783</v>
      </c>
      <c r="AS728" s="19">
        <f t="shared" si="381"/>
        <v>-2.1419989462259776</v>
      </c>
      <c r="AT728" s="19">
        <f t="shared" si="382"/>
        <v>-3.1419989462259772</v>
      </c>
      <c r="AU728" s="19">
        <f t="shared" si="383"/>
        <v>-5.1419989462259794</v>
      </c>
      <c r="AV728" s="19">
        <f t="shared" si="370"/>
        <v>0.92349795900080212</v>
      </c>
      <c r="AW728" s="19" t="str">
        <f t="shared" si="371"/>
        <v/>
      </c>
      <c r="AX728" s="19">
        <f t="shared" si="374"/>
        <v>0.28399999999999936</v>
      </c>
      <c r="AY728" s="19" t="str">
        <f t="shared" si="372"/>
        <v/>
      </c>
      <c r="AZ728" s="19" t="str">
        <f t="shared" si="373"/>
        <v/>
      </c>
      <c r="BA728" s="19" t="str">
        <f t="shared" si="359"/>
        <v/>
      </c>
    </row>
    <row r="729" spans="35:53" x14ac:dyDescent="0.3">
      <c r="AI729" s="21">
        <f t="shared" si="384"/>
        <v>0.71700000000000053</v>
      </c>
      <c r="AJ729" s="19">
        <f t="shared" si="386"/>
        <v>0.92307269600465969</v>
      </c>
      <c r="AK729" s="19">
        <f t="shared" si="386"/>
        <v>0.66496341248653035</v>
      </c>
      <c r="AL729" s="19">
        <f t="shared" si="386"/>
        <v>0.28299999999999936</v>
      </c>
      <c r="AM729" s="19">
        <f t="shared" si="386"/>
        <v>5.7749225024049645E-2</v>
      </c>
      <c r="AN729" s="19">
        <f t="shared" si="386"/>
        <v>5.0272049672532761E-3</v>
      </c>
      <c r="AO729" s="4">
        <f t="shared" si="386"/>
        <v>2.3930428780737373E-6</v>
      </c>
      <c r="AP729" s="19">
        <f t="shared" si="378"/>
        <v>0.85209516286284948</v>
      </c>
      <c r="AQ729" s="19">
        <f t="shared" si="379"/>
        <v>-0.14790483713714975</v>
      </c>
      <c r="AR729" s="19">
        <f t="shared" si="380"/>
        <v>-1.1479048371371503</v>
      </c>
      <c r="AS729" s="19">
        <f t="shared" si="381"/>
        <v>-2.1479048371371499</v>
      </c>
      <c r="AT729" s="19">
        <f t="shared" si="382"/>
        <v>-3.1479048371371503</v>
      </c>
      <c r="AU729" s="19">
        <f t="shared" si="383"/>
        <v>-5.1479048371371494</v>
      </c>
      <c r="AV729" s="19">
        <f t="shared" si="370"/>
        <v>0.92307269600465969</v>
      </c>
      <c r="AW729" s="19" t="str">
        <f t="shared" si="371"/>
        <v/>
      </c>
      <c r="AX729" s="19">
        <f t="shared" si="374"/>
        <v>0.28299999999999936</v>
      </c>
      <c r="AY729" s="19" t="str">
        <f t="shared" si="372"/>
        <v/>
      </c>
      <c r="AZ729" s="19" t="str">
        <f t="shared" si="373"/>
        <v/>
      </c>
      <c r="BA729" s="19" t="str">
        <f t="shared" si="359"/>
        <v/>
      </c>
    </row>
    <row r="730" spans="35:53" x14ac:dyDescent="0.3">
      <c r="AI730" s="21">
        <f t="shared" si="384"/>
        <v>0.71800000000000053</v>
      </c>
      <c r="AJ730" s="19">
        <f t="shared" si="386"/>
        <v>0.92264491187687292</v>
      </c>
      <c r="AK730" s="19">
        <f t="shared" si="386"/>
        <v>0.66388506329762609</v>
      </c>
      <c r="AL730" s="19">
        <f t="shared" si="386"/>
        <v>0.28199999999999947</v>
      </c>
      <c r="AM730" s="19">
        <f t="shared" si="386"/>
        <v>5.7408074204642182E-2</v>
      </c>
      <c r="AN730" s="19">
        <f t="shared" si="386"/>
        <v>4.9843896987176832E-3</v>
      </c>
      <c r="AO730" s="4">
        <f t="shared" si="386"/>
        <v>2.3594675176441684E-6</v>
      </c>
      <c r="AP730" s="19">
        <f t="shared" si="378"/>
        <v>0.84617924533345401</v>
      </c>
      <c r="AQ730" s="19">
        <f t="shared" si="379"/>
        <v>-0.15382075466654616</v>
      </c>
      <c r="AR730" s="19">
        <f t="shared" si="380"/>
        <v>-1.1538207546665462</v>
      </c>
      <c r="AS730" s="19">
        <f t="shared" si="381"/>
        <v>-2.1538207546665458</v>
      </c>
      <c r="AT730" s="19">
        <f t="shared" si="382"/>
        <v>-3.1538207546665458</v>
      </c>
      <c r="AU730" s="19">
        <f t="shared" si="383"/>
        <v>-5.1538207546665449</v>
      </c>
      <c r="AV730" s="19">
        <f t="shared" si="370"/>
        <v>0.92264491187687292</v>
      </c>
      <c r="AW730" s="19" t="str">
        <f t="shared" si="371"/>
        <v/>
      </c>
      <c r="AX730" s="19">
        <f t="shared" si="374"/>
        <v>0.28199999999999947</v>
      </c>
      <c r="AY730" s="19" t="str">
        <f t="shared" si="372"/>
        <v/>
      </c>
      <c r="AZ730" s="19" t="str">
        <f t="shared" si="373"/>
        <v/>
      </c>
      <c r="BA730" s="19" t="str">
        <f t="shared" si="359"/>
        <v/>
      </c>
    </row>
    <row r="731" spans="35:53" x14ac:dyDescent="0.3">
      <c r="AI731" s="21">
        <f t="shared" si="384"/>
        <v>0.71900000000000053</v>
      </c>
      <c r="AJ731" s="19">
        <f t="shared" si="386"/>
        <v>0.92221458733796569</v>
      </c>
      <c r="AK731" s="19">
        <f t="shared" si="386"/>
        <v>0.66280351694233541</v>
      </c>
      <c r="AL731" s="19">
        <f t="shared" si="386"/>
        <v>0.28099999999999942</v>
      </c>
      <c r="AM731" s="19">
        <f t="shared" si="386"/>
        <v>5.7067931862596136E-2</v>
      </c>
      <c r="AN731" s="19">
        <f t="shared" si="386"/>
        <v>4.9418271887205706E-3</v>
      </c>
      <c r="AO731" s="4">
        <f t="shared" si="386"/>
        <v>2.3262874088370055E-6</v>
      </c>
      <c r="AP731" s="19">
        <f t="shared" si="378"/>
        <v>0.84025321514458806</v>
      </c>
      <c r="AQ731" s="19">
        <f t="shared" si="379"/>
        <v>-0.15974678485541211</v>
      </c>
      <c r="AR731" s="19">
        <f t="shared" si="380"/>
        <v>-1.1597467848554126</v>
      </c>
      <c r="AS731" s="19">
        <f t="shared" si="381"/>
        <v>-2.1597467848554124</v>
      </c>
      <c r="AT731" s="19">
        <f t="shared" si="382"/>
        <v>-3.1597467848554128</v>
      </c>
      <c r="AU731" s="19">
        <f t="shared" si="383"/>
        <v>-5.1597467848554128</v>
      </c>
      <c r="AV731" s="19">
        <f t="shared" si="370"/>
        <v>0.92221458733796569</v>
      </c>
      <c r="AW731" s="19" t="str">
        <f t="shared" si="371"/>
        <v/>
      </c>
      <c r="AX731" s="19">
        <f t="shared" si="374"/>
        <v>0.28099999999999942</v>
      </c>
      <c r="AY731" s="19" t="str">
        <f t="shared" si="372"/>
        <v/>
      </c>
      <c r="AZ731" s="19" t="str">
        <f t="shared" si="373"/>
        <v/>
      </c>
      <c r="BA731" s="19">
        <f t="shared" ref="BA731" si="388">IF(AU731&lt;=0,AO731,"")</f>
        <v>2.3262874088370055E-6</v>
      </c>
    </row>
    <row r="732" spans="35:53" x14ac:dyDescent="0.3">
      <c r="AI732" s="21">
        <f t="shared" si="384"/>
        <v>0.72000000000000053</v>
      </c>
      <c r="AJ732" s="19">
        <f t="shared" si="386"/>
        <v>0.92178170290523775</v>
      </c>
      <c r="AK732" s="19">
        <f t="shared" si="386"/>
        <v>0.66171875843306172</v>
      </c>
      <c r="AL732" s="19">
        <f t="shared" si="386"/>
        <v>0.27999999999999936</v>
      </c>
      <c r="AM732" s="19">
        <f t="shared" si="386"/>
        <v>5.6728796738877645E-2</v>
      </c>
      <c r="AN732" s="19">
        <f t="shared" si="386"/>
        <v>4.8995163748193193E-3</v>
      </c>
      <c r="AO732" s="4">
        <f t="shared" si="386"/>
        <v>2.2934985647287579E-6</v>
      </c>
      <c r="AP732" s="19">
        <f t="shared" si="378"/>
        <v>0.83431698545756428</v>
      </c>
      <c r="AQ732" s="19">
        <f t="shared" si="379"/>
        <v>-0.16568301454243567</v>
      </c>
      <c r="AR732" s="19">
        <f t="shared" si="380"/>
        <v>-1.1656830145424359</v>
      </c>
      <c r="AS732" s="19">
        <f t="shared" si="381"/>
        <v>-2.1656830145424357</v>
      </c>
      <c r="AT732" s="19">
        <f t="shared" si="382"/>
        <v>-3.1656830145424362</v>
      </c>
      <c r="AU732" s="19">
        <f t="shared" si="383"/>
        <v>-5.1656830145424362</v>
      </c>
      <c r="AV732" s="19">
        <f t="shared" si="370"/>
        <v>0.92178170290523775</v>
      </c>
      <c r="AW732" s="19" t="str">
        <f t="shared" si="371"/>
        <v/>
      </c>
      <c r="AX732" s="19">
        <f t="shared" si="374"/>
        <v>0.27999999999999936</v>
      </c>
      <c r="AY732" s="19" t="str">
        <f t="shared" si="372"/>
        <v/>
      </c>
      <c r="AZ732" s="19" t="str">
        <f t="shared" si="373"/>
        <v/>
      </c>
      <c r="BA732" s="19" t="str">
        <f t="shared" ref="BA732:BA795" si="389">IF(AU732&gt;=0,AO732,"")</f>
        <v/>
      </c>
    </row>
    <row r="733" spans="35:53" x14ac:dyDescent="0.3">
      <c r="AI733" s="21">
        <f t="shared" si="384"/>
        <v>0.72100000000000053</v>
      </c>
      <c r="AJ733" s="19">
        <f t="shared" ref="AJ733:AO742" si="390">_xlfn.NORM.S.DIST((-2*AJ$2-_xlfn.NORM.S.INV($AI733)),TRUE)</f>
        <v>0.92134623888994793</v>
      </c>
      <c r="AK733" s="19">
        <f t="shared" si="390"/>
        <v>0.66063077265756542</v>
      </c>
      <c r="AL733" s="19">
        <f t="shared" si="390"/>
        <v>0.27899999999999942</v>
      </c>
      <c r="AM733" s="19">
        <f t="shared" si="390"/>
        <v>5.6390667582716332E-2</v>
      </c>
      <c r="AN733" s="19">
        <f t="shared" si="390"/>
        <v>4.8574561994262147E-3</v>
      </c>
      <c r="AO733" s="4">
        <f t="shared" si="390"/>
        <v>2.2610970352630916E-6</v>
      </c>
      <c r="AP733" s="19">
        <f t="shared" si="378"/>
        <v>0.82837046862479868</v>
      </c>
      <c r="AQ733" s="19">
        <f t="shared" si="379"/>
        <v>-0.17162953137520115</v>
      </c>
      <c r="AR733" s="19">
        <f t="shared" si="380"/>
        <v>-1.1716295313752014</v>
      </c>
      <c r="AS733" s="19">
        <f t="shared" si="381"/>
        <v>-2.1716295313752014</v>
      </c>
      <c r="AT733" s="19">
        <f t="shared" si="382"/>
        <v>-3.1716295313752005</v>
      </c>
      <c r="AU733" s="19">
        <f t="shared" si="383"/>
        <v>-5.171629531375201</v>
      </c>
      <c r="AV733" s="19">
        <f t="shared" si="370"/>
        <v>0.92134623888994793</v>
      </c>
      <c r="AW733" s="19" t="str">
        <f t="shared" si="371"/>
        <v/>
      </c>
      <c r="AX733" s="19">
        <f t="shared" si="374"/>
        <v>0.27899999999999942</v>
      </c>
      <c r="AY733" s="19" t="str">
        <f t="shared" si="372"/>
        <v/>
      </c>
      <c r="AZ733" s="19" t="str">
        <f t="shared" si="373"/>
        <v/>
      </c>
      <c r="BA733" s="19" t="str">
        <f t="shared" si="389"/>
        <v/>
      </c>
    </row>
    <row r="734" spans="35:53" x14ac:dyDescent="0.3">
      <c r="AI734" s="21">
        <f t="shared" si="384"/>
        <v>0.72200000000000053</v>
      </c>
      <c r="AJ734" s="19">
        <f t="shared" si="390"/>
        <v>0.92090817539444947</v>
      </c>
      <c r="AK734" s="19">
        <f t="shared" si="390"/>
        <v>0.65953954437749429</v>
      </c>
      <c r="AL734" s="19">
        <f t="shared" si="390"/>
        <v>0.27799999999999941</v>
      </c>
      <c r="AM734" s="19">
        <f t="shared" si="390"/>
        <v>5.6053543151605906E-2</v>
      </c>
      <c r="AN734" s="19">
        <f t="shared" si="390"/>
        <v>4.8156456097806473E-3</v>
      </c>
      <c r="AO734" s="4">
        <f t="shared" si="390"/>
        <v>2.2290789069065992E-6</v>
      </c>
      <c r="AP734" s="19">
        <f t="shared" si="378"/>
        <v>0.82241357617815813</v>
      </c>
      <c r="AQ734" s="19">
        <f t="shared" si="379"/>
        <v>-0.17758642382184253</v>
      </c>
      <c r="AR734" s="19">
        <f t="shared" si="380"/>
        <v>-1.1775864238218428</v>
      </c>
      <c r="AS734" s="19">
        <f t="shared" si="381"/>
        <v>-2.1775864238218423</v>
      </c>
      <c r="AT734" s="19">
        <f t="shared" si="382"/>
        <v>-3.1775864238218432</v>
      </c>
      <c r="AU734" s="19">
        <f t="shared" si="383"/>
        <v>-5.1775864238218432</v>
      </c>
      <c r="AV734" s="19">
        <f t="shared" si="370"/>
        <v>0.92090817539444947</v>
      </c>
      <c r="AW734" s="19" t="str">
        <f t="shared" si="371"/>
        <v/>
      </c>
      <c r="AX734" s="19">
        <f t="shared" si="374"/>
        <v>0.27799999999999941</v>
      </c>
      <c r="AY734" s="19" t="str">
        <f t="shared" si="372"/>
        <v/>
      </c>
      <c r="AZ734" s="19" t="str">
        <f t="shared" si="373"/>
        <v/>
      </c>
      <c r="BA734" s="19" t="str">
        <f t="shared" si="389"/>
        <v/>
      </c>
    </row>
    <row r="735" spans="35:53" x14ac:dyDescent="0.3">
      <c r="AI735" s="21">
        <f t="shared" si="384"/>
        <v>0.72300000000000053</v>
      </c>
      <c r="AJ735" s="19">
        <f t="shared" si="390"/>
        <v>0.92046749230927505</v>
      </c>
      <c r="AK735" s="19">
        <f t="shared" si="390"/>
        <v>0.6584450582268907</v>
      </c>
      <c r="AL735" s="19">
        <f t="shared" si="390"/>
        <v>0.27699999999999936</v>
      </c>
      <c r="AM735" s="19">
        <f t="shared" si="390"/>
        <v>5.5717422211305129E-2</v>
      </c>
      <c r="AN735" s="19">
        <f t="shared" si="390"/>
        <v>4.7740835579215563E-3</v>
      </c>
      <c r="AO735" s="4">
        <f t="shared" si="390"/>
        <v>2.1974403023081322E-6</v>
      </c>
      <c r="AP735" s="19">
        <f t="shared" si="378"/>
        <v>0.81644621881710377</v>
      </c>
      <c r="AQ735" s="19">
        <f t="shared" si="379"/>
        <v>-0.18355378118289628</v>
      </c>
      <c r="AR735" s="19">
        <f t="shared" si="380"/>
        <v>-1.1835537811828969</v>
      </c>
      <c r="AS735" s="19">
        <f t="shared" si="381"/>
        <v>-2.183553781182896</v>
      </c>
      <c r="AT735" s="19">
        <f t="shared" si="382"/>
        <v>-3.1835537811828969</v>
      </c>
      <c r="AU735" s="19">
        <f t="shared" si="383"/>
        <v>-5.1835537811828951</v>
      </c>
      <c r="AV735" s="19">
        <f t="shared" si="370"/>
        <v>0.92046749230927505</v>
      </c>
      <c r="AW735" s="19" t="str">
        <f t="shared" si="371"/>
        <v/>
      </c>
      <c r="AX735" s="19">
        <f t="shared" si="374"/>
        <v>0.27699999999999936</v>
      </c>
      <c r="AY735" s="19" t="str">
        <f t="shared" si="372"/>
        <v/>
      </c>
      <c r="AZ735" s="19" t="str">
        <f t="shared" si="373"/>
        <v/>
      </c>
      <c r="BA735" s="19" t="str">
        <f t="shared" si="389"/>
        <v/>
      </c>
    </row>
    <row r="736" spans="35:53" x14ac:dyDescent="0.3">
      <c r="AI736" s="21">
        <f t="shared" si="384"/>
        <v>0.72400000000000053</v>
      </c>
      <c r="AJ736" s="19">
        <f t="shared" si="390"/>
        <v>0.92002416931017106</v>
      </c>
      <c r="AK736" s="19">
        <f t="shared" si="390"/>
        <v>0.65734729871067699</v>
      </c>
      <c r="AL736" s="19">
        <f t="shared" si="390"/>
        <v>0.27599999999999947</v>
      </c>
      <c r="AM736" s="19">
        <f t="shared" si="390"/>
        <v>5.5382303535839512E-2</v>
      </c>
      <c r="AN736" s="19">
        <f t="shared" si="390"/>
        <v>4.7327690006599135E-3</v>
      </c>
      <c r="AO736" s="4">
        <f t="shared" si="390"/>
        <v>2.1661773799614035E-6</v>
      </c>
      <c r="AP736" s="19">
        <f t="shared" si="378"/>
        <v>0.81046830639664058</v>
      </c>
      <c r="AQ736" s="19">
        <f t="shared" si="379"/>
        <v>-0.18953169360335959</v>
      </c>
      <c r="AR736" s="19">
        <f t="shared" si="380"/>
        <v>-1.1895316936033595</v>
      </c>
      <c r="AS736" s="19">
        <f t="shared" si="381"/>
        <v>-2.1895316936033598</v>
      </c>
      <c r="AT736" s="19">
        <f t="shared" si="382"/>
        <v>-3.1895316936033593</v>
      </c>
      <c r="AU736" s="19">
        <f t="shared" si="383"/>
        <v>-5.1895316936033602</v>
      </c>
      <c r="AV736" s="19">
        <f t="shared" si="370"/>
        <v>0.92002416931017106</v>
      </c>
      <c r="AW736" s="19" t="str">
        <f t="shared" si="371"/>
        <v/>
      </c>
      <c r="AX736" s="19">
        <f t="shared" si="374"/>
        <v>0.27599999999999947</v>
      </c>
      <c r="AY736" s="19" t="str">
        <f t="shared" si="372"/>
        <v/>
      </c>
      <c r="AZ736" s="19" t="str">
        <f t="shared" si="373"/>
        <v/>
      </c>
      <c r="BA736" s="19" t="str">
        <f t="shared" si="389"/>
        <v/>
      </c>
    </row>
    <row r="737" spans="35:53" x14ac:dyDescent="0.3">
      <c r="AI737" s="21">
        <f t="shared" si="384"/>
        <v>0.72500000000000053</v>
      </c>
      <c r="AJ737" s="19">
        <f t="shared" si="390"/>
        <v>0.91957818585507978</v>
      </c>
      <c r="AK737" s="19">
        <f t="shared" si="390"/>
        <v>0.65624625020311644</v>
      </c>
      <c r="AL737" s="19">
        <f t="shared" si="390"/>
        <v>0.27499999999999947</v>
      </c>
      <c r="AM737" s="19">
        <f t="shared" si="390"/>
        <v>5.5048185907502899E-2</v>
      </c>
      <c r="AN737" s="19">
        <f t="shared" si="390"/>
        <v>4.6917008995515782E-3</v>
      </c>
      <c r="AO737" s="4">
        <f t="shared" si="390"/>
        <v>2.1352863338710569E-6</v>
      </c>
      <c r="AP737" s="19">
        <f t="shared" si="378"/>
        <v>0.80447974791503962</v>
      </c>
      <c r="AQ737" s="19">
        <f t="shared" si="379"/>
        <v>-0.19552025208495999</v>
      </c>
      <c r="AR737" s="19">
        <f t="shared" si="380"/>
        <v>-1.1955202520849602</v>
      </c>
      <c r="AS737" s="19">
        <f t="shared" si="381"/>
        <v>-2.1955202520849597</v>
      </c>
      <c r="AT737" s="19">
        <f t="shared" si="382"/>
        <v>-3.1955202520849602</v>
      </c>
      <c r="AU737" s="19">
        <f t="shared" si="383"/>
        <v>-5.195520252084961</v>
      </c>
      <c r="AV737" s="19">
        <f t="shared" si="370"/>
        <v>0.91957818585507978</v>
      </c>
      <c r="AW737" s="19" t="str">
        <f t="shared" si="371"/>
        <v/>
      </c>
      <c r="AX737" s="19">
        <f t="shared" si="374"/>
        <v>0.27499999999999947</v>
      </c>
      <c r="AY737" s="19" t="str">
        <f t="shared" si="372"/>
        <v/>
      </c>
      <c r="AZ737" s="19" t="str">
        <f t="shared" si="373"/>
        <v/>
      </c>
      <c r="BA737" s="19">
        <f t="shared" ref="BA737" si="391">IF(AU737&lt;=0,AO737,"")</f>
        <v>2.1352863338710569E-6</v>
      </c>
    </row>
    <row r="738" spans="35:53" x14ac:dyDescent="0.3">
      <c r="AI738" s="21">
        <f t="shared" si="384"/>
        <v>0.72600000000000053</v>
      </c>
      <c r="AJ738" s="19">
        <f t="shared" si="390"/>
        <v>0.91912952118106916</v>
      </c>
      <c r="AK738" s="19">
        <f t="shared" si="390"/>
        <v>0.6551418969462498</v>
      </c>
      <c r="AL738" s="19">
        <f t="shared" si="390"/>
        <v>0.27399999999999941</v>
      </c>
      <c r="AM738" s="19">
        <f t="shared" si="390"/>
        <v>5.4715068116860423E-2</v>
      </c>
      <c r="AN738" s="19">
        <f t="shared" si="390"/>
        <v>4.6508782208702385E-3</v>
      </c>
      <c r="AO738" s="4">
        <f t="shared" si="390"/>
        <v>2.1047633932219902E-6</v>
      </c>
      <c r="AP738" s="19">
        <f t="shared" si="378"/>
        <v>0.79848045150136115</v>
      </c>
      <c r="AQ738" s="19">
        <f t="shared" si="379"/>
        <v>-0.20151954849864051</v>
      </c>
      <c r="AR738" s="19">
        <f t="shared" si="380"/>
        <v>-1.201519548498641</v>
      </c>
      <c r="AS738" s="19">
        <f t="shared" si="381"/>
        <v>-2.201519548498641</v>
      </c>
      <c r="AT738" s="19">
        <f t="shared" si="382"/>
        <v>-3.201519548498641</v>
      </c>
      <c r="AU738" s="19">
        <f t="shared" si="383"/>
        <v>-5.2015195484986405</v>
      </c>
      <c r="AV738" s="19">
        <f t="shared" si="370"/>
        <v>0.91912952118106916</v>
      </c>
      <c r="AW738" s="19" t="str">
        <f t="shared" si="371"/>
        <v/>
      </c>
      <c r="AX738" s="19">
        <f t="shared" si="374"/>
        <v>0.27399999999999941</v>
      </c>
      <c r="AY738" s="19" t="str">
        <f t="shared" si="372"/>
        <v/>
      </c>
      <c r="AZ738" s="19" t="str">
        <f t="shared" si="373"/>
        <v/>
      </c>
      <c r="BA738" s="19" t="str">
        <f t="shared" si="389"/>
        <v/>
      </c>
    </row>
    <row r="739" spans="35:53" x14ac:dyDescent="0.3">
      <c r="AI739" s="21">
        <f t="shared" si="384"/>
        <v>0.72700000000000053</v>
      </c>
      <c r="AJ739" s="19">
        <f t="shared" si="390"/>
        <v>0.91867815430120781</v>
      </c>
      <c r="AK739" s="19">
        <f t="shared" si="390"/>
        <v>0.65403422304830861</v>
      </c>
      <c r="AL739" s="19">
        <f t="shared" si="390"/>
        <v>0.27299999999999947</v>
      </c>
      <c r="AM739" s="19">
        <f t="shared" si="390"/>
        <v>5.4382948962751164E-2</v>
      </c>
      <c r="AN739" s="19">
        <f t="shared" si="390"/>
        <v>4.610299935580541E-3</v>
      </c>
      <c r="AO739" s="4">
        <f t="shared" si="390"/>
        <v>2.0746048220520416E-6</v>
      </c>
      <c r="AP739" s="19">
        <f t="shared" si="378"/>
        <v>0.79247032440273857</v>
      </c>
      <c r="AQ739" s="19">
        <f t="shared" si="379"/>
        <v>-0.20752967559726221</v>
      </c>
      <c r="AR739" s="19">
        <f t="shared" si="380"/>
        <v>-1.2075296755972624</v>
      </c>
      <c r="AS739" s="19">
        <f t="shared" si="381"/>
        <v>-2.2075296755972627</v>
      </c>
      <c r="AT739" s="19">
        <f t="shared" si="382"/>
        <v>-3.2075296755972622</v>
      </c>
      <c r="AU739" s="19">
        <f t="shared" si="383"/>
        <v>-5.2075296755972627</v>
      </c>
      <c r="AV739" s="19">
        <f t="shared" si="370"/>
        <v>0.91867815430120781</v>
      </c>
      <c r="AW739" s="19" t="str">
        <f t="shared" si="371"/>
        <v/>
      </c>
      <c r="AX739" s="19">
        <f t="shared" si="374"/>
        <v>0.27299999999999947</v>
      </c>
      <c r="AY739" s="19" t="str">
        <f t="shared" si="372"/>
        <v/>
      </c>
      <c r="AZ739" s="19" t="str">
        <f t="shared" si="373"/>
        <v/>
      </c>
      <c r="BA739" s="19" t="str">
        <f t="shared" si="389"/>
        <v/>
      </c>
    </row>
    <row r="740" spans="35:53" x14ac:dyDescent="0.3">
      <c r="AI740" s="21">
        <f t="shared" si="384"/>
        <v>0.72800000000000054</v>
      </c>
      <c r="AJ740" s="19">
        <f t="shared" si="390"/>
        <v>0.91822406400138501</v>
      </c>
      <c r="AK740" s="19">
        <f t="shared" si="390"/>
        <v>0.65292321248210228</v>
      </c>
      <c r="AL740" s="19">
        <f t="shared" si="390"/>
        <v>0.27199999999999935</v>
      </c>
      <c r="AM740" s="19">
        <f t="shared" si="390"/>
        <v>5.4051827252291899E-2</v>
      </c>
      <c r="AN740" s="19">
        <f t="shared" si="390"/>
        <v>4.5699650193114869E-3</v>
      </c>
      <c r="AO740" s="4">
        <f t="shared" si="390"/>
        <v>2.0448069189278863E-6</v>
      </c>
      <c r="AP740" s="19">
        <f t="shared" si="378"/>
        <v>0.78644927297146583</v>
      </c>
      <c r="AQ740" s="19">
        <f t="shared" si="379"/>
        <v>-0.21355072702853328</v>
      </c>
      <c r="AR740" s="19">
        <f t="shared" si="380"/>
        <v>-1.2135507270285337</v>
      </c>
      <c r="AS740" s="19">
        <f t="shared" si="381"/>
        <v>-2.2135507270285331</v>
      </c>
      <c r="AT740" s="19">
        <f t="shared" si="382"/>
        <v>-3.2135507270285331</v>
      </c>
      <c r="AU740" s="19">
        <f t="shared" si="383"/>
        <v>-5.2135507270285322</v>
      </c>
      <c r="AV740" s="19">
        <f t="shared" si="370"/>
        <v>0.91822406400138501</v>
      </c>
      <c r="AW740" s="19" t="str">
        <f t="shared" si="371"/>
        <v/>
      </c>
      <c r="AX740" s="19">
        <f t="shared" si="374"/>
        <v>0.27199999999999935</v>
      </c>
      <c r="AY740" s="19" t="str">
        <f t="shared" si="372"/>
        <v/>
      </c>
      <c r="AZ740" s="19" t="str">
        <f t="shared" si="373"/>
        <v/>
      </c>
      <c r="BA740" s="19" t="str">
        <f t="shared" si="389"/>
        <v/>
      </c>
    </row>
    <row r="741" spans="35:53" x14ac:dyDescent="0.3">
      <c r="AI741" s="21">
        <f t="shared" si="384"/>
        <v>0.72900000000000054</v>
      </c>
      <c r="AJ741" s="19">
        <f t="shared" si="390"/>
        <v>0.91776722883707451</v>
      </c>
      <c r="AK741" s="19">
        <f t="shared" si="390"/>
        <v>0.65180884908338121</v>
      </c>
      <c r="AL741" s="19">
        <f t="shared" si="390"/>
        <v>0.27099999999999946</v>
      </c>
      <c r="AM741" s="19">
        <f t="shared" si="390"/>
        <v>5.3721701800881254E-2</v>
      </c>
      <c r="AN741" s="19">
        <f t="shared" si="390"/>
        <v>4.5298724523299364E-3</v>
      </c>
      <c r="AO741" s="4">
        <f t="shared" si="390"/>
        <v>2.0153660166241648E-6</v>
      </c>
      <c r="AP741" s="19">
        <f t="shared" si="378"/>
        <v>0.78041720265183812</v>
      </c>
      <c r="AQ741" s="19">
        <f t="shared" si="379"/>
        <v>-0.21958279734816277</v>
      </c>
      <c r="AR741" s="19">
        <f t="shared" si="380"/>
        <v>-1.219582797348163</v>
      </c>
      <c r="AS741" s="19">
        <f t="shared" si="381"/>
        <v>-2.219582797348163</v>
      </c>
      <c r="AT741" s="19">
        <f t="shared" si="382"/>
        <v>-3.2195827973481617</v>
      </c>
      <c r="AU741" s="19">
        <f t="shared" si="383"/>
        <v>-5.2195827973481634</v>
      </c>
      <c r="AV741" s="19">
        <f t="shared" si="370"/>
        <v>0.91776722883707451</v>
      </c>
      <c r="AW741" s="19" t="str">
        <f t="shared" si="371"/>
        <v/>
      </c>
      <c r="AX741" s="19">
        <f t="shared" si="374"/>
        <v>0.27099999999999946</v>
      </c>
      <c r="AY741" s="19" t="str">
        <f t="shared" si="372"/>
        <v/>
      </c>
      <c r="AZ741" s="19" t="str">
        <f t="shared" si="373"/>
        <v/>
      </c>
      <c r="BA741" s="19" t="str">
        <f t="shared" si="389"/>
        <v/>
      </c>
    </row>
    <row r="742" spans="35:53" x14ac:dyDescent="0.3">
      <c r="AI742" s="21">
        <f t="shared" si="384"/>
        <v>0.73000000000000054</v>
      </c>
      <c r="AJ742" s="19">
        <f t="shared" si="390"/>
        <v>0.91730762713003977</v>
      </c>
      <c r="AK742" s="19">
        <f t="shared" si="390"/>
        <v>0.65069111654917167</v>
      </c>
      <c r="AL742" s="19">
        <f t="shared" si="390"/>
        <v>0.26999999999999935</v>
      </c>
      <c r="AM742" s="19">
        <f t="shared" si="390"/>
        <v>5.3392571432203918E-2</v>
      </c>
      <c r="AN742" s="19">
        <f t="shared" si="390"/>
        <v>4.490021219514315E-3</v>
      </c>
      <c r="AO742" s="4">
        <f t="shared" si="390"/>
        <v>1.9862784818058423E-6</v>
      </c>
      <c r="AP742" s="19">
        <f t="shared" si="378"/>
        <v>0.77437401796674166</v>
      </c>
      <c r="AQ742" s="19">
        <f t="shared" si="379"/>
        <v>-0.2256259820332579</v>
      </c>
      <c r="AR742" s="19">
        <f t="shared" si="380"/>
        <v>-1.2256259820332582</v>
      </c>
      <c r="AS742" s="19">
        <f t="shared" si="381"/>
        <v>-2.2256259820332578</v>
      </c>
      <c r="AT742" s="19">
        <f t="shared" si="382"/>
        <v>-3.2256259820332587</v>
      </c>
      <c r="AU742" s="19">
        <f t="shared" si="383"/>
        <v>-5.2256259820332565</v>
      </c>
      <c r="AV742" s="19">
        <f t="shared" si="370"/>
        <v>0.91730762713003977</v>
      </c>
      <c r="AW742" s="19" t="str">
        <f t="shared" si="371"/>
        <v/>
      </c>
      <c r="AX742" s="19">
        <f t="shared" si="374"/>
        <v>0.26999999999999935</v>
      </c>
      <c r="AY742" s="19" t="str">
        <f t="shared" si="372"/>
        <v/>
      </c>
      <c r="AZ742" s="19" t="str">
        <f t="shared" si="373"/>
        <v/>
      </c>
      <c r="BA742" s="19" t="str">
        <f t="shared" si="389"/>
        <v/>
      </c>
    </row>
    <row r="743" spans="35:53" x14ac:dyDescent="0.3">
      <c r="AI743" s="21">
        <f t="shared" si="384"/>
        <v>0.73100000000000054</v>
      </c>
      <c r="AJ743" s="19">
        <f t="shared" ref="AJ743:AO752" si="392">_xlfn.NORM.S.DIST((-2*AJ$2-_xlfn.NORM.S.INV($AI743)),TRUE)</f>
        <v>0.91684523696498188</v>
      </c>
      <c r="AK743" s="19">
        <f t="shared" si="392"/>
        <v>0.64956999843608731</v>
      </c>
      <c r="AL743" s="19">
        <f t="shared" si="392"/>
        <v>0.26899999999999935</v>
      </c>
      <c r="AM743" s="19">
        <f t="shared" si="392"/>
        <v>5.3064434978236298E-2</v>
      </c>
      <c r="AN743" s="19">
        <f t="shared" si="392"/>
        <v>4.4504103103285616E-3</v>
      </c>
      <c r="AO743" s="4">
        <f t="shared" si="392"/>
        <v>1.9575407147136138E-6</v>
      </c>
      <c r="AP743" s="19">
        <f t="shared" si="378"/>
        <v>0.76831962250405317</v>
      </c>
      <c r="AQ743" s="19">
        <f t="shared" si="379"/>
        <v>-0.23168037749594717</v>
      </c>
      <c r="AR743" s="19">
        <f t="shared" si="380"/>
        <v>-1.2316803774959477</v>
      </c>
      <c r="AS743" s="19">
        <f t="shared" si="381"/>
        <v>-2.2316803774959473</v>
      </c>
      <c r="AT743" s="19">
        <f t="shared" si="382"/>
        <v>-3.2316803774959468</v>
      </c>
      <c r="AU743" s="19">
        <f t="shared" si="383"/>
        <v>-5.2316803774959482</v>
      </c>
      <c r="AV743" s="19">
        <f t="shared" si="370"/>
        <v>0.91684523696498188</v>
      </c>
      <c r="AW743" s="19" t="str">
        <f t="shared" si="371"/>
        <v/>
      </c>
      <c r="AX743" s="19">
        <f t="shared" si="374"/>
        <v>0.26899999999999935</v>
      </c>
      <c r="AY743" s="19" t="str">
        <f t="shared" si="372"/>
        <v/>
      </c>
      <c r="AZ743" s="19" t="str">
        <f t="shared" si="373"/>
        <v/>
      </c>
      <c r="BA743" s="19">
        <f t="shared" ref="BA743" si="393">IF(AU743&lt;=0,AO743,"")</f>
        <v>1.9575407147136138E-6</v>
      </c>
    </row>
    <row r="744" spans="35:53" x14ac:dyDescent="0.3">
      <c r="AI744" s="21">
        <f t="shared" si="384"/>
        <v>0.73200000000000054</v>
      </c>
      <c r="AJ744" s="19">
        <f t="shared" si="392"/>
        <v>0.91638003618612551</v>
      </c>
      <c r="AK744" s="19">
        <f t="shared" si="392"/>
        <v>0.64844547815861076</v>
      </c>
      <c r="AL744" s="19">
        <f t="shared" si="392"/>
        <v>0.26799999999999935</v>
      </c>
      <c r="AM744" s="19">
        <f t="shared" si="392"/>
        <v>5.2737291279251731E-2</v>
      </c>
      <c r="AN744" s="19">
        <f t="shared" si="392"/>
        <v>4.4110387187961632E-3</v>
      </c>
      <c r="AO744" s="4">
        <f t="shared" si="392"/>
        <v>1.9291491488525906E-6</v>
      </c>
      <c r="AP744" s="19">
        <f t="shared" si="378"/>
        <v>0.76225391890273908</v>
      </c>
      <c r="AQ744" s="19">
        <f t="shared" si="379"/>
        <v>-0.23774608109726086</v>
      </c>
      <c r="AR744" s="19">
        <f t="shared" si="380"/>
        <v>-1.2377460810972614</v>
      </c>
      <c r="AS744" s="19">
        <f t="shared" si="381"/>
        <v>-2.2377460810972605</v>
      </c>
      <c r="AT744" s="19">
        <f t="shared" si="382"/>
        <v>-3.2377460810972609</v>
      </c>
      <c r="AU744" s="19">
        <f t="shared" si="383"/>
        <v>-5.23774608109726</v>
      </c>
      <c r="AV744" s="19">
        <f t="shared" si="370"/>
        <v>0.91638003618612551</v>
      </c>
      <c r="AW744" s="19" t="str">
        <f t="shared" si="371"/>
        <v/>
      </c>
      <c r="AX744" s="19">
        <f t="shared" si="374"/>
        <v>0.26799999999999935</v>
      </c>
      <c r="AY744" s="19" t="str">
        <f t="shared" si="372"/>
        <v/>
      </c>
      <c r="AZ744" s="19" t="str">
        <f t="shared" si="373"/>
        <v/>
      </c>
      <c r="BA744" s="19" t="str">
        <f t="shared" si="389"/>
        <v/>
      </c>
    </row>
    <row r="745" spans="35:53" x14ac:dyDescent="0.3">
      <c r="AI745" s="21">
        <f t="shared" si="384"/>
        <v>0.73300000000000054</v>
      </c>
      <c r="AJ745" s="19">
        <f t="shared" si="392"/>
        <v>0.91591200239374493</v>
      </c>
      <c r="AK745" s="19">
        <f t="shared" si="392"/>
        <v>0.64731753898735001</v>
      </c>
      <c r="AL745" s="19">
        <f t="shared" si="392"/>
        <v>0.2669999999999994</v>
      </c>
      <c r="AM745" s="19">
        <f t="shared" si="392"/>
        <v>5.2411139183827032E-2</v>
      </c>
      <c r="AN745" s="19">
        <f t="shared" si="392"/>
        <v>4.371905443474473E-3</v>
      </c>
      <c r="AO745" s="4">
        <f t="shared" si="392"/>
        <v>1.9011002506838971E-6</v>
      </c>
      <c r="AP745" s="19">
        <f t="shared" si="378"/>
        <v>0.75617680883874838</v>
      </c>
      <c r="AQ745" s="19">
        <f t="shared" si="379"/>
        <v>-0.24382319116125151</v>
      </c>
      <c r="AR745" s="19">
        <f t="shared" si="380"/>
        <v>-1.2438231911612518</v>
      </c>
      <c r="AS745" s="19">
        <f t="shared" si="381"/>
        <v>-2.2438231911612521</v>
      </c>
      <c r="AT745" s="19">
        <f t="shared" si="382"/>
        <v>-3.2438231911612521</v>
      </c>
      <c r="AU745" s="19">
        <f t="shared" si="383"/>
        <v>-5.2438231911612503</v>
      </c>
      <c r="AV745" s="19">
        <f t="shared" si="370"/>
        <v>0.91591200239374493</v>
      </c>
      <c r="AW745" s="19" t="str">
        <f t="shared" si="371"/>
        <v/>
      </c>
      <c r="AX745" s="19">
        <f t="shared" si="374"/>
        <v>0.2669999999999994</v>
      </c>
      <c r="AY745" s="19" t="str">
        <f t="shared" si="372"/>
        <v/>
      </c>
      <c r="AZ745" s="19" t="str">
        <f t="shared" si="373"/>
        <v/>
      </c>
      <c r="BA745" s="19" t="str">
        <f t="shared" si="389"/>
        <v/>
      </c>
    </row>
    <row r="746" spans="35:53" x14ac:dyDescent="0.3">
      <c r="AI746" s="21">
        <f t="shared" si="384"/>
        <v>0.73400000000000054</v>
      </c>
      <c r="AJ746" s="19">
        <f t="shared" si="392"/>
        <v>0.91544111294062591</v>
      </c>
      <c r="AK746" s="19">
        <f t="shared" si="392"/>
        <v>0.64618616404726481</v>
      </c>
      <c r="AL746" s="19">
        <f t="shared" si="392"/>
        <v>0.26599999999999935</v>
      </c>
      <c r="AM746" s="19">
        <f t="shared" si="392"/>
        <v>5.2085977548849097E-2</v>
      </c>
      <c r="AN746" s="19">
        <f t="shared" si="392"/>
        <v>4.3330094874291158E-3</v>
      </c>
      <c r="AO746" s="4">
        <f t="shared" si="392"/>
        <v>1.8733905193194493E-6</v>
      </c>
      <c r="AP746" s="19">
        <f t="shared" si="378"/>
        <v>0.75008819301062113</v>
      </c>
      <c r="AQ746" s="19">
        <f t="shared" si="379"/>
        <v>-0.24991180698937815</v>
      </c>
      <c r="AR746" s="19">
        <f t="shared" si="380"/>
        <v>-1.2499118069893784</v>
      </c>
      <c r="AS746" s="19">
        <f t="shared" si="381"/>
        <v>-2.2499118069893784</v>
      </c>
      <c r="AT746" s="19">
        <f t="shared" si="382"/>
        <v>-3.249911806989378</v>
      </c>
      <c r="AU746" s="19">
        <f t="shared" si="383"/>
        <v>-5.2499118069893775</v>
      </c>
      <c r="AV746" s="19">
        <f t="shared" si="370"/>
        <v>0.91544111294062591</v>
      </c>
      <c r="AW746" s="19" t="str">
        <f t="shared" si="371"/>
        <v/>
      </c>
      <c r="AX746" s="19">
        <f t="shared" si="374"/>
        <v>0.26599999999999935</v>
      </c>
      <c r="AY746" s="19" t="str">
        <f t="shared" si="372"/>
        <v/>
      </c>
      <c r="AZ746" s="19" t="str">
        <f t="shared" si="373"/>
        <v/>
      </c>
      <c r="BA746" s="19" t="str">
        <f t="shared" si="389"/>
        <v/>
      </c>
    </row>
    <row r="747" spans="35:53" x14ac:dyDescent="0.3">
      <c r="AI747" s="21">
        <f t="shared" si="384"/>
        <v>0.73500000000000054</v>
      </c>
      <c r="AJ747" s="19">
        <f t="shared" si="392"/>
        <v>0.91496734492846499</v>
      </c>
      <c r="AK747" s="19">
        <f t="shared" si="392"/>
        <v>0.64505133631586675</v>
      </c>
      <c r="AL747" s="19">
        <f t="shared" si="392"/>
        <v>0.2649999999999994</v>
      </c>
      <c r="AM747" s="19">
        <f t="shared" si="392"/>
        <v>5.1761805239522382E-2</v>
      </c>
      <c r="AN747" s="19">
        <f t="shared" si="392"/>
        <v>4.2943498582086693E-3</v>
      </c>
      <c r="AO747" s="4">
        <f t="shared" si="392"/>
        <v>1.8460164862197035E-6</v>
      </c>
      <c r="AP747" s="19">
        <f t="shared" si="378"/>
        <v>0.74398797112485748</v>
      </c>
      <c r="AQ747" s="19">
        <f t="shared" si="379"/>
        <v>-0.25601202887514235</v>
      </c>
      <c r="AR747" s="19">
        <f t="shared" si="380"/>
        <v>-1.2560120288751428</v>
      </c>
      <c r="AS747" s="19">
        <f t="shared" si="381"/>
        <v>-2.2560120288751424</v>
      </c>
      <c r="AT747" s="19">
        <f t="shared" si="382"/>
        <v>-3.2560120288751428</v>
      </c>
      <c r="AU747" s="19">
        <f t="shared" si="383"/>
        <v>-5.2560120288751424</v>
      </c>
      <c r="AV747" s="19">
        <f t="shared" si="370"/>
        <v>0.91496734492846499</v>
      </c>
      <c r="AW747" s="19" t="str">
        <f t="shared" si="371"/>
        <v/>
      </c>
      <c r="AX747" s="19">
        <f t="shared" si="374"/>
        <v>0.2649999999999994</v>
      </c>
      <c r="AY747" s="19" t="str">
        <f t="shared" si="372"/>
        <v/>
      </c>
      <c r="AZ747" s="19" t="str">
        <f t="shared" si="373"/>
        <v/>
      </c>
      <c r="BA747" s="19" t="str">
        <f t="shared" si="389"/>
        <v/>
      </c>
    </row>
    <row r="748" spans="35:53" x14ac:dyDescent="0.3">
      <c r="AI748" s="21">
        <f t="shared" si="384"/>
        <v>0.73600000000000054</v>
      </c>
      <c r="AJ748" s="19">
        <f t="shared" si="392"/>
        <v>0.91449067520420124</v>
      </c>
      <c r="AK748" s="19">
        <f t="shared" si="392"/>
        <v>0.64391303862138782</v>
      </c>
      <c r="AL748" s="19">
        <f t="shared" si="392"/>
        <v>0.26399999999999929</v>
      </c>
      <c r="AM748" s="19">
        <f t="shared" si="392"/>
        <v>5.1438621129376548E-2</v>
      </c>
      <c r="AN748" s="19">
        <f t="shared" si="392"/>
        <v>4.2559255678194111E-3</v>
      </c>
      <c r="AO748" s="4">
        <f t="shared" si="392"/>
        <v>1.8189747148943698E-6</v>
      </c>
      <c r="AP748" s="19">
        <f t="shared" si="378"/>
        <v>0.73787604188099698</v>
      </c>
      <c r="AQ748" s="19">
        <f t="shared" si="379"/>
        <v>-0.26212395811900158</v>
      </c>
      <c r="AR748" s="19">
        <f t="shared" si="380"/>
        <v>-1.262123958119002</v>
      </c>
      <c r="AS748" s="19">
        <f t="shared" si="381"/>
        <v>-2.2621239581190018</v>
      </c>
      <c r="AT748" s="19">
        <f t="shared" si="382"/>
        <v>-3.2621239581190018</v>
      </c>
      <c r="AU748" s="19">
        <f t="shared" si="383"/>
        <v>-5.2621239581190036</v>
      </c>
      <c r="AV748" s="19">
        <f t="shared" si="370"/>
        <v>0.91449067520420124</v>
      </c>
      <c r="AW748" s="19" t="str">
        <f t="shared" si="371"/>
        <v/>
      </c>
      <c r="AX748" s="19">
        <f t="shared" si="374"/>
        <v>0.26399999999999929</v>
      </c>
      <c r="AY748" s="19" t="str">
        <f t="shared" si="372"/>
        <v/>
      </c>
      <c r="AZ748" s="19" t="str">
        <f t="shared" si="373"/>
        <v/>
      </c>
      <c r="BA748" s="19" t="str">
        <f t="shared" si="389"/>
        <v/>
      </c>
    </row>
    <row r="749" spans="35:53" x14ac:dyDescent="0.3">
      <c r="AI749" s="21">
        <f t="shared" si="384"/>
        <v>0.73700000000000054</v>
      </c>
      <c r="AJ749" s="19">
        <f t="shared" si="392"/>
        <v>0.91401108035628342</v>
      </c>
      <c r="AK749" s="19">
        <f t="shared" si="392"/>
        <v>0.64277125364092158</v>
      </c>
      <c r="AL749" s="19">
        <f t="shared" si="392"/>
        <v>0.26299999999999946</v>
      </c>
      <c r="AM749" s="19">
        <f t="shared" si="392"/>
        <v>5.1116424100275497E-2</v>
      </c>
      <c r="AN749" s="19">
        <f t="shared" si="392"/>
        <v>4.2177356327003576E-3</v>
      </c>
      <c r="AO749" s="4">
        <f t="shared" si="392"/>
        <v>1.7922618006061473E-6</v>
      </c>
      <c r="AP749" s="19">
        <f t="shared" si="378"/>
        <v>0.73175230295645721</v>
      </c>
      <c r="AQ749" s="19">
        <f t="shared" si="379"/>
        <v>-0.26824769704354268</v>
      </c>
      <c r="AR749" s="19">
        <f t="shared" si="380"/>
        <v>-1.268247697043543</v>
      </c>
      <c r="AS749" s="19">
        <f t="shared" si="381"/>
        <v>-2.2682476970435426</v>
      </c>
      <c r="AT749" s="19">
        <f t="shared" si="382"/>
        <v>-3.2682476970435426</v>
      </c>
      <c r="AU749" s="19">
        <f t="shared" si="383"/>
        <v>-5.2682476970435443</v>
      </c>
      <c r="AV749" s="19">
        <f t="shared" si="370"/>
        <v>0.91401108035628342</v>
      </c>
      <c r="AW749" s="19" t="str">
        <f t="shared" si="371"/>
        <v/>
      </c>
      <c r="AX749" s="19">
        <f t="shared" si="374"/>
        <v>0.26299999999999946</v>
      </c>
      <c r="AY749" s="19" t="str">
        <f t="shared" si="372"/>
        <v/>
      </c>
      <c r="AZ749" s="19" t="str">
        <f t="shared" si="373"/>
        <v/>
      </c>
      <c r="BA749" s="19">
        <f t="shared" ref="BA749" si="394">IF(AU749&lt;=0,AO749,"")</f>
        <v>1.7922618006061473E-6</v>
      </c>
    </row>
    <row r="750" spans="35:53" x14ac:dyDescent="0.3">
      <c r="AI750" s="21">
        <f t="shared" si="384"/>
        <v>0.73800000000000054</v>
      </c>
      <c r="AJ750" s="19">
        <f t="shared" si="392"/>
        <v>0.91352853671086542</v>
      </c>
      <c r="AK750" s="19">
        <f t="shared" si="392"/>
        <v>0.64162596389853077</v>
      </c>
      <c r="AL750" s="19">
        <f t="shared" si="392"/>
        <v>0.26199999999999934</v>
      </c>
      <c r="AM750" s="19">
        <f t="shared" si="392"/>
        <v>5.0795213042425576E-2</v>
      </c>
      <c r="AN750" s="19">
        <f t="shared" si="392"/>
        <v>4.1797790736983753E-3</v>
      </c>
      <c r="AO750" s="4">
        <f t="shared" si="392"/>
        <v>1.7658743700772779E-6</v>
      </c>
      <c r="AP750" s="19">
        <f t="shared" si="378"/>
        <v>0.72561665099104689</v>
      </c>
      <c r="AQ750" s="19">
        <f t="shared" si="379"/>
        <v>-0.274383349008953</v>
      </c>
      <c r="AR750" s="19">
        <f t="shared" si="380"/>
        <v>-1.2743833490089533</v>
      </c>
      <c r="AS750" s="19">
        <f t="shared" si="381"/>
        <v>-2.2743833490089531</v>
      </c>
      <c r="AT750" s="19">
        <f t="shared" si="382"/>
        <v>-3.2743833490089527</v>
      </c>
      <c r="AU750" s="19">
        <f t="shared" si="383"/>
        <v>-5.2743833490089536</v>
      </c>
      <c r="AV750" s="19">
        <f t="shared" si="370"/>
        <v>0.91352853671086542</v>
      </c>
      <c r="AW750" s="19" t="str">
        <f t="shared" si="371"/>
        <v/>
      </c>
      <c r="AX750" s="19">
        <f t="shared" si="374"/>
        <v>0.26199999999999934</v>
      </c>
      <c r="AY750" s="19" t="str">
        <f t="shared" si="372"/>
        <v/>
      </c>
      <c r="AZ750" s="19" t="str">
        <f t="shared" si="373"/>
        <v/>
      </c>
      <c r="BA750" s="19" t="str">
        <f t="shared" si="389"/>
        <v/>
      </c>
    </row>
    <row r="751" spans="35:53" x14ac:dyDescent="0.3">
      <c r="AI751" s="21">
        <f t="shared" si="384"/>
        <v>0.73900000000000055</v>
      </c>
      <c r="AJ751" s="19">
        <f t="shared" si="392"/>
        <v>0.91304302032793583</v>
      </c>
      <c r="AK751" s="19">
        <f t="shared" si="392"/>
        <v>0.64047715176332842</v>
      </c>
      <c r="AL751" s="19">
        <f t="shared" si="392"/>
        <v>0.26099999999999934</v>
      </c>
      <c r="AM751" s="19">
        <f t="shared" si="392"/>
        <v>5.0474986854386193E-2</v>
      </c>
      <c r="AN751" s="19">
        <f t="shared" si="392"/>
        <v>4.1420549160435631E-3</v>
      </c>
      <c r="AO751" s="4">
        <f t="shared" si="392"/>
        <v>1.7398090811991113E-6</v>
      </c>
      <c r="AP751" s="19">
        <f t="shared" si="378"/>
        <v>0.71946898157124939</v>
      </c>
      <c r="AQ751" s="19">
        <f t="shared" si="379"/>
        <v>-0.28053101842875178</v>
      </c>
      <c r="AR751" s="19">
        <f t="shared" si="380"/>
        <v>-1.2805310184287522</v>
      </c>
      <c r="AS751" s="19">
        <f t="shared" si="381"/>
        <v>-2.2805310184287517</v>
      </c>
      <c r="AT751" s="19">
        <f t="shared" si="382"/>
        <v>-3.2805310184287522</v>
      </c>
      <c r="AU751" s="19">
        <f t="shared" si="383"/>
        <v>-5.2805310184287526</v>
      </c>
      <c r="AV751" s="19">
        <f t="shared" si="370"/>
        <v>0.91304302032793583</v>
      </c>
      <c r="AW751" s="19" t="str">
        <f t="shared" si="371"/>
        <v/>
      </c>
      <c r="AX751" s="19">
        <f t="shared" si="374"/>
        <v>0.26099999999999934</v>
      </c>
      <c r="AY751" s="19" t="str">
        <f t="shared" si="372"/>
        <v/>
      </c>
      <c r="AZ751" s="19" t="str">
        <f t="shared" si="373"/>
        <v/>
      </c>
      <c r="BA751" s="19" t="str">
        <f t="shared" si="389"/>
        <v/>
      </c>
    </row>
    <row r="752" spans="35:53" x14ac:dyDescent="0.3">
      <c r="AI752" s="21">
        <f t="shared" si="384"/>
        <v>0.74000000000000055</v>
      </c>
      <c r="AJ752" s="19">
        <f t="shared" si="392"/>
        <v>0.91255450699737173</v>
      </c>
      <c r="AK752" s="19">
        <f t="shared" si="392"/>
        <v>0.63932479944752341</v>
      </c>
      <c r="AL752" s="19">
        <f t="shared" si="392"/>
        <v>0.25999999999999934</v>
      </c>
      <c r="AM752" s="19">
        <f t="shared" si="392"/>
        <v>5.0155744443079332E-2</v>
      </c>
      <c r="AN752" s="19">
        <f t="shared" si="392"/>
        <v>4.1045621893246956E-3</v>
      </c>
      <c r="AO752" s="4">
        <f t="shared" si="392"/>
        <v>1.7140626227444293E-6</v>
      </c>
      <c r="AP752" s="19">
        <f t="shared" si="378"/>
        <v>0.71330918921416275</v>
      </c>
      <c r="AQ752" s="19">
        <f t="shared" si="379"/>
        <v>-0.28669081078583714</v>
      </c>
      <c r="AR752" s="19">
        <f t="shared" si="380"/>
        <v>-1.2866908107858375</v>
      </c>
      <c r="AS752" s="19">
        <f t="shared" si="381"/>
        <v>-2.2866908107858372</v>
      </c>
      <c r="AT752" s="19">
        <f t="shared" si="382"/>
        <v>-3.2866908107858368</v>
      </c>
      <c r="AU752" s="19">
        <f t="shared" si="383"/>
        <v>-5.2866908107858368</v>
      </c>
      <c r="AV752" s="19">
        <f t="shared" si="370"/>
        <v>0.91255450699737173</v>
      </c>
      <c r="AW752" s="19" t="str">
        <f t="shared" si="371"/>
        <v/>
      </c>
      <c r="AX752" s="19">
        <f t="shared" si="374"/>
        <v>0.25999999999999934</v>
      </c>
      <c r="AY752" s="19" t="str">
        <f t="shared" si="372"/>
        <v/>
      </c>
      <c r="AZ752" s="19" t="str">
        <f t="shared" si="373"/>
        <v/>
      </c>
      <c r="BA752" s="19" t="str">
        <f t="shared" si="389"/>
        <v/>
      </c>
    </row>
    <row r="753" spans="35:53" x14ac:dyDescent="0.3">
      <c r="AI753" s="21">
        <f t="shared" si="384"/>
        <v>0.74100000000000055</v>
      </c>
      <c r="AJ753" s="19">
        <f t="shared" ref="AJ753:AO762" si="395">_xlfn.NORM.S.DIST((-2*AJ$2-_xlfn.NORM.S.INV($AI753)),TRUE)</f>
        <v>0.9120629722349225</v>
      </c>
      <c r="AK753" s="19">
        <f t="shared" si="395"/>
        <v>0.63816888900443514</v>
      </c>
      <c r="AL753" s="19">
        <f t="shared" si="395"/>
        <v>0.25899999999999923</v>
      </c>
      <c r="AM753" s="19">
        <f t="shared" si="395"/>
        <v>4.9837484723800549E-2</v>
      </c>
      <c r="AN753" s="19">
        <f t="shared" si="395"/>
        <v>4.067299927464939E-3</v>
      </c>
      <c r="AO753" s="4">
        <f t="shared" si="395"/>
        <v>1.6886317140826506E-6</v>
      </c>
      <c r="AP753" s="19">
        <f t="shared" si="378"/>
        <v>0.70713716735117993</v>
      </c>
      <c r="AQ753" s="19">
        <f t="shared" si="379"/>
        <v>-0.29286283264881902</v>
      </c>
      <c r="AR753" s="19">
        <f t="shared" si="380"/>
        <v>-1.2928628326488196</v>
      </c>
      <c r="AS753" s="19">
        <f t="shared" si="381"/>
        <v>-2.2928628326488187</v>
      </c>
      <c r="AT753" s="19">
        <f t="shared" si="382"/>
        <v>-3.2928628326488187</v>
      </c>
      <c r="AU753" s="19">
        <f t="shared" si="383"/>
        <v>-5.2928628326488187</v>
      </c>
      <c r="AV753" s="19">
        <f t="shared" si="370"/>
        <v>0.9120629722349225</v>
      </c>
      <c r="AW753" s="19" t="str">
        <f t="shared" si="371"/>
        <v/>
      </c>
      <c r="AX753" s="19">
        <f t="shared" si="374"/>
        <v>0.25899999999999923</v>
      </c>
      <c r="AY753" s="19" t="str">
        <f t="shared" si="372"/>
        <v/>
      </c>
      <c r="AZ753" s="19" t="str">
        <f t="shared" si="373"/>
        <v/>
      </c>
      <c r="BA753" s="19" t="str">
        <f t="shared" si="389"/>
        <v/>
      </c>
    </row>
    <row r="754" spans="35:53" x14ac:dyDescent="0.3">
      <c r="AI754" s="21">
        <f t="shared" si="384"/>
        <v>0.74200000000000055</v>
      </c>
      <c r="AJ754" s="19">
        <f t="shared" si="395"/>
        <v>0.91156839127811762</v>
      </c>
      <c r="AK754" s="19">
        <f t="shared" si="395"/>
        <v>0.63700940232647707</v>
      </c>
      <c r="AL754" s="19">
        <f t="shared" si="395"/>
        <v>0.25799999999999934</v>
      </c>
      <c r="AM754" s="19">
        <f t="shared" si="395"/>
        <v>4.9520206620230815E-2</v>
      </c>
      <c r="AN754" s="19">
        <f t="shared" si="395"/>
        <v>4.0302671686977065E-3</v>
      </c>
      <c r="AO754" s="4">
        <f t="shared" si="395"/>
        <v>1.6635131048978445E-6</v>
      </c>
      <c r="AP754" s="19">
        <f t="shared" si="378"/>
        <v>0.7009528083113451</v>
      </c>
      <c r="AQ754" s="19">
        <f t="shared" si="379"/>
        <v>-0.29904719168865379</v>
      </c>
      <c r="AR754" s="19">
        <f t="shared" si="380"/>
        <v>-1.2990471916886543</v>
      </c>
      <c r="AS754" s="19">
        <f t="shared" si="381"/>
        <v>-2.2990471916886541</v>
      </c>
      <c r="AT754" s="19">
        <f t="shared" si="382"/>
        <v>-3.2990471916886541</v>
      </c>
      <c r="AU754" s="19">
        <f t="shared" si="383"/>
        <v>-5.2990471916886532</v>
      </c>
      <c r="AV754" s="19">
        <f t="shared" si="370"/>
        <v>0.91156839127811762</v>
      </c>
      <c r="AW754" s="19" t="str">
        <f t="shared" si="371"/>
        <v/>
      </c>
      <c r="AX754" s="19">
        <f t="shared" si="374"/>
        <v>0.25799999999999934</v>
      </c>
      <c r="AY754" s="19" t="str">
        <f t="shared" si="372"/>
        <v/>
      </c>
      <c r="AZ754" s="19" t="str">
        <f t="shared" si="373"/>
        <v/>
      </c>
      <c r="BA754" s="19" t="str">
        <f t="shared" si="389"/>
        <v/>
      </c>
    </row>
    <row r="755" spans="35:53" x14ac:dyDescent="0.3">
      <c r="AI755" s="21">
        <f t="shared" si="384"/>
        <v>0.74300000000000055</v>
      </c>
      <c r="AJ755" s="19">
        <f t="shared" si="395"/>
        <v>0.91107073908209724</v>
      </c>
      <c r="AK755" s="19">
        <f t="shared" si="395"/>
        <v>0.63584632114310347</v>
      </c>
      <c r="AL755" s="19">
        <f t="shared" si="395"/>
        <v>0.2569999999999994</v>
      </c>
      <c r="AM755" s="19">
        <f t="shared" si="395"/>
        <v>4.9203909064448118E-2</v>
      </c>
      <c r="AN755" s="19">
        <f t="shared" si="395"/>
        <v>3.9934629555426456E-3</v>
      </c>
      <c r="AO755" s="4">
        <f t="shared" si="395"/>
        <v>1.6387035749094583E-6</v>
      </c>
      <c r="AP755" s="19">
        <f t="shared" si="378"/>
        <v>0.69475600330439491</v>
      </c>
      <c r="AQ755" s="19">
        <f t="shared" si="379"/>
        <v>-0.30524399669560542</v>
      </c>
      <c r="AR755" s="19">
        <f t="shared" si="380"/>
        <v>-1.3052439966956058</v>
      </c>
      <c r="AS755" s="19">
        <f t="shared" si="381"/>
        <v>-2.3052439966956055</v>
      </c>
      <c r="AT755" s="19">
        <f t="shared" si="382"/>
        <v>-3.3052439966956051</v>
      </c>
      <c r="AU755" s="19">
        <f t="shared" si="383"/>
        <v>-5.3052439966956051</v>
      </c>
      <c r="AV755" s="19">
        <f t="shared" si="370"/>
        <v>0.91107073908209724</v>
      </c>
      <c r="AW755" s="19" t="str">
        <f t="shared" si="371"/>
        <v/>
      </c>
      <c r="AX755" s="19">
        <f t="shared" si="374"/>
        <v>0.2569999999999994</v>
      </c>
      <c r="AY755" s="19" t="str">
        <f t="shared" si="372"/>
        <v/>
      </c>
      <c r="AZ755" s="19" t="str">
        <f t="shared" si="373"/>
        <v/>
      </c>
      <c r="BA755" s="19">
        <f t="shared" ref="BA755" si="396">IF(AU755&lt;=0,AO755,"")</f>
        <v>1.6387035749094583E-6</v>
      </c>
    </row>
    <row r="756" spans="35:53" x14ac:dyDescent="0.3">
      <c r="AI756" s="21">
        <f t="shared" si="384"/>
        <v>0.74400000000000055</v>
      </c>
      <c r="AJ756" s="19">
        <f t="shared" si="395"/>
        <v>0.91056999031536612</v>
      </c>
      <c r="AK756" s="19">
        <f t="shared" si="395"/>
        <v>0.63467962701872471</v>
      </c>
      <c r="AL756" s="19">
        <f t="shared" si="395"/>
        <v>0.25599999999999934</v>
      </c>
      <c r="AM756" s="19">
        <f t="shared" si="395"/>
        <v>4.8888590996940297E-2</v>
      </c>
      <c r="AN756" s="19">
        <f t="shared" si="395"/>
        <v>3.9568863347818114E-3</v>
      </c>
      <c r="AO756" s="4">
        <f t="shared" si="395"/>
        <v>1.6141999335958411E-6</v>
      </c>
      <c r="AP756" s="19">
        <f t="shared" si="378"/>
        <v>0.68854664240349039</v>
      </c>
      <c r="AQ756" s="19">
        <f t="shared" si="379"/>
        <v>-0.31145335759651077</v>
      </c>
      <c r="AR756" s="19">
        <f t="shared" si="380"/>
        <v>-1.311453357596511</v>
      </c>
      <c r="AS756" s="19">
        <f t="shared" si="381"/>
        <v>-2.3114533575965104</v>
      </c>
      <c r="AT756" s="19">
        <f t="shared" si="382"/>
        <v>-3.3114533575965113</v>
      </c>
      <c r="AU756" s="19">
        <f t="shared" si="383"/>
        <v>-5.3114533575965117</v>
      </c>
      <c r="AV756" s="19">
        <f t="shared" si="370"/>
        <v>0.91056999031536612</v>
      </c>
      <c r="AW756" s="19" t="str">
        <f t="shared" si="371"/>
        <v/>
      </c>
      <c r="AX756" s="19">
        <f t="shared" si="374"/>
        <v>0.25599999999999934</v>
      </c>
      <c r="AY756" s="19" t="str">
        <f t="shared" si="372"/>
        <v/>
      </c>
      <c r="AZ756" s="19" t="str">
        <f t="shared" si="373"/>
        <v/>
      </c>
      <c r="BA756" s="19" t="str">
        <f t="shared" si="389"/>
        <v/>
      </c>
    </row>
    <row r="757" spans="35:53" x14ac:dyDescent="0.3">
      <c r="AI757" s="21">
        <f t="shared" si="384"/>
        <v>0.74500000000000055</v>
      </c>
      <c r="AJ757" s="19">
        <f t="shared" si="395"/>
        <v>0.91006611935546711</v>
      </c>
      <c r="AK757" s="19">
        <f t="shared" si="395"/>
        <v>0.6335093013505867</v>
      </c>
      <c r="AL757" s="19">
        <f t="shared" si="395"/>
        <v>0.25499999999999945</v>
      </c>
      <c r="AM757" s="19">
        <f t="shared" si="395"/>
        <v>4.8574251366618526E-2</v>
      </c>
      <c r="AN757" s="19">
        <f t="shared" si="395"/>
        <v>3.9205363574360535E-3</v>
      </c>
      <c r="AO757" s="4">
        <f t="shared" si="395"/>
        <v>1.589999019920469E-6</v>
      </c>
      <c r="AP757" s="19">
        <f t="shared" si="378"/>
        <v>0.68232461452762105</v>
      </c>
      <c r="AQ757" s="19">
        <f t="shared" si="379"/>
        <v>-0.31767538547237872</v>
      </c>
      <c r="AR757" s="19">
        <f t="shared" si="380"/>
        <v>-1.3176753854723786</v>
      </c>
      <c r="AS757" s="19">
        <f t="shared" si="381"/>
        <v>-2.3176753854723788</v>
      </c>
      <c r="AT757" s="19">
        <f t="shared" si="382"/>
        <v>-3.3176753854723784</v>
      </c>
      <c r="AU757" s="19">
        <f t="shared" si="383"/>
        <v>-5.3176753854723788</v>
      </c>
      <c r="AV757" s="19">
        <f t="shared" si="370"/>
        <v>0.91006611935546711</v>
      </c>
      <c r="AW757" s="19" t="str">
        <f t="shared" si="371"/>
        <v/>
      </c>
      <c r="AX757" s="19">
        <f t="shared" si="374"/>
        <v>0.25499999999999945</v>
      </c>
      <c r="AY757" s="19" t="str">
        <f t="shared" si="372"/>
        <v/>
      </c>
      <c r="AZ757" s="19" t="str">
        <f t="shared" si="373"/>
        <v/>
      </c>
      <c r="BA757" s="19" t="str">
        <f t="shared" si="389"/>
        <v/>
      </c>
    </row>
    <row r="758" spans="35:53" x14ac:dyDescent="0.3">
      <c r="AI758" s="21">
        <f t="shared" si="384"/>
        <v>0.74600000000000055</v>
      </c>
      <c r="AJ758" s="19">
        <f t="shared" si="395"/>
        <v>0.90955910028457143</v>
      </c>
      <c r="AK758" s="19">
        <f t="shared" si="395"/>
        <v>0.63233532536661341</v>
      </c>
      <c r="AL758" s="19">
        <f t="shared" si="395"/>
        <v>0.25399999999999945</v>
      </c>
      <c r="AM758" s="19">
        <f t="shared" si="395"/>
        <v>4.8260889130831042E-2</v>
      </c>
      <c r="AN758" s="19">
        <f t="shared" si="395"/>
        <v>3.8844120787414923E-3</v>
      </c>
      <c r="AO758" s="4">
        <f t="shared" si="395"/>
        <v>1.5660977020607903E-6</v>
      </c>
      <c r="AP758" s="19">
        <f t="shared" si="378"/>
        <v>0.67608980742367331</v>
      </c>
      <c r="AQ758" s="19">
        <f t="shared" si="379"/>
        <v>-0.32391019257632675</v>
      </c>
      <c r="AR758" s="19">
        <f t="shared" si="380"/>
        <v>-1.3239101925763268</v>
      </c>
      <c r="AS758" s="19">
        <f t="shared" si="381"/>
        <v>-2.3239101925763266</v>
      </c>
      <c r="AT758" s="19">
        <f t="shared" si="382"/>
        <v>-3.3239101925763266</v>
      </c>
      <c r="AU758" s="19">
        <f t="shared" si="383"/>
        <v>-5.3239101925763253</v>
      </c>
      <c r="AV758" s="19">
        <f t="shared" si="370"/>
        <v>0.90955910028457143</v>
      </c>
      <c r="AW758" s="19" t="str">
        <f t="shared" si="371"/>
        <v/>
      </c>
      <c r="AX758" s="19">
        <f t="shared" si="374"/>
        <v>0.25399999999999945</v>
      </c>
      <c r="AY758" s="19" t="str">
        <f t="shared" si="372"/>
        <v/>
      </c>
      <c r="AZ758" s="19" t="str">
        <f t="shared" si="373"/>
        <v/>
      </c>
      <c r="BA758" s="19" t="str">
        <f t="shared" si="389"/>
        <v/>
      </c>
    </row>
    <row r="759" spans="35:53" x14ac:dyDescent="0.3">
      <c r="AI759" s="21">
        <f t="shared" si="384"/>
        <v>0.74700000000000055</v>
      </c>
      <c r="AJ759" s="19">
        <f t="shared" si="395"/>
        <v>0.90904890688498807</v>
      </c>
      <c r="AK759" s="19">
        <f t="shared" si="395"/>
        <v>0.63115768012321549</v>
      </c>
      <c r="AL759" s="19">
        <f t="shared" si="395"/>
        <v>0.2529999999999995</v>
      </c>
      <c r="AM759" s="19">
        <f t="shared" si="395"/>
        <v>4.794850325537791E-2</v>
      </c>
      <c r="AN759" s="19">
        <f t="shared" si="395"/>
        <v>3.8485125581262229E-3</v>
      </c>
      <c r="AO759" s="4">
        <f t="shared" si="395"/>
        <v>1.5424928771398089E-6</v>
      </c>
      <c r="AP759" s="19">
        <f t="shared" si="378"/>
        <v>0.66984210764815089</v>
      </c>
      <c r="AQ759" s="19">
        <f t="shared" si="379"/>
        <v>-0.33015789235184956</v>
      </c>
      <c r="AR759" s="19">
        <f t="shared" si="380"/>
        <v>-1.33015789235185</v>
      </c>
      <c r="AS759" s="19">
        <f t="shared" si="381"/>
        <v>-2.3301578923518496</v>
      </c>
      <c r="AT759" s="19">
        <f t="shared" si="382"/>
        <v>-3.3301578923518491</v>
      </c>
      <c r="AU759" s="19">
        <f t="shared" si="383"/>
        <v>-5.3301578923518491</v>
      </c>
      <c r="AV759" s="19">
        <f t="shared" si="370"/>
        <v>0.90904890688498807</v>
      </c>
      <c r="AW759" s="19" t="str">
        <f t="shared" si="371"/>
        <v/>
      </c>
      <c r="AX759" s="19">
        <f t="shared" si="374"/>
        <v>0.2529999999999995</v>
      </c>
      <c r="AY759" s="19" t="str">
        <f t="shared" si="372"/>
        <v/>
      </c>
      <c r="AZ759" s="19" t="str">
        <f t="shared" si="373"/>
        <v/>
      </c>
      <c r="BA759" s="19" t="str">
        <f t="shared" si="389"/>
        <v/>
      </c>
    </row>
    <row r="760" spans="35:53" x14ac:dyDescent="0.3">
      <c r="AI760" s="21">
        <f t="shared" si="384"/>
        <v>0.74800000000000055</v>
      </c>
      <c r="AJ760" s="19">
        <f t="shared" si="395"/>
        <v>0.90853551263458487</v>
      </c>
      <c r="AK760" s="19">
        <f t="shared" si="395"/>
        <v>0.62997634650305934</v>
      </c>
      <c r="AL760" s="19">
        <f t="shared" si="395"/>
        <v>0.25199999999999939</v>
      </c>
      <c r="AM760" s="19">
        <f t="shared" si="395"/>
        <v>4.7637092714526208E-2</v>
      </c>
      <c r="AN760" s="19">
        <f t="shared" si="395"/>
        <v>3.8128368591871056E-3</v>
      </c>
      <c r="AO760" s="4">
        <f t="shared" si="395"/>
        <v>1.5191814709602449E-6</v>
      </c>
      <c r="AP760" s="19">
        <f t="shared" si="378"/>
        <v>0.66358140054855053</v>
      </c>
      <c r="AQ760" s="19">
        <f t="shared" si="379"/>
        <v>-0.3364185994514497</v>
      </c>
      <c r="AR760" s="19">
        <f t="shared" si="380"/>
        <v>-1.3364185994514504</v>
      </c>
      <c r="AS760" s="19">
        <f t="shared" si="381"/>
        <v>-2.3364185994514499</v>
      </c>
      <c r="AT760" s="19">
        <f t="shared" si="382"/>
        <v>-3.3364185994514504</v>
      </c>
      <c r="AU760" s="19">
        <f t="shared" si="383"/>
        <v>-5.3364185994514495</v>
      </c>
      <c r="AV760" s="19">
        <f t="shared" si="370"/>
        <v>0.90853551263458487</v>
      </c>
      <c r="AW760" s="19" t="str">
        <f t="shared" si="371"/>
        <v/>
      </c>
      <c r="AX760" s="19">
        <f t="shared" si="374"/>
        <v>0.25199999999999939</v>
      </c>
      <c r="AY760" s="19" t="str">
        <f t="shared" si="372"/>
        <v/>
      </c>
      <c r="AZ760" s="19" t="str">
        <f t="shared" si="373"/>
        <v/>
      </c>
      <c r="BA760" s="19" t="str">
        <f t="shared" si="389"/>
        <v/>
      </c>
    </row>
    <row r="761" spans="35:53" x14ac:dyDescent="0.3">
      <c r="AI761" s="21">
        <f t="shared" si="384"/>
        <v>0.74900000000000055</v>
      </c>
      <c r="AJ761" s="19">
        <f t="shared" si="395"/>
        <v>0.90801889070212405</v>
      </c>
      <c r="AK761" s="19">
        <f t="shared" si="395"/>
        <v>0.62879130521280013</v>
      </c>
      <c r="AL761" s="19">
        <f t="shared" si="395"/>
        <v>0.25099999999999945</v>
      </c>
      <c r="AM761" s="19">
        <f t="shared" si="395"/>
        <v>4.7326656491026159E-2</v>
      </c>
      <c r="AN761" s="19">
        <f t="shared" si="395"/>
        <v>3.7773840496668556E-3</v>
      </c>
      <c r="AO761" s="4">
        <f t="shared" si="395"/>
        <v>1.4961604377413022E-6</v>
      </c>
      <c r="AP761" s="19">
        <f t="shared" si="378"/>
        <v>0.65730757024438735</v>
      </c>
      <c r="AQ761" s="19">
        <f t="shared" si="379"/>
        <v>-0.34269242975561326</v>
      </c>
      <c r="AR761" s="19">
        <f t="shared" si="380"/>
        <v>-1.3426924297556133</v>
      </c>
      <c r="AS761" s="19">
        <f t="shared" si="381"/>
        <v>-2.3426924297556129</v>
      </c>
      <c r="AT761" s="19">
        <f t="shared" si="382"/>
        <v>-3.3426924297556129</v>
      </c>
      <c r="AU761" s="19">
        <f t="shared" si="383"/>
        <v>-5.3426924297556138</v>
      </c>
      <c r="AV761" s="19">
        <f t="shared" si="370"/>
        <v>0.90801889070212405</v>
      </c>
      <c r="AW761" s="19" t="str">
        <f t="shared" si="371"/>
        <v/>
      </c>
      <c r="AX761" s="19">
        <f t="shared" si="374"/>
        <v>0.25099999999999945</v>
      </c>
      <c r="AY761" s="19" t="str">
        <f t="shared" si="372"/>
        <v/>
      </c>
      <c r="AZ761" s="19" t="str">
        <f t="shared" si="373"/>
        <v/>
      </c>
      <c r="BA761" s="19">
        <f t="shared" ref="BA761" si="397">IF(AU761&lt;=0,AO761,"")</f>
        <v>1.4961604377413022E-6</v>
      </c>
    </row>
    <row r="762" spans="35:53" x14ac:dyDescent="0.3">
      <c r="AI762" s="21">
        <f t="shared" si="384"/>
        <v>0.75000000000000056</v>
      </c>
      <c r="AJ762" s="19">
        <f t="shared" si="395"/>
        <v>0.90749901394250709</v>
      </c>
      <c r="AK762" s="19">
        <f t="shared" si="395"/>
        <v>0.62760253678077427</v>
      </c>
      <c r="AL762" s="19">
        <f t="shared" si="395"/>
        <v>0.24999999999999933</v>
      </c>
      <c r="AM762" s="19">
        <f t="shared" si="395"/>
        <v>4.7017193576127325E-2</v>
      </c>
      <c r="AN762" s="19">
        <f t="shared" si="395"/>
        <v>3.7421532014310977E-3</v>
      </c>
      <c r="AO762" s="4">
        <f t="shared" si="395"/>
        <v>1.4734267598579937E-6</v>
      </c>
      <c r="AP762" s="19">
        <f t="shared" si="378"/>
        <v>0.65102049960783404</v>
      </c>
      <c r="AQ762" s="19">
        <f t="shared" si="379"/>
        <v>-0.34897950039216685</v>
      </c>
      <c r="AR762" s="19">
        <f t="shared" si="380"/>
        <v>-1.3489795003921674</v>
      </c>
      <c r="AS762" s="19">
        <f t="shared" si="381"/>
        <v>-2.3489795003921667</v>
      </c>
      <c r="AT762" s="19">
        <f t="shared" si="382"/>
        <v>-3.3489795003921672</v>
      </c>
      <c r="AU762" s="19">
        <f t="shared" si="383"/>
        <v>-5.3489795003921676</v>
      </c>
      <c r="AV762" s="19">
        <f t="shared" si="370"/>
        <v>0.90749901394250709</v>
      </c>
      <c r="AW762" s="19" t="str">
        <f t="shared" si="371"/>
        <v/>
      </c>
      <c r="AX762" s="19">
        <f t="shared" si="374"/>
        <v>0.24999999999999933</v>
      </c>
      <c r="AY762" s="19" t="str">
        <f t="shared" si="372"/>
        <v/>
      </c>
      <c r="AZ762" s="19" t="str">
        <f t="shared" si="373"/>
        <v/>
      </c>
      <c r="BA762" s="19" t="str">
        <f t="shared" si="389"/>
        <v/>
      </c>
    </row>
    <row r="763" spans="35:53" x14ac:dyDescent="0.3">
      <c r="AI763" s="21">
        <f t="shared" si="384"/>
        <v>0.75100000000000056</v>
      </c>
      <c r="AJ763" s="19">
        <f t="shared" ref="AJ763:AO772" si="398">_xlfn.NORM.S.DIST((-2*AJ$2-_xlfn.NORM.S.INV($AI763)),TRUE)</f>
        <v>0.90697585489192867</v>
      </c>
      <c r="AK763" s="19">
        <f t="shared" si="398"/>
        <v>0.62641002155465419</v>
      </c>
      <c r="AL763" s="19">
        <f t="shared" si="398"/>
        <v>0.24899999999999939</v>
      </c>
      <c r="AM763" s="19">
        <f t="shared" si="398"/>
        <v>4.6708702969596325E-2</v>
      </c>
      <c r="AN763" s="19">
        <f t="shared" si="398"/>
        <v>3.7071433904457629E-3</v>
      </c>
      <c r="AO763" s="4">
        <f t="shared" si="398"/>
        <v>1.4509774475830172E-6</v>
      </c>
      <c r="AP763" s="19">
        <f t="shared" si="378"/>
        <v>0.64472007024400502</v>
      </c>
      <c r="AQ763" s="19">
        <f t="shared" si="379"/>
        <v>-0.35527992975599515</v>
      </c>
      <c r="AR763" s="19">
        <f t="shared" si="380"/>
        <v>-1.3552799297559952</v>
      </c>
      <c r="AS763" s="19">
        <f t="shared" si="381"/>
        <v>-2.3552799297559952</v>
      </c>
      <c r="AT763" s="19">
        <f t="shared" si="382"/>
        <v>-3.3552799297559948</v>
      </c>
      <c r="AU763" s="19">
        <f t="shared" si="383"/>
        <v>-5.3552799297559961</v>
      </c>
      <c r="AV763" s="19">
        <f t="shared" si="370"/>
        <v>0.90697585489192867</v>
      </c>
      <c r="AW763" s="19" t="str">
        <f t="shared" si="371"/>
        <v/>
      </c>
      <c r="AX763" s="19">
        <f t="shared" si="374"/>
        <v>0.24899999999999939</v>
      </c>
      <c r="AY763" s="19" t="str">
        <f t="shared" si="372"/>
        <v/>
      </c>
      <c r="AZ763" s="19" t="str">
        <f t="shared" si="373"/>
        <v/>
      </c>
      <c r="BA763" s="19" t="str">
        <f t="shared" si="389"/>
        <v/>
      </c>
    </row>
    <row r="764" spans="35:53" x14ac:dyDescent="0.3">
      <c r="AI764" s="21">
        <f t="shared" si="384"/>
        <v>0.75200000000000056</v>
      </c>
      <c r="AJ764" s="19">
        <f t="shared" si="398"/>
        <v>0.90644938576293677</v>
      </c>
      <c r="AK764" s="19">
        <f t="shared" si="398"/>
        <v>0.62521373969906158</v>
      </c>
      <c r="AL764" s="19">
        <f t="shared" si="398"/>
        <v>0.2479999999999995</v>
      </c>
      <c r="AM764" s="19">
        <f t="shared" si="398"/>
        <v>4.640118367973476E-2</v>
      </c>
      <c r="AN764" s="19">
        <f t="shared" si="398"/>
        <v>3.6723536967545379E-3</v>
      </c>
      <c r="AO764" s="4">
        <f t="shared" si="398"/>
        <v>1.4288095388311433E-6</v>
      </c>
      <c r="AP764" s="19">
        <f t="shared" si="378"/>
        <v>0.6384061624708478</v>
      </c>
      <c r="AQ764" s="19">
        <f t="shared" si="379"/>
        <v>-0.36159383752915253</v>
      </c>
      <c r="AR764" s="19">
        <f t="shared" si="380"/>
        <v>-1.3615938375291528</v>
      </c>
      <c r="AS764" s="19">
        <f t="shared" si="381"/>
        <v>-2.3615938375291523</v>
      </c>
      <c r="AT764" s="19">
        <f t="shared" si="382"/>
        <v>-3.3615938375291532</v>
      </c>
      <c r="AU764" s="19">
        <f t="shared" si="383"/>
        <v>-5.3615938375291528</v>
      </c>
      <c r="AV764" s="19">
        <f t="shared" si="370"/>
        <v>0.90644938576293677</v>
      </c>
      <c r="AW764" s="19" t="str">
        <f t="shared" si="371"/>
        <v/>
      </c>
      <c r="AX764" s="19">
        <f t="shared" si="374"/>
        <v>0.2479999999999995</v>
      </c>
      <c r="AY764" s="19" t="str">
        <f t="shared" si="372"/>
        <v/>
      </c>
      <c r="AZ764" s="19" t="str">
        <f t="shared" si="373"/>
        <v/>
      </c>
      <c r="BA764" s="19" t="str">
        <f t="shared" si="389"/>
        <v/>
      </c>
    </row>
    <row r="765" spans="35:53" x14ac:dyDescent="0.3">
      <c r="AI765" s="21">
        <f t="shared" si="384"/>
        <v>0.75300000000000056</v>
      </c>
      <c r="AJ765" s="19">
        <f t="shared" si="398"/>
        <v>0.90591957843939597</v>
      </c>
      <c r="AK765" s="19">
        <f t="shared" si="398"/>
        <v>0.62401367119313855</v>
      </c>
      <c r="AL765" s="19">
        <f t="shared" si="398"/>
        <v>0.24699999999999928</v>
      </c>
      <c r="AM765" s="19">
        <f t="shared" si="398"/>
        <v>4.6094634723397462E-2</v>
      </c>
      <c r="AN765" s="19">
        <f t="shared" si="398"/>
        <v>3.6377832044564825E-3</v>
      </c>
      <c r="AO765" s="4">
        <f t="shared" si="398"/>
        <v>1.4069200989061036E-6</v>
      </c>
      <c r="AP765" s="19">
        <f t="shared" si="378"/>
        <v>0.63207865529863194</v>
      </c>
      <c r="AQ765" s="19">
        <f t="shared" si="379"/>
        <v>-0.36792134470136878</v>
      </c>
      <c r="AR765" s="19">
        <f t="shared" si="380"/>
        <v>-1.3679213447013689</v>
      </c>
      <c r="AS765" s="19">
        <f t="shared" si="381"/>
        <v>-2.3679213447013687</v>
      </c>
      <c r="AT765" s="19">
        <f t="shared" si="382"/>
        <v>-3.3679213447013687</v>
      </c>
      <c r="AU765" s="19">
        <f t="shared" si="383"/>
        <v>-5.3679213447013687</v>
      </c>
      <c r="AV765" s="19">
        <f t="shared" si="370"/>
        <v>0.90591957843939597</v>
      </c>
      <c r="AW765" s="19" t="str">
        <f t="shared" si="371"/>
        <v/>
      </c>
      <c r="AX765" s="19">
        <f t="shared" si="374"/>
        <v>0.24699999999999928</v>
      </c>
      <c r="AY765" s="19" t="str">
        <f t="shared" si="372"/>
        <v/>
      </c>
      <c r="AZ765" s="19" t="str">
        <f t="shared" si="373"/>
        <v/>
      </c>
      <c r="BA765" s="19" t="str">
        <f t="shared" si="389"/>
        <v/>
      </c>
    </row>
    <row r="766" spans="35:53" x14ac:dyDescent="0.3">
      <c r="AI766" s="21">
        <f t="shared" si="384"/>
        <v>0.75400000000000056</v>
      </c>
      <c r="AJ766" s="19">
        <f t="shared" si="398"/>
        <v>0.90538640447135443</v>
      </c>
      <c r="AK766" s="19">
        <f t="shared" si="398"/>
        <v>0.62280979582807994</v>
      </c>
      <c r="AL766" s="19">
        <f t="shared" si="398"/>
        <v>0.24599999999999927</v>
      </c>
      <c r="AM766" s="19">
        <f t="shared" si="398"/>
        <v>4.5789055126012633E-2</v>
      </c>
      <c r="AN766" s="19">
        <f t="shared" si="398"/>
        <v>3.6034310016838664E-3</v>
      </c>
      <c r="AO766" s="4">
        <f t="shared" si="398"/>
        <v>1.3853062202499397E-6</v>
      </c>
      <c r="AP766" s="19">
        <f t="shared" si="378"/>
        <v>0.62573742640905727</v>
      </c>
      <c r="AQ766" s="19">
        <f t="shared" si="379"/>
        <v>-0.37426257359094323</v>
      </c>
      <c r="AR766" s="19">
        <f t="shared" si="380"/>
        <v>-1.3742625735909431</v>
      </c>
      <c r="AS766" s="19">
        <f t="shared" si="381"/>
        <v>-2.3742625735909431</v>
      </c>
      <c r="AT766" s="19">
        <f t="shared" si="382"/>
        <v>-3.3742625735909431</v>
      </c>
      <c r="AU766" s="19">
        <f t="shared" si="383"/>
        <v>-5.3742625735909435</v>
      </c>
      <c r="AV766" s="19">
        <f t="shared" si="370"/>
        <v>0.90538640447135443</v>
      </c>
      <c r="AW766" s="19" t="str">
        <f t="shared" si="371"/>
        <v/>
      </c>
      <c r="AX766" s="19">
        <f t="shared" si="374"/>
        <v>0.24599999999999927</v>
      </c>
      <c r="AY766" s="19" t="str">
        <f t="shared" si="372"/>
        <v/>
      </c>
      <c r="AZ766" s="19" t="str">
        <f t="shared" si="373"/>
        <v/>
      </c>
      <c r="BA766" s="19" t="str">
        <f t="shared" si="389"/>
        <v/>
      </c>
    </row>
    <row r="767" spans="35:53" x14ac:dyDescent="0.3">
      <c r="AI767" s="21">
        <f t="shared" si="384"/>
        <v>0.75500000000000056</v>
      </c>
      <c r="AJ767" s="19">
        <f t="shared" si="398"/>
        <v>0.90484983506980854</v>
      </c>
      <c r="AK767" s="19">
        <f t="shared" si="398"/>
        <v>0.62160209320461823</v>
      </c>
      <c r="AL767" s="19">
        <f t="shared" si="398"/>
        <v>0.24499999999999933</v>
      </c>
      <c r="AM767" s="19">
        <f t="shared" si="398"/>
        <v>4.5484443921601385E-2</v>
      </c>
      <c r="AN767" s="19">
        <f t="shared" si="398"/>
        <v>3.5692961805800743E-3</v>
      </c>
      <c r="AO767" s="4">
        <f t="shared" si="398"/>
        <v>1.3639650221947288E-6</v>
      </c>
      <c r="AP767" s="19">
        <f t="shared" si="378"/>
        <v>0.61938235213392778</v>
      </c>
      <c r="AQ767" s="19">
        <f t="shared" si="379"/>
        <v>-0.38061764786607216</v>
      </c>
      <c r="AR767" s="19">
        <f t="shared" si="380"/>
        <v>-1.3806176478660721</v>
      </c>
      <c r="AS767" s="19">
        <f t="shared" si="381"/>
        <v>-2.3806176478660714</v>
      </c>
      <c r="AT767" s="19">
        <f t="shared" si="382"/>
        <v>-3.3806176478660719</v>
      </c>
      <c r="AU767" s="19">
        <f t="shared" si="383"/>
        <v>-5.3806176478660728</v>
      </c>
      <c r="AV767" s="19">
        <f t="shared" si="370"/>
        <v>0.90484983506980854</v>
      </c>
      <c r="AW767" s="19" t="str">
        <f t="shared" si="371"/>
        <v/>
      </c>
      <c r="AX767" s="19">
        <f t="shared" si="374"/>
        <v>0.24499999999999933</v>
      </c>
      <c r="AY767" s="19" t="str">
        <f t="shared" si="372"/>
        <v/>
      </c>
      <c r="AZ767" s="19" t="str">
        <f t="shared" si="373"/>
        <v/>
      </c>
      <c r="BA767" s="19">
        <f t="shared" ref="BA767" si="399">IF(AU767&lt;=0,AO767,"")</f>
        <v>1.3639650221947288E-6</v>
      </c>
    </row>
    <row r="768" spans="35:53" x14ac:dyDescent="0.3">
      <c r="AI768" s="21">
        <f t="shared" si="384"/>
        <v>0.75600000000000056</v>
      </c>
      <c r="AJ768" s="19">
        <f t="shared" si="398"/>
        <v>0.90430984110136547</v>
      </c>
      <c r="AK768" s="19">
        <f t="shared" si="398"/>
        <v>0.62039054273046768</v>
      </c>
      <c r="AL768" s="19">
        <f t="shared" si="398"/>
        <v>0.24399999999999944</v>
      </c>
      <c r="AM768" s="19">
        <f t="shared" si="398"/>
        <v>4.5180800152798711E-2</v>
      </c>
      <c r="AN768" s="19">
        <f t="shared" si="398"/>
        <v>3.5353778372777095E-3</v>
      </c>
      <c r="AO768" s="4">
        <f t="shared" si="398"/>
        <v>1.3428936507168191E-6</v>
      </c>
      <c r="AP768" s="19">
        <f t="shared" si="378"/>
        <v>0.61301330743341798</v>
      </c>
      <c r="AQ768" s="19">
        <f t="shared" si="379"/>
        <v>-0.38698669256658258</v>
      </c>
      <c r="AR768" s="19">
        <f t="shared" si="380"/>
        <v>-1.3869866925665824</v>
      </c>
      <c r="AS768" s="19">
        <f t="shared" si="381"/>
        <v>-2.3869866925665821</v>
      </c>
      <c r="AT768" s="19">
        <f t="shared" si="382"/>
        <v>-3.3869866925665817</v>
      </c>
      <c r="AU768" s="19">
        <f t="shared" si="383"/>
        <v>-5.3869866925665812</v>
      </c>
      <c r="AV768" s="19">
        <f t="shared" ref="AV768:AV831" si="400">IF(AP768&gt;=0,AJ768,"")</f>
        <v>0.90430984110136547</v>
      </c>
      <c r="AW768" s="19" t="str">
        <f t="shared" ref="AW768:AW831" si="401">IF(AQ768&gt;=0,AK768,"")</f>
        <v/>
      </c>
      <c r="AX768" s="19">
        <f t="shared" si="374"/>
        <v>0.24399999999999944</v>
      </c>
      <c r="AY768" s="19" t="str">
        <f t="shared" ref="AY768:AY831" si="402">IF(AS768&gt;=0,AM768,"")</f>
        <v/>
      </c>
      <c r="AZ768" s="19" t="str">
        <f t="shared" ref="AZ768:AZ831" si="403">IF(AT768&gt;=0,AN768,"")</f>
        <v/>
      </c>
      <c r="BA768" s="19" t="str">
        <f t="shared" si="389"/>
        <v/>
      </c>
    </row>
    <row r="769" spans="35:53" x14ac:dyDescent="0.3">
      <c r="AI769" s="21">
        <f t="shared" si="384"/>
        <v>0.75700000000000056</v>
      </c>
      <c r="AJ769" s="19">
        <f t="shared" si="398"/>
        <v>0.90376639308280093</v>
      </c>
      <c r="AK769" s="19">
        <f t="shared" si="398"/>
        <v>0.6191751236177222</v>
      </c>
      <c r="AL769" s="19">
        <f t="shared" si="398"/>
        <v>0.24299999999999933</v>
      </c>
      <c r="AM769" s="19">
        <f t="shared" si="398"/>
        <v>4.487812287087533E-2</v>
      </c>
      <c r="AN769" s="19">
        <f t="shared" si="398"/>
        <v>3.5016750718768462E-3</v>
      </c>
      <c r="AO769" s="4">
        <f t="shared" si="398"/>
        <v>1.3220892781933673E-6</v>
      </c>
      <c r="AP769" s="19">
        <f t="shared" si="378"/>
        <v>0.60663016587389462</v>
      </c>
      <c r="AQ769" s="19">
        <f t="shared" si="379"/>
        <v>-0.39336983412610527</v>
      </c>
      <c r="AR769" s="19">
        <f t="shared" si="380"/>
        <v>-1.3933698341261052</v>
      </c>
      <c r="AS769" s="19">
        <f t="shared" si="381"/>
        <v>-2.3933698341261054</v>
      </c>
      <c r="AT769" s="19">
        <f t="shared" si="382"/>
        <v>-3.3933698341261049</v>
      </c>
      <c r="AU769" s="19">
        <f t="shared" si="383"/>
        <v>-5.3933698341261058</v>
      </c>
      <c r="AV769" s="19">
        <f t="shared" si="400"/>
        <v>0.90376639308280093</v>
      </c>
      <c r="AW769" s="19" t="str">
        <f t="shared" si="401"/>
        <v/>
      </c>
      <c r="AX769" s="19">
        <f t="shared" si="374"/>
        <v>0.24299999999999933</v>
      </c>
      <c r="AY769" s="19" t="str">
        <f t="shared" si="402"/>
        <v/>
      </c>
      <c r="AZ769" s="19" t="str">
        <f t="shared" si="403"/>
        <v/>
      </c>
      <c r="BA769" s="19" t="str">
        <f t="shared" si="389"/>
        <v/>
      </c>
    </row>
    <row r="770" spans="35:53" x14ac:dyDescent="0.3">
      <c r="AI770" s="21">
        <f t="shared" si="384"/>
        <v>0.75800000000000056</v>
      </c>
      <c r="AJ770" s="19">
        <f t="shared" si="398"/>
        <v>0.90321946117550878</v>
      </c>
      <c r="AK770" s="19">
        <f t="shared" si="398"/>
        <v>0.61795581488020812</v>
      </c>
      <c r="AL770" s="19">
        <f t="shared" si="398"/>
        <v>0.24199999999999938</v>
      </c>
      <c r="AM770" s="19">
        <f t="shared" si="398"/>
        <v>4.45764111357599E-2</v>
      </c>
      <c r="AN770" s="19">
        <f t="shared" si="398"/>
        <v>3.4681869884234662E-3</v>
      </c>
      <c r="AO770" s="4">
        <f t="shared" si="398"/>
        <v>1.3015491031612758E-6</v>
      </c>
      <c r="AP770" s="19">
        <f t="shared" si="378"/>
        <v>0.60023279960531439</v>
      </c>
      <c r="AQ770" s="19">
        <f t="shared" si="379"/>
        <v>-0.39976720039468649</v>
      </c>
      <c r="AR770" s="19">
        <f t="shared" si="380"/>
        <v>-1.3997672003946871</v>
      </c>
      <c r="AS770" s="19">
        <f t="shared" si="381"/>
        <v>-2.3997672003946864</v>
      </c>
      <c r="AT770" s="19">
        <f t="shared" si="382"/>
        <v>-3.3997672003946864</v>
      </c>
      <c r="AU770" s="19">
        <f t="shared" si="383"/>
        <v>-5.3997672003946873</v>
      </c>
      <c r="AV770" s="19">
        <f t="shared" si="400"/>
        <v>0.90321946117550878</v>
      </c>
      <c r="AW770" s="19" t="str">
        <f t="shared" si="401"/>
        <v/>
      </c>
      <c r="AX770" s="19">
        <f t="shared" si="374"/>
        <v>0.24199999999999938</v>
      </c>
      <c r="AY770" s="19" t="str">
        <f t="shared" si="402"/>
        <v/>
      </c>
      <c r="AZ770" s="19" t="str">
        <f t="shared" si="403"/>
        <v/>
      </c>
      <c r="BA770" s="19" t="str">
        <f t="shared" si="389"/>
        <v/>
      </c>
    </row>
    <row r="771" spans="35:53" x14ac:dyDescent="0.3">
      <c r="AI771" s="21">
        <f t="shared" si="384"/>
        <v>0.75900000000000056</v>
      </c>
      <c r="AJ771" s="19">
        <f t="shared" si="398"/>
        <v>0.90266901517983933</v>
      </c>
      <c r="AK771" s="19">
        <f t="shared" si="398"/>
        <v>0.61673259533078861</v>
      </c>
      <c r="AL771" s="19">
        <f t="shared" si="398"/>
        <v>0.24099999999999933</v>
      </c>
      <c r="AM771" s="19">
        <f t="shared" si="398"/>
        <v>4.4275664016062026E-2</v>
      </c>
      <c r="AN771" s="19">
        <f t="shared" si="398"/>
        <v>3.4349126948879545E-3</v>
      </c>
      <c r="AO771" s="4">
        <f t="shared" si="398"/>
        <v>1.2812703500784536E-6</v>
      </c>
      <c r="AP771" s="19">
        <f t="shared" si="378"/>
        <v>0.59382107933813932</v>
      </c>
      <c r="AQ771" s="19">
        <f t="shared" si="379"/>
        <v>-0.40617892066186112</v>
      </c>
      <c r="AR771" s="19">
        <f t="shared" si="380"/>
        <v>-1.4061789206618616</v>
      </c>
      <c r="AS771" s="19">
        <f t="shared" si="381"/>
        <v>-2.4061789206618611</v>
      </c>
      <c r="AT771" s="19">
        <f t="shared" si="382"/>
        <v>-3.4061789206618602</v>
      </c>
      <c r="AU771" s="19">
        <f t="shared" si="383"/>
        <v>-5.406178920661862</v>
      </c>
      <c r="AV771" s="19">
        <f t="shared" si="400"/>
        <v>0.90266901517983933</v>
      </c>
      <c r="AW771" s="19" t="str">
        <f t="shared" si="401"/>
        <v/>
      </c>
      <c r="AX771" s="19">
        <f t="shared" ref="AX771:AX834" si="404">IF(AR771&lt;=0,AL771,"")</f>
        <v>0.24099999999999933</v>
      </c>
      <c r="AY771" s="19" t="str">
        <f t="shared" si="402"/>
        <v/>
      </c>
      <c r="AZ771" s="19" t="str">
        <f t="shared" si="403"/>
        <v/>
      </c>
      <c r="BA771" s="19" t="str">
        <f t="shared" si="389"/>
        <v/>
      </c>
    </row>
    <row r="772" spans="35:53" x14ac:dyDescent="0.3">
      <c r="AI772" s="21">
        <f t="shared" si="384"/>
        <v>0.76000000000000056</v>
      </c>
      <c r="AJ772" s="19">
        <f t="shared" si="398"/>
        <v>0.90211502452932679</v>
      </c>
      <c r="AK772" s="19">
        <f t="shared" si="398"/>
        <v>0.61550544357862269</v>
      </c>
      <c r="AL772" s="19">
        <f t="shared" si="398"/>
        <v>0.23999999999999944</v>
      </c>
      <c r="AM772" s="19">
        <f t="shared" si="398"/>
        <v>4.3975880589096496E-2</v>
      </c>
      <c r="AN772" s="19">
        <f t="shared" si="398"/>
        <v>3.4018513031438542E-3</v>
      </c>
      <c r="AO772" s="4">
        <f t="shared" si="398"/>
        <v>1.2612502690873981E-6</v>
      </c>
      <c r="AP772" s="19">
        <f t="shared" si="378"/>
        <v>0.5873948743198214</v>
      </c>
      <c r="AQ772" s="19">
        <f t="shared" si="379"/>
        <v>-0.41260512568017838</v>
      </c>
      <c r="AR772" s="19">
        <f t="shared" si="380"/>
        <v>-1.4126051256801784</v>
      </c>
      <c r="AS772" s="19">
        <f t="shared" si="381"/>
        <v>-2.4126051256801784</v>
      </c>
      <c r="AT772" s="19">
        <f t="shared" si="382"/>
        <v>-3.4126051256801788</v>
      </c>
      <c r="AU772" s="19">
        <f t="shared" si="383"/>
        <v>-5.4126051256801793</v>
      </c>
      <c r="AV772" s="19">
        <f t="shared" si="400"/>
        <v>0.90211502452932679</v>
      </c>
      <c r="AW772" s="19" t="str">
        <f t="shared" si="401"/>
        <v/>
      </c>
      <c r="AX772" s="19">
        <f t="shared" si="404"/>
        <v>0.23999999999999944</v>
      </c>
      <c r="AY772" s="19" t="str">
        <f t="shared" si="402"/>
        <v/>
      </c>
      <c r="AZ772" s="19" t="str">
        <f t="shared" si="403"/>
        <v/>
      </c>
      <c r="BA772" s="19" t="str">
        <f t="shared" si="389"/>
        <v/>
      </c>
    </row>
    <row r="773" spans="35:53" x14ac:dyDescent="0.3">
      <c r="AI773" s="21">
        <f t="shared" si="384"/>
        <v>0.76100000000000056</v>
      </c>
      <c r="AJ773" s="19">
        <f t="shared" ref="AJ773:AO782" si="405">_xlfn.NORM.S.DIST((-2*AJ$2-_xlfn.NORM.S.INV($AI773)),TRUE)</f>
        <v>0.90155745828479816</v>
      </c>
      <c r="AK773" s="19">
        <f t="shared" si="405"/>
        <v>0.61427433802637177</v>
      </c>
      <c r="AL773" s="19">
        <f t="shared" si="405"/>
        <v>0.23899999999999935</v>
      </c>
      <c r="AM773" s="19">
        <f t="shared" si="405"/>
        <v>4.3677059940907502E-2</v>
      </c>
      <c r="AN773" s="19">
        <f t="shared" si="405"/>
        <v>3.3690019289466708E-3</v>
      </c>
      <c r="AO773" s="4">
        <f t="shared" si="405"/>
        <v>1.241486135781007E-6</v>
      </c>
      <c r="AP773" s="19">
        <f t="shared" si="378"/>
        <v>0.58095405231078012</v>
      </c>
      <c r="AQ773" s="19">
        <f t="shared" si="379"/>
        <v>-0.41904594768922049</v>
      </c>
      <c r="AR773" s="19">
        <f t="shared" si="380"/>
        <v>-1.4190459476892208</v>
      </c>
      <c r="AS773" s="19">
        <f t="shared" si="381"/>
        <v>-2.4190459476892201</v>
      </c>
      <c r="AT773" s="19">
        <f t="shared" si="382"/>
        <v>-3.419045947689221</v>
      </c>
      <c r="AU773" s="19">
        <f t="shared" si="383"/>
        <v>-5.419045947689221</v>
      </c>
      <c r="AV773" s="19">
        <f t="shared" si="400"/>
        <v>0.90155745828479816</v>
      </c>
      <c r="AW773" s="19" t="str">
        <f t="shared" si="401"/>
        <v/>
      </c>
      <c r="AX773" s="19">
        <f t="shared" si="404"/>
        <v>0.23899999999999935</v>
      </c>
      <c r="AY773" s="19" t="str">
        <f t="shared" si="402"/>
        <v/>
      </c>
      <c r="AZ773" s="19" t="str">
        <f t="shared" si="403"/>
        <v/>
      </c>
      <c r="BA773" s="19">
        <f t="shared" ref="BA773" si="406">IF(AU773&lt;=0,AO773,"")</f>
        <v>1.241486135781007E-6</v>
      </c>
    </row>
    <row r="774" spans="35:53" x14ac:dyDescent="0.3">
      <c r="AI774" s="21">
        <f t="shared" si="384"/>
        <v>0.76200000000000057</v>
      </c>
      <c r="AJ774" s="19">
        <f t="shared" si="405"/>
        <v>0.90099628512836683</v>
      </c>
      <c r="AK774" s="19">
        <f t="shared" si="405"/>
        <v>0.61303925686736005</v>
      </c>
      <c r="AL774" s="19">
        <f t="shared" si="405"/>
        <v>0.23799999999999938</v>
      </c>
      <c r="AM774" s="19">
        <f t="shared" si="405"/>
        <v>4.3379201166294734E-2</v>
      </c>
      <c r="AN774" s="19">
        <f t="shared" si="405"/>
        <v>3.3363636919129143E-3</v>
      </c>
      <c r="AO774" s="4">
        <f t="shared" si="405"/>
        <v>1.2219752509707494E-6</v>
      </c>
      <c r="AP774" s="19">
        <f t="shared" si="378"/>
        <v>0.57449847955991074</v>
      </c>
      <c r="AQ774" s="19">
        <f t="shared" si="379"/>
        <v>-0.42550152044008954</v>
      </c>
      <c r="AR774" s="19">
        <f t="shared" si="380"/>
        <v>-1.4255015204400894</v>
      </c>
      <c r="AS774" s="19">
        <f t="shared" si="381"/>
        <v>-2.4255015204400894</v>
      </c>
      <c r="AT774" s="19">
        <f t="shared" si="382"/>
        <v>-3.4255015204400903</v>
      </c>
      <c r="AU774" s="19">
        <f t="shared" si="383"/>
        <v>-5.4255015204400898</v>
      </c>
      <c r="AV774" s="19">
        <f t="shared" si="400"/>
        <v>0.90099628512836683</v>
      </c>
      <c r="AW774" s="19" t="str">
        <f t="shared" si="401"/>
        <v/>
      </c>
      <c r="AX774" s="19">
        <f t="shared" si="404"/>
        <v>0.23799999999999938</v>
      </c>
      <c r="AY774" s="19" t="str">
        <f t="shared" si="402"/>
        <v/>
      </c>
      <c r="AZ774" s="19" t="str">
        <f t="shared" si="403"/>
        <v/>
      </c>
      <c r="BA774" s="19" t="str">
        <f t="shared" si="389"/>
        <v/>
      </c>
    </row>
    <row r="775" spans="35:53" x14ac:dyDescent="0.3">
      <c r="AI775" s="21">
        <f t="shared" si="384"/>
        <v>0.76300000000000057</v>
      </c>
      <c r="AJ775" s="19">
        <f t="shared" si="405"/>
        <v>0.90043147335730178</v>
      </c>
      <c r="AK775" s="19">
        <f t="shared" si="405"/>
        <v>0.61180017808268017</v>
      </c>
      <c r="AL775" s="19">
        <f t="shared" si="405"/>
        <v>0.23699999999999924</v>
      </c>
      <c r="AM775" s="19">
        <f t="shared" si="405"/>
        <v>4.3082303368839205E-2</v>
      </c>
      <c r="AN775" s="19">
        <f t="shared" si="405"/>
        <v>3.3039357154992224E-3</v>
      </c>
      <c r="AO775" s="4">
        <f t="shared" si="405"/>
        <v>1.2027149404569884E-6</v>
      </c>
      <c r="AP775" s="19">
        <f t="shared" si="378"/>
        <v>0.56802802077958625</v>
      </c>
      <c r="AQ775" s="19">
        <f t="shared" si="379"/>
        <v>-0.4319719792204143</v>
      </c>
      <c r="AR775" s="19">
        <f t="shared" si="380"/>
        <v>-1.4319719792204144</v>
      </c>
      <c r="AS775" s="19">
        <f t="shared" si="381"/>
        <v>-2.4319719792204144</v>
      </c>
      <c r="AT775" s="19">
        <f t="shared" si="382"/>
        <v>-3.4319719792204149</v>
      </c>
      <c r="AU775" s="19">
        <f t="shared" si="383"/>
        <v>-5.4319719792204149</v>
      </c>
      <c r="AV775" s="19">
        <f t="shared" si="400"/>
        <v>0.90043147335730178</v>
      </c>
      <c r="AW775" s="19" t="str">
        <f t="shared" si="401"/>
        <v/>
      </c>
      <c r="AX775" s="19">
        <f t="shared" si="404"/>
        <v>0.23699999999999924</v>
      </c>
      <c r="AY775" s="19" t="str">
        <f t="shared" si="402"/>
        <v/>
      </c>
      <c r="AZ775" s="19" t="str">
        <f t="shared" si="403"/>
        <v/>
      </c>
      <c r="BA775" s="19" t="str">
        <f t="shared" si="389"/>
        <v/>
      </c>
    </row>
    <row r="776" spans="35:53" x14ac:dyDescent="0.3">
      <c r="AI776" s="21">
        <f t="shared" si="384"/>
        <v>0.76400000000000057</v>
      </c>
      <c r="AJ776" s="19">
        <f t="shared" si="405"/>
        <v>0.89986299087777444</v>
      </c>
      <c r="AK776" s="19">
        <f t="shared" si="405"/>
        <v>0.61055707943824966</v>
      </c>
      <c r="AL776" s="19">
        <f t="shared" si="405"/>
        <v>0.2359999999999994</v>
      </c>
      <c r="AM776" s="19">
        <f t="shared" si="405"/>
        <v>4.2786365660930692E-2</v>
      </c>
      <c r="AN776" s="19">
        <f t="shared" si="405"/>
        <v>3.2717171269816491E-3</v>
      </c>
      <c r="AO776" s="4">
        <f t="shared" si="405"/>
        <v>1.1837025548015567E-6</v>
      </c>
      <c r="AP776" s="19">
        <f t="shared" si="378"/>
        <v>0.56154253912014906</v>
      </c>
      <c r="AQ776" s="19">
        <f t="shared" si="379"/>
        <v>-0.43845746087985132</v>
      </c>
      <c r="AR776" s="19">
        <f t="shared" si="380"/>
        <v>-1.4384574608798515</v>
      </c>
      <c r="AS776" s="19">
        <f t="shared" si="381"/>
        <v>-2.4384574608798517</v>
      </c>
      <c r="AT776" s="19">
        <f t="shared" si="382"/>
        <v>-3.4384574608798504</v>
      </c>
      <c r="AU776" s="19">
        <f t="shared" si="383"/>
        <v>-5.4384574608798513</v>
      </c>
      <c r="AV776" s="19">
        <f t="shared" si="400"/>
        <v>0.89986299087777444</v>
      </c>
      <c r="AW776" s="19" t="str">
        <f t="shared" si="401"/>
        <v/>
      </c>
      <c r="AX776" s="19">
        <f t="shared" si="404"/>
        <v>0.2359999999999994</v>
      </c>
      <c r="AY776" s="19" t="str">
        <f t="shared" si="402"/>
        <v/>
      </c>
      <c r="AZ776" s="19" t="str">
        <f t="shared" si="403"/>
        <v/>
      </c>
      <c r="BA776" s="19" t="str">
        <f t="shared" si="389"/>
        <v/>
      </c>
    </row>
    <row r="777" spans="35:53" x14ac:dyDescent="0.3">
      <c r="AI777" s="21">
        <f t="shared" si="384"/>
        <v>0.76500000000000057</v>
      </c>
      <c r="AJ777" s="19">
        <f t="shared" si="405"/>
        <v>0.89929080519847693</v>
      </c>
      <c r="AK777" s="19">
        <f t="shared" si="405"/>
        <v>0.60930993848181103</v>
      </c>
      <c r="AL777" s="19">
        <f t="shared" si="405"/>
        <v>0.23499999999999951</v>
      </c>
      <c r="AM777" s="19">
        <f t="shared" si="405"/>
        <v>4.2491387163795601E-2</v>
      </c>
      <c r="AN777" s="19">
        <f t="shared" si="405"/>
        <v>3.2397070574350924E-3</v>
      </c>
      <c r="AO777" s="4">
        <f t="shared" si="405"/>
        <v>1.1649354691025125E-6</v>
      </c>
      <c r="AP777" s="19">
        <f t="shared" si="378"/>
        <v>0.55504189614387212</v>
      </c>
      <c r="AQ777" s="19">
        <f t="shared" si="379"/>
        <v>-0.44495810385612838</v>
      </c>
      <c r="AR777" s="19">
        <f t="shared" si="380"/>
        <v>-1.4449581038561283</v>
      </c>
      <c r="AS777" s="19">
        <f t="shared" si="381"/>
        <v>-2.4449581038561279</v>
      </c>
      <c r="AT777" s="19">
        <f t="shared" si="382"/>
        <v>-3.4449581038561288</v>
      </c>
      <c r="AU777" s="19">
        <f t="shared" si="383"/>
        <v>-5.4449581038561288</v>
      </c>
      <c r="AV777" s="19">
        <f t="shared" si="400"/>
        <v>0.89929080519847693</v>
      </c>
      <c r="AW777" s="19" t="str">
        <f t="shared" si="401"/>
        <v/>
      </c>
      <c r="AX777" s="19">
        <f t="shared" si="404"/>
        <v>0.23499999999999951</v>
      </c>
      <c r="AY777" s="19" t="str">
        <f t="shared" si="402"/>
        <v/>
      </c>
      <c r="AZ777" s="19" t="str">
        <f t="shared" si="403"/>
        <v/>
      </c>
      <c r="BA777" s="19" t="str">
        <f t="shared" si="389"/>
        <v/>
      </c>
    </row>
    <row r="778" spans="35:53" x14ac:dyDescent="0.3">
      <c r="AI778" s="21">
        <f t="shared" si="384"/>
        <v>0.76600000000000057</v>
      </c>
      <c r="AJ778" s="19">
        <f t="shared" si="405"/>
        <v>0.89871488342411066</v>
      </c>
      <c r="AK778" s="19">
        <f t="shared" si="405"/>
        <v>0.60805873253987941</v>
      </c>
      <c r="AL778" s="19">
        <f t="shared" si="405"/>
        <v>0.23399999999999938</v>
      </c>
      <c r="AM778" s="19">
        <f t="shared" si="405"/>
        <v>4.2197367007525736E-2</v>
      </c>
      <c r="AN778" s="19">
        <f t="shared" si="405"/>
        <v>3.2079046417129112E-3</v>
      </c>
      <c r="AO778" s="4">
        <f t="shared" si="405"/>
        <v>1.1464110827710724E-6</v>
      </c>
      <c r="AP778" s="19">
        <f t="shared" si="378"/>
        <v>0.54852595179838737</v>
      </c>
      <c r="AQ778" s="19">
        <f t="shared" si="379"/>
        <v>-0.45147404820161396</v>
      </c>
      <c r="AR778" s="19">
        <f t="shared" si="380"/>
        <v>-1.451474048201614</v>
      </c>
      <c r="AS778" s="19">
        <f t="shared" si="381"/>
        <v>-2.4514740482016135</v>
      </c>
      <c r="AT778" s="19">
        <f t="shared" si="382"/>
        <v>-3.4514740482016135</v>
      </c>
      <c r="AU778" s="19">
        <f t="shared" si="383"/>
        <v>-5.4514740482016144</v>
      </c>
      <c r="AV778" s="19">
        <f t="shared" si="400"/>
        <v>0.89871488342411066</v>
      </c>
      <c r="AW778" s="19" t="str">
        <f t="shared" si="401"/>
        <v/>
      </c>
      <c r="AX778" s="19">
        <f t="shared" si="404"/>
        <v>0.23399999999999938</v>
      </c>
      <c r="AY778" s="19" t="str">
        <f t="shared" si="402"/>
        <v/>
      </c>
      <c r="AZ778" s="19" t="str">
        <f t="shared" si="403"/>
        <v/>
      </c>
      <c r="BA778" s="19" t="str">
        <f t="shared" si="389"/>
        <v/>
      </c>
    </row>
    <row r="779" spans="35:53" x14ac:dyDescent="0.3">
      <c r="AI779" s="21">
        <f t="shared" si="384"/>
        <v>0.76700000000000057</v>
      </c>
      <c r="AJ779" s="19">
        <f t="shared" si="405"/>
        <v>0.89813519224874061</v>
      </c>
      <c r="AK779" s="19">
        <f t="shared" si="405"/>
        <v>0.60680343871463382</v>
      </c>
      <c r="AL779" s="19">
        <f t="shared" si="405"/>
        <v>0.2329999999999994</v>
      </c>
      <c r="AM779" s="19">
        <f t="shared" si="405"/>
        <v>4.1904304331108332E-2</v>
      </c>
      <c r="AN779" s="19">
        <f t="shared" si="405"/>
        <v>3.1763090184266118E-3</v>
      </c>
      <c r="AO779" s="4">
        <f t="shared" si="405"/>
        <v>1.1281268193106858E-6</v>
      </c>
      <c r="AP779" s="19">
        <f t="shared" si="378"/>
        <v>0.54199456438955962</v>
      </c>
      <c r="AQ779" s="19">
        <f t="shared" si="379"/>
        <v>-0.45800543561044055</v>
      </c>
      <c r="AR779" s="19">
        <f t="shared" si="380"/>
        <v>-1.4580054356104406</v>
      </c>
      <c r="AS779" s="19">
        <f t="shared" si="381"/>
        <v>-2.4580054356104406</v>
      </c>
      <c r="AT779" s="19">
        <f t="shared" si="382"/>
        <v>-3.4580054356104402</v>
      </c>
      <c r="AU779" s="19">
        <f t="shared" si="383"/>
        <v>-5.458005435610441</v>
      </c>
      <c r="AV779" s="19">
        <f t="shared" si="400"/>
        <v>0.89813519224874061</v>
      </c>
      <c r="AW779" s="19" t="str">
        <f t="shared" si="401"/>
        <v/>
      </c>
      <c r="AX779" s="19">
        <f t="shared" si="404"/>
        <v>0.2329999999999994</v>
      </c>
      <c r="AY779" s="19" t="str">
        <f t="shared" si="402"/>
        <v/>
      </c>
      <c r="AZ779" s="19" t="str">
        <f t="shared" si="403"/>
        <v/>
      </c>
      <c r="BA779" s="19">
        <f t="shared" ref="BA779" si="407">IF(AU779&lt;=0,AO779,"")</f>
        <v>1.1281268193106858E-6</v>
      </c>
    </row>
    <row r="780" spans="35:53" x14ac:dyDescent="0.3">
      <c r="AI780" s="21">
        <f t="shared" si="384"/>
        <v>0.76800000000000057</v>
      </c>
      <c r="AJ780" s="19">
        <f t="shared" si="405"/>
        <v>0.89755169794901235</v>
      </c>
      <c r="AK780" s="19">
        <f t="shared" si="405"/>
        <v>0.60554403388074984</v>
      </c>
      <c r="AL780" s="19">
        <f t="shared" si="405"/>
        <v>0.23199999999999932</v>
      </c>
      <c r="AM780" s="19">
        <f t="shared" si="405"/>
        <v>4.1612198282456325E-2</v>
      </c>
      <c r="AN780" s="19">
        <f t="shared" si="405"/>
        <v>3.1449193299257078E-3</v>
      </c>
      <c r="AO780" s="4">
        <f t="shared" si="405"/>
        <v>1.1100801260982155E-6</v>
      </c>
      <c r="AP780" s="19">
        <f t="shared" si="378"/>
        <v>0.53544759055379543</v>
      </c>
      <c r="AQ780" s="19">
        <f t="shared" si="379"/>
        <v>-0.4645524094462033</v>
      </c>
      <c r="AR780" s="19">
        <f t="shared" si="380"/>
        <v>-1.4645524094462035</v>
      </c>
      <c r="AS780" s="19">
        <f t="shared" si="381"/>
        <v>-2.4645524094462035</v>
      </c>
      <c r="AT780" s="19">
        <f t="shared" si="382"/>
        <v>-3.464552409446203</v>
      </c>
      <c r="AU780" s="19">
        <f t="shared" si="383"/>
        <v>-5.4645524094462026</v>
      </c>
      <c r="AV780" s="19">
        <f t="shared" si="400"/>
        <v>0.89755169794901235</v>
      </c>
      <c r="AW780" s="19" t="str">
        <f t="shared" si="401"/>
        <v/>
      </c>
      <c r="AX780" s="19">
        <f t="shared" si="404"/>
        <v>0.23199999999999932</v>
      </c>
      <c r="AY780" s="19" t="str">
        <f t="shared" si="402"/>
        <v/>
      </c>
      <c r="AZ780" s="19" t="str">
        <f t="shared" si="403"/>
        <v/>
      </c>
      <c r="BA780" s="19" t="str">
        <f t="shared" si="389"/>
        <v/>
      </c>
    </row>
    <row r="781" spans="35:53" x14ac:dyDescent="0.3">
      <c r="AI781" s="21">
        <f t="shared" si="384"/>
        <v>0.76900000000000057</v>
      </c>
      <c r="AJ781" s="19">
        <f t="shared" si="405"/>
        <v>0.89696436637722976</v>
      </c>
      <c r="AK781" s="19">
        <f t="shared" si="405"/>
        <v>0.60428049468217604</v>
      </c>
      <c r="AL781" s="19">
        <f t="shared" si="405"/>
        <v>0.23099999999999926</v>
      </c>
      <c r="AM781" s="19">
        <f t="shared" si="405"/>
        <v>4.132104801844013E-2</v>
      </c>
      <c r="AN781" s="19">
        <f t="shared" si="405"/>
        <v>3.1137347222777558E-3</v>
      </c>
      <c r="AO781" s="4">
        <f t="shared" si="405"/>
        <v>1.0922684741672413E-6</v>
      </c>
      <c r="AP781" s="19">
        <f t="shared" ref="AP781:AP844" si="408">_xlfn.NORM.S.INV(AJ781)-_xlfn.NORM.S.INV($AI781)</f>
        <v>0.52888488522977406</v>
      </c>
      <c r="AQ781" s="19">
        <f t="shared" ref="AQ781:AQ844" si="409">_xlfn.NORM.S.INV(AK781)-_xlfn.NORM.S.INV($AI781)</f>
        <v>-0.47111511477022527</v>
      </c>
      <c r="AR781" s="19">
        <f t="shared" ref="AR781:AR844" si="410">_xlfn.NORM.S.INV(AL781)-_xlfn.NORM.S.INV($AI781)</f>
        <v>-1.4711151147702259</v>
      </c>
      <c r="AS781" s="19">
        <f t="shared" ref="AS781:AS844" si="411">_xlfn.NORM.S.INV(AM781)-_xlfn.NORM.S.INV($AI781)</f>
        <v>-2.4711151147702255</v>
      </c>
      <c r="AT781" s="19">
        <f t="shared" ref="AT781:AT844" si="412">_xlfn.NORM.S.INV(AN781)-_xlfn.NORM.S.INV($AI781)</f>
        <v>-3.4711151147702255</v>
      </c>
      <c r="AU781" s="19">
        <f t="shared" ref="AU781:AU844" si="413">_xlfn.NORM.S.INV(AO781)-_xlfn.NORM.S.INV($AI781)</f>
        <v>-5.4711151147702246</v>
      </c>
      <c r="AV781" s="19">
        <f t="shared" si="400"/>
        <v>0.89696436637722976</v>
      </c>
      <c r="AW781" s="19" t="str">
        <f t="shared" si="401"/>
        <v/>
      </c>
      <c r="AX781" s="19">
        <f t="shared" si="404"/>
        <v>0.23099999999999926</v>
      </c>
      <c r="AY781" s="19" t="str">
        <f t="shared" si="402"/>
        <v/>
      </c>
      <c r="AZ781" s="19" t="str">
        <f t="shared" si="403"/>
        <v/>
      </c>
      <c r="BA781" s="19" t="str">
        <f t="shared" si="389"/>
        <v/>
      </c>
    </row>
    <row r="782" spans="35:53" x14ac:dyDescent="0.3">
      <c r="AI782" s="21">
        <f t="shared" ref="AI782:AI845" si="414">AI781+0.001</f>
        <v>0.77000000000000057</v>
      </c>
      <c r="AJ782" s="19">
        <f t="shared" si="405"/>
        <v>0.89637316295428682</v>
      </c>
      <c r="AK782" s="19">
        <f t="shared" si="405"/>
        <v>0.60301279752884851</v>
      </c>
      <c r="AL782" s="19">
        <f t="shared" si="405"/>
        <v>0.22999999999999937</v>
      </c>
      <c r="AM782" s="19">
        <f t="shared" si="405"/>
        <v>4.1030852704919789E-2</v>
      </c>
      <c r="AN782" s="19">
        <f t="shared" si="405"/>
        <v>3.082754345248487E-3</v>
      </c>
      <c r="AO782" s="4">
        <f t="shared" si="405"/>
        <v>1.0746893579934471E-6</v>
      </c>
      <c r="AP782" s="19">
        <f t="shared" si="408"/>
        <v>0.52230630162956881</v>
      </c>
      <c r="AQ782" s="19">
        <f t="shared" si="409"/>
        <v>-0.4776936983704308</v>
      </c>
      <c r="AR782" s="19">
        <f t="shared" si="410"/>
        <v>-1.4776936983704316</v>
      </c>
      <c r="AS782" s="19">
        <f t="shared" si="411"/>
        <v>-2.4776936983704303</v>
      </c>
      <c r="AT782" s="19">
        <f t="shared" si="412"/>
        <v>-3.4776936983704312</v>
      </c>
      <c r="AU782" s="19">
        <f t="shared" si="413"/>
        <v>-5.4776936983704312</v>
      </c>
      <c r="AV782" s="19">
        <f t="shared" si="400"/>
        <v>0.89637316295428682</v>
      </c>
      <c r="AW782" s="19" t="str">
        <f t="shared" si="401"/>
        <v/>
      </c>
      <c r="AX782" s="19">
        <f t="shared" si="404"/>
        <v>0.22999999999999937</v>
      </c>
      <c r="AY782" s="19" t="str">
        <f t="shared" si="402"/>
        <v/>
      </c>
      <c r="AZ782" s="19" t="str">
        <f t="shared" si="403"/>
        <v/>
      </c>
      <c r="BA782" s="19" t="str">
        <f t="shared" si="389"/>
        <v/>
      </c>
    </row>
    <row r="783" spans="35:53" x14ac:dyDescent="0.3">
      <c r="AI783" s="21">
        <f t="shared" si="414"/>
        <v>0.77100000000000057</v>
      </c>
      <c r="AJ783" s="19">
        <f t="shared" ref="AJ783:AO792" si="415">_xlfn.NORM.S.DIST((-2*AJ$2-_xlfn.NORM.S.INV($AI783)),TRUE)</f>
        <v>0.89577805266245303</v>
      </c>
      <c r="AK783" s="19">
        <f t="shared" si="415"/>
        <v>0.60174091859334544</v>
      </c>
      <c r="AL783" s="19">
        <f t="shared" si="415"/>
        <v>0.22899999999999937</v>
      </c>
      <c r="AM783" s="19">
        <f t="shared" si="415"/>
        <v>4.0741611516778374E-2</v>
      </c>
      <c r="AN783" s="19">
        <f t="shared" si="415"/>
        <v>3.0519773522820564E-3</v>
      </c>
      <c r="AO783" s="4">
        <f t="shared" si="415"/>
        <v>1.0573402952820308E-6</v>
      </c>
      <c r="AP783" s="19">
        <f t="shared" si="408"/>
        <v>0.51571169120917826</v>
      </c>
      <c r="AQ783" s="19">
        <f t="shared" si="409"/>
        <v>-0.4842883087908223</v>
      </c>
      <c r="AR783" s="19">
        <f t="shared" si="410"/>
        <v>-1.4842883087908225</v>
      </c>
      <c r="AS783" s="19">
        <f t="shared" si="411"/>
        <v>-2.4842883087908221</v>
      </c>
      <c r="AT783" s="19">
        <f t="shared" si="412"/>
        <v>-3.4842883087908221</v>
      </c>
      <c r="AU783" s="19">
        <f t="shared" si="413"/>
        <v>-5.4842883087908216</v>
      </c>
      <c r="AV783" s="19">
        <f t="shared" si="400"/>
        <v>0.89577805266245303</v>
      </c>
      <c r="AW783" s="19" t="str">
        <f t="shared" si="401"/>
        <v/>
      </c>
      <c r="AX783" s="19">
        <f t="shared" si="404"/>
        <v>0.22899999999999937</v>
      </c>
      <c r="AY783" s="19" t="str">
        <f t="shared" si="402"/>
        <v/>
      </c>
      <c r="AZ783" s="19" t="str">
        <f t="shared" si="403"/>
        <v/>
      </c>
      <c r="BA783" s="19" t="str">
        <f t="shared" si="389"/>
        <v/>
      </c>
    </row>
    <row r="784" spans="35:53" x14ac:dyDescent="0.3">
      <c r="AI784" s="21">
        <f t="shared" si="414"/>
        <v>0.77200000000000057</v>
      </c>
      <c r="AJ784" s="19">
        <f t="shared" si="415"/>
        <v>0.89517900003800788</v>
      </c>
      <c r="AK784" s="19">
        <f t="shared" si="415"/>
        <v>0.60046483380747906</v>
      </c>
      <c r="AL784" s="19">
        <f t="shared" si="415"/>
        <v>0.22799999999999923</v>
      </c>
      <c r="AM784" s="19">
        <f t="shared" si="415"/>
        <v>4.0453323637956527E-2</v>
      </c>
      <c r="AN784" s="19">
        <f t="shared" si="415"/>
        <v>3.0214029004815329E-3</v>
      </c>
      <c r="AO784" s="4">
        <f t="shared" si="415"/>
        <v>1.0402188267571807E-6</v>
      </c>
      <c r="AP784" s="19">
        <f t="shared" si="408"/>
        <v>0.50910090363841742</v>
      </c>
      <c r="AQ784" s="19">
        <f t="shared" si="409"/>
        <v>-0.49089909636158269</v>
      </c>
      <c r="AR784" s="19">
        <f t="shared" si="410"/>
        <v>-1.4908990963615831</v>
      </c>
      <c r="AS784" s="19">
        <f t="shared" si="411"/>
        <v>-2.490899096361582</v>
      </c>
      <c r="AT784" s="19">
        <f t="shared" si="412"/>
        <v>-3.4908990963615829</v>
      </c>
      <c r="AU784" s="19">
        <f t="shared" si="413"/>
        <v>-5.4908990963615834</v>
      </c>
      <c r="AV784" s="19">
        <f t="shared" si="400"/>
        <v>0.89517900003800788</v>
      </c>
      <c r="AW784" s="19" t="str">
        <f t="shared" si="401"/>
        <v/>
      </c>
      <c r="AX784" s="19">
        <f t="shared" si="404"/>
        <v>0.22799999999999923</v>
      </c>
      <c r="AY784" s="19" t="str">
        <f t="shared" si="402"/>
        <v/>
      </c>
      <c r="AZ784" s="19" t="str">
        <f t="shared" si="403"/>
        <v/>
      </c>
      <c r="BA784" s="19" t="str">
        <f t="shared" si="389"/>
        <v/>
      </c>
    </row>
    <row r="785" spans="35:53" x14ac:dyDescent="0.3">
      <c r="AI785" s="21">
        <f t="shared" si="414"/>
        <v>0.77300000000000058</v>
      </c>
      <c r="AJ785" s="19">
        <f t="shared" si="415"/>
        <v>0.89457596916371884</v>
      </c>
      <c r="AK785" s="19">
        <f t="shared" si="415"/>
        <v>0.59918451885882373</v>
      </c>
      <c r="AL785" s="19">
        <f t="shared" si="415"/>
        <v>0.22699999999999945</v>
      </c>
      <c r="AM785" s="19">
        <f t="shared" si="415"/>
        <v>4.0165988261487505E-2</v>
      </c>
      <c r="AN785" s="19">
        <f t="shared" si="415"/>
        <v>2.9910301505894133E-3</v>
      </c>
      <c r="AO785" s="4">
        <f t="shared" si="415"/>
        <v>1.0233225159535789E-6</v>
      </c>
      <c r="AP785" s="19">
        <f t="shared" si="408"/>
        <v>0.5024737867701784</v>
      </c>
      <c r="AQ785" s="19">
        <f t="shared" si="409"/>
        <v>-0.49752621322982077</v>
      </c>
      <c r="AR785" s="19">
        <f t="shared" si="410"/>
        <v>-1.4975262132298208</v>
      </c>
      <c r="AS785" s="19">
        <f t="shared" si="411"/>
        <v>-2.4975262132298206</v>
      </c>
      <c r="AT785" s="19">
        <f t="shared" si="412"/>
        <v>-3.4975262132298215</v>
      </c>
      <c r="AU785" s="19">
        <f t="shared" si="413"/>
        <v>-5.4975262132298202</v>
      </c>
      <c r="AV785" s="19">
        <f t="shared" si="400"/>
        <v>0.89457596916371884</v>
      </c>
      <c r="AW785" s="19" t="str">
        <f t="shared" si="401"/>
        <v/>
      </c>
      <c r="AX785" s="19">
        <f t="shared" si="404"/>
        <v>0.22699999999999945</v>
      </c>
      <c r="AY785" s="19" t="str">
        <f t="shared" si="402"/>
        <v/>
      </c>
      <c r="AZ785" s="19" t="str">
        <f t="shared" si="403"/>
        <v/>
      </c>
      <c r="BA785" s="19">
        <f t="shared" ref="BA785" si="416">IF(AU785&lt;=0,AO785,"")</f>
        <v>1.0233225159535789E-6</v>
      </c>
    </row>
    <row r="786" spans="35:53" x14ac:dyDescent="0.3">
      <c r="AI786" s="21">
        <f t="shared" si="414"/>
        <v>0.77400000000000058</v>
      </c>
      <c r="AJ786" s="19">
        <f t="shared" si="415"/>
        <v>0.8939689236611611</v>
      </c>
      <c r="AK786" s="19">
        <f t="shared" si="415"/>
        <v>0.59789994918717593</v>
      </c>
      <c r="AL786" s="19">
        <f t="shared" si="415"/>
        <v>0.22599999999999928</v>
      </c>
      <c r="AM786" s="19">
        <f t="shared" si="415"/>
        <v>3.9879604589533296E-2</v>
      </c>
      <c r="AN786" s="19">
        <f t="shared" si="415"/>
        <v>2.960858266968314E-3</v>
      </c>
      <c r="AO786" s="4">
        <f t="shared" si="415"/>
        <v>1.0066489490098222E-6</v>
      </c>
      <c r="AP786" s="19">
        <f t="shared" si="408"/>
        <v>0.49583018660901257</v>
      </c>
      <c r="AQ786" s="19">
        <f t="shared" si="409"/>
        <v>-0.50416981339098743</v>
      </c>
      <c r="AR786" s="19">
        <f t="shared" si="410"/>
        <v>-1.5041698133909871</v>
      </c>
      <c r="AS786" s="19">
        <f t="shared" si="411"/>
        <v>-2.5041698133909871</v>
      </c>
      <c r="AT786" s="19">
        <f t="shared" si="412"/>
        <v>-3.504169813390988</v>
      </c>
      <c r="AU786" s="19">
        <f t="shared" si="413"/>
        <v>-5.5041698133909884</v>
      </c>
      <c r="AV786" s="19">
        <f t="shared" si="400"/>
        <v>0.8939689236611611</v>
      </c>
      <c r="AW786" s="19" t="str">
        <f t="shared" si="401"/>
        <v/>
      </c>
      <c r="AX786" s="19">
        <f t="shared" si="404"/>
        <v>0.22599999999999928</v>
      </c>
      <c r="AY786" s="19" t="str">
        <f t="shared" si="402"/>
        <v/>
      </c>
      <c r="AZ786" s="19" t="str">
        <f t="shared" si="403"/>
        <v/>
      </c>
      <c r="BA786" s="19" t="str">
        <f t="shared" si="389"/>
        <v/>
      </c>
    </row>
    <row r="787" spans="35:53" x14ac:dyDescent="0.3">
      <c r="AI787" s="21">
        <f t="shared" si="414"/>
        <v>0.77500000000000058</v>
      </c>
      <c r="AJ787" s="19">
        <f t="shared" si="415"/>
        <v>0.89335782668287411</v>
      </c>
      <c r="AK787" s="19">
        <f t="shared" si="415"/>
        <v>0.59661109998095263</v>
      </c>
      <c r="AL787" s="19">
        <f t="shared" si="415"/>
        <v>0.22499999999999942</v>
      </c>
      <c r="AM787" s="19">
        <f t="shared" si="415"/>
        <v>3.9594171833422231E-2</v>
      </c>
      <c r="AN787" s="19">
        <f t="shared" si="415"/>
        <v>2.9308864175818408E-3</v>
      </c>
      <c r="AO787" s="4">
        <f t="shared" si="415"/>
        <v>9.9019573446394181E-7</v>
      </c>
      <c r="AP787" s="19">
        <f t="shared" si="408"/>
        <v>0.48916994727905638</v>
      </c>
      <c r="AQ787" s="19">
        <f t="shared" si="409"/>
        <v>-0.5108300527209424</v>
      </c>
      <c r="AR787" s="19">
        <f t="shared" si="410"/>
        <v>-1.5108300527209424</v>
      </c>
      <c r="AS787" s="19">
        <f t="shared" si="411"/>
        <v>-2.5108300527209422</v>
      </c>
      <c r="AT787" s="19">
        <f t="shared" si="412"/>
        <v>-3.5108300527209431</v>
      </c>
      <c r="AU787" s="19">
        <f t="shared" si="413"/>
        <v>-5.5108300527209426</v>
      </c>
      <c r="AV787" s="19">
        <f t="shared" si="400"/>
        <v>0.89335782668287411</v>
      </c>
      <c r="AW787" s="19" t="str">
        <f t="shared" si="401"/>
        <v/>
      </c>
      <c r="AX787" s="19">
        <f t="shared" si="404"/>
        <v>0.22499999999999942</v>
      </c>
      <c r="AY787" s="19" t="str">
        <f t="shared" si="402"/>
        <v/>
      </c>
      <c r="AZ787" s="19" t="str">
        <f t="shared" si="403"/>
        <v/>
      </c>
      <c r="BA787" s="19" t="str">
        <f t="shared" si="389"/>
        <v/>
      </c>
    </row>
    <row r="788" spans="35:53" x14ac:dyDescent="0.3">
      <c r="AI788" s="21">
        <f t="shared" si="414"/>
        <v>0.77600000000000058</v>
      </c>
      <c r="AJ788" s="19">
        <f t="shared" si="415"/>
        <v>0.89274264090434996</v>
      </c>
      <c r="AK788" s="19">
        <f t="shared" si="415"/>
        <v>0.59531794617351452</v>
      </c>
      <c r="AL788" s="19">
        <f t="shared" si="415"/>
        <v>0.22399999999999945</v>
      </c>
      <c r="AM788" s="19">
        <f t="shared" si="415"/>
        <v>3.9309689213686778E-2</v>
      </c>
      <c r="AN788" s="19">
        <f t="shared" si="415"/>
        <v>2.9011137739755211E-3</v>
      </c>
      <c r="AO788" s="4">
        <f t="shared" si="415"/>
        <v>9.7396050305074097E-7</v>
      </c>
      <c r="AP788" s="19">
        <f t="shared" si="408"/>
        <v>0.4824929109912548</v>
      </c>
      <c r="AQ788" s="19">
        <f t="shared" si="409"/>
        <v>-0.51750708900874542</v>
      </c>
      <c r="AR788" s="19">
        <f t="shared" si="410"/>
        <v>-1.5175070890087454</v>
      </c>
      <c r="AS788" s="19">
        <f t="shared" si="411"/>
        <v>-2.5175070890087454</v>
      </c>
      <c r="AT788" s="19">
        <f t="shared" si="412"/>
        <v>-3.5175070890087454</v>
      </c>
      <c r="AU788" s="19">
        <f t="shared" si="413"/>
        <v>-5.5175070890087454</v>
      </c>
      <c r="AV788" s="19">
        <f t="shared" si="400"/>
        <v>0.89274264090434996</v>
      </c>
      <c r="AW788" s="19" t="str">
        <f t="shared" si="401"/>
        <v/>
      </c>
      <c r="AX788" s="19">
        <f t="shared" si="404"/>
        <v>0.22399999999999945</v>
      </c>
      <c r="AY788" s="19" t="str">
        <f t="shared" si="402"/>
        <v/>
      </c>
      <c r="AZ788" s="19" t="str">
        <f t="shared" si="403"/>
        <v/>
      </c>
      <c r="BA788" s="19" t="str">
        <f t="shared" si="389"/>
        <v/>
      </c>
    </row>
    <row r="789" spans="35:53" x14ac:dyDescent="0.3">
      <c r="AI789" s="21">
        <f t="shared" si="414"/>
        <v>0.77700000000000058</v>
      </c>
      <c r="AJ789" s="19">
        <f t="shared" si="415"/>
        <v>0.89212332851585074</v>
      </c>
      <c r="AK789" s="19">
        <f t="shared" si="415"/>
        <v>0.59402046243942408</v>
      </c>
      <c r="AL789" s="19">
        <f t="shared" si="415"/>
        <v>0.22299999999999937</v>
      </c>
      <c r="AM789" s="19">
        <f t="shared" si="415"/>
        <v>3.9026155960103011E-2</v>
      </c>
      <c r="AN789" s="19">
        <f t="shared" si="415"/>
        <v>2.8715395112579195E-3</v>
      </c>
      <c r="AO789" s="4">
        <f t="shared" si="415"/>
        <v>9.5794090750115956E-7</v>
      </c>
      <c r="AP789" s="19">
        <f t="shared" si="408"/>
        <v>0.47579891800986363</v>
      </c>
      <c r="AQ789" s="19">
        <f t="shared" si="409"/>
        <v>-0.52420108199013726</v>
      </c>
      <c r="AR789" s="19">
        <f t="shared" si="410"/>
        <v>-1.5242010819901375</v>
      </c>
      <c r="AS789" s="19">
        <f t="shared" si="411"/>
        <v>-2.524201081990137</v>
      </c>
      <c r="AT789" s="19">
        <f t="shared" si="412"/>
        <v>-3.524201081990137</v>
      </c>
      <c r="AU789" s="19">
        <f t="shared" si="413"/>
        <v>-5.5242010819901362</v>
      </c>
      <c r="AV789" s="19">
        <f t="shared" si="400"/>
        <v>0.89212332851585074</v>
      </c>
      <c r="AW789" s="19" t="str">
        <f t="shared" si="401"/>
        <v/>
      </c>
      <c r="AX789" s="19">
        <f t="shared" si="404"/>
        <v>0.22299999999999937</v>
      </c>
      <c r="AY789" s="19" t="str">
        <f t="shared" si="402"/>
        <v/>
      </c>
      <c r="AZ789" s="19" t="str">
        <f t="shared" si="403"/>
        <v/>
      </c>
      <c r="BA789" s="19" t="str">
        <f t="shared" si="389"/>
        <v/>
      </c>
    </row>
    <row r="790" spans="35:53" x14ac:dyDescent="0.3">
      <c r="AI790" s="21">
        <f t="shared" si="414"/>
        <v>0.77800000000000058</v>
      </c>
      <c r="AJ790" s="19">
        <f t="shared" si="415"/>
        <v>0.89149985121405018</v>
      </c>
      <c r="AK790" s="19">
        <f t="shared" si="415"/>
        <v>0.5927186231906294</v>
      </c>
      <c r="AL790" s="19">
        <f t="shared" si="415"/>
        <v>0.22199999999999939</v>
      </c>
      <c r="AM790" s="19">
        <f t="shared" si="415"/>
        <v>3.8743571311731145E-2</v>
      </c>
      <c r="AN790" s="19">
        <f t="shared" si="415"/>
        <v>2.842162808081894E-3</v>
      </c>
      <c r="AO790" s="4">
        <f t="shared" si="415"/>
        <v>9.4213462234352402E-7</v>
      </c>
      <c r="AP790" s="19">
        <f t="shared" si="408"/>
        <v>0.46908780661824134</v>
      </c>
      <c r="AQ790" s="19">
        <f t="shared" si="409"/>
        <v>-0.53091219338175932</v>
      </c>
      <c r="AR790" s="19">
        <f t="shared" si="410"/>
        <v>-1.5309121933817593</v>
      </c>
      <c r="AS790" s="19">
        <f t="shared" si="411"/>
        <v>-2.5309121933817593</v>
      </c>
      <c r="AT790" s="19">
        <f t="shared" si="412"/>
        <v>-3.5309121933817589</v>
      </c>
      <c r="AU790" s="19">
        <f t="shared" si="413"/>
        <v>-5.5309121933817611</v>
      </c>
      <c r="AV790" s="19">
        <f t="shared" si="400"/>
        <v>0.89149985121405018</v>
      </c>
      <c r="AW790" s="19" t="str">
        <f t="shared" si="401"/>
        <v/>
      </c>
      <c r="AX790" s="19">
        <f t="shared" si="404"/>
        <v>0.22199999999999939</v>
      </c>
      <c r="AY790" s="19" t="str">
        <f t="shared" si="402"/>
        <v/>
      </c>
      <c r="AZ790" s="19" t="str">
        <f t="shared" si="403"/>
        <v/>
      </c>
      <c r="BA790" s="19" t="str">
        <f t="shared" si="389"/>
        <v/>
      </c>
    </row>
    <row r="791" spans="35:53" x14ac:dyDescent="0.3">
      <c r="AI791" s="21">
        <f t="shared" si="414"/>
        <v>0.77900000000000058</v>
      </c>
      <c r="AJ791" s="19">
        <f t="shared" si="415"/>
        <v>0.89087217019349341</v>
      </c>
      <c r="AK791" s="19">
        <f t="shared" si="415"/>
        <v>0.59141240257257477</v>
      </c>
      <c r="AL791" s="19">
        <f t="shared" si="415"/>
        <v>0.22099999999999939</v>
      </c>
      <c r="AM791" s="19">
        <f t="shared" si="415"/>
        <v>3.846193451695655E-2</v>
      </c>
      <c r="AN791" s="19">
        <f t="shared" si="415"/>
        <v>2.8129828466259233E-3</v>
      </c>
      <c r="AO791" s="4">
        <f t="shared" si="415"/>
        <v>9.2653934370667444E-7</v>
      </c>
      <c r="AP791" s="19">
        <f t="shared" si="408"/>
        <v>0.46235941308387252</v>
      </c>
      <c r="AQ791" s="19">
        <f t="shared" si="409"/>
        <v>-0.53764058691612759</v>
      </c>
      <c r="AR791" s="19">
        <f t="shared" si="410"/>
        <v>-1.5376405869161276</v>
      </c>
      <c r="AS791" s="19">
        <f t="shared" si="411"/>
        <v>-2.5376405869161278</v>
      </c>
      <c r="AT791" s="19">
        <f t="shared" si="412"/>
        <v>-3.5376405869161274</v>
      </c>
      <c r="AU791" s="19">
        <f t="shared" si="413"/>
        <v>-5.5376405869161278</v>
      </c>
      <c r="AV791" s="19">
        <f t="shared" si="400"/>
        <v>0.89087217019349341</v>
      </c>
      <c r="AW791" s="19" t="str">
        <f t="shared" si="401"/>
        <v/>
      </c>
      <c r="AX791" s="19">
        <f t="shared" si="404"/>
        <v>0.22099999999999939</v>
      </c>
      <c r="AY791" s="19" t="str">
        <f t="shared" si="402"/>
        <v/>
      </c>
      <c r="AZ791" s="19" t="str">
        <f t="shared" si="403"/>
        <v/>
      </c>
      <c r="BA791" s="19">
        <f t="shared" ref="BA791" si="417">IF(AU791&lt;=0,AO791,"")</f>
        <v>9.2653934370667444E-7</v>
      </c>
    </row>
    <row r="792" spans="35:53" x14ac:dyDescent="0.3">
      <c r="AI792" s="21">
        <f t="shared" si="414"/>
        <v>0.78000000000000058</v>
      </c>
      <c r="AJ792" s="19">
        <f t="shared" si="415"/>
        <v>0.890240246137872</v>
      </c>
      <c r="AK792" s="19">
        <f t="shared" si="415"/>
        <v>0.59010177446023548</v>
      </c>
      <c r="AL792" s="19">
        <f t="shared" si="415"/>
        <v>0.21999999999999942</v>
      </c>
      <c r="AM792" s="19">
        <f t="shared" si="415"/>
        <v>3.8181244833532427E-2</v>
      </c>
      <c r="AN792" s="19">
        <f t="shared" si="415"/>
        <v>2.7839988125756485E-3</v>
      </c>
      <c r="AO792" s="4">
        <f t="shared" si="415"/>
        <v>9.1115278912496744E-7</v>
      </c>
      <c r="AP792" s="19">
        <f t="shared" si="408"/>
        <v>0.45561357162262728</v>
      </c>
      <c r="AQ792" s="19">
        <f t="shared" si="409"/>
        <v>-0.5443864283773735</v>
      </c>
      <c r="AR792" s="19">
        <f t="shared" si="410"/>
        <v>-1.5443864283773734</v>
      </c>
      <c r="AS792" s="19">
        <f t="shared" si="411"/>
        <v>-2.5443864283773734</v>
      </c>
      <c r="AT792" s="19">
        <f t="shared" si="412"/>
        <v>-3.5443864283773738</v>
      </c>
      <c r="AU792" s="19">
        <f t="shared" si="413"/>
        <v>-5.5443864283773738</v>
      </c>
      <c r="AV792" s="19">
        <f t="shared" si="400"/>
        <v>0.890240246137872</v>
      </c>
      <c r="AW792" s="19" t="str">
        <f t="shared" si="401"/>
        <v/>
      </c>
      <c r="AX792" s="19">
        <f t="shared" si="404"/>
        <v>0.21999999999999942</v>
      </c>
      <c r="AY792" s="19" t="str">
        <f t="shared" si="402"/>
        <v/>
      </c>
      <c r="AZ792" s="19" t="str">
        <f t="shared" si="403"/>
        <v/>
      </c>
      <c r="BA792" s="19" t="str">
        <f t="shared" si="389"/>
        <v/>
      </c>
    </row>
    <row r="793" spans="35:53" x14ac:dyDescent="0.3">
      <c r="AI793" s="21">
        <f t="shared" si="414"/>
        <v>0.78100000000000058</v>
      </c>
      <c r="AJ793" s="19">
        <f t="shared" ref="AJ793:AO802" si="418">_xlfn.NORM.S.DIST((-2*AJ$2-_xlfn.NORM.S.INV($AI793)),TRUE)</f>
        <v>0.88960403921110842</v>
      </c>
      <c r="AK793" s="19">
        <f t="shared" si="418"/>
        <v>0.5887867124540771</v>
      </c>
      <c r="AL793" s="19">
        <f t="shared" si="418"/>
        <v>0.21899999999999953</v>
      </c>
      <c r="AM793" s="19">
        <f t="shared" si="418"/>
        <v>3.7901501528623385E-2</v>
      </c>
      <c r="AN793" s="19">
        <f t="shared" si="418"/>
        <v>2.7552098951054865E-3</v>
      </c>
      <c r="AO793" s="4">
        <f t="shared" si="418"/>
        <v>8.9597269734516967E-7</v>
      </c>
      <c r="AP793" s="19">
        <f t="shared" si="408"/>
        <v>0.44885011436222899</v>
      </c>
      <c r="AQ793" s="19">
        <f t="shared" si="409"/>
        <v>-0.55114988563777179</v>
      </c>
      <c r="AR793" s="19">
        <f t="shared" si="410"/>
        <v>-1.5511498856377712</v>
      </c>
      <c r="AS793" s="19">
        <f t="shared" si="411"/>
        <v>-2.5511498856377717</v>
      </c>
      <c r="AT793" s="19">
        <f t="shared" si="412"/>
        <v>-3.5511498856377712</v>
      </c>
      <c r="AU793" s="19">
        <f t="shared" si="413"/>
        <v>-5.5511498856377717</v>
      </c>
      <c r="AV793" s="19">
        <f t="shared" si="400"/>
        <v>0.88960403921110842</v>
      </c>
      <c r="AW793" s="19" t="str">
        <f t="shared" si="401"/>
        <v/>
      </c>
      <c r="AX793" s="19">
        <f t="shared" si="404"/>
        <v>0.21899999999999953</v>
      </c>
      <c r="AY793" s="19" t="str">
        <f t="shared" si="402"/>
        <v/>
      </c>
      <c r="AZ793" s="19" t="str">
        <f t="shared" si="403"/>
        <v/>
      </c>
      <c r="BA793" s="19" t="str">
        <f t="shared" si="389"/>
        <v/>
      </c>
    </row>
    <row r="794" spans="35:53" x14ac:dyDescent="0.3">
      <c r="AI794" s="21">
        <f t="shared" si="414"/>
        <v>0.78200000000000058</v>
      </c>
      <c r="AJ794" s="19">
        <f t="shared" si="418"/>
        <v>0.88896350904824528</v>
      </c>
      <c r="AK794" s="19">
        <f t="shared" si="418"/>
        <v>0.5874671898759326</v>
      </c>
      <c r="AL794" s="19">
        <f t="shared" si="418"/>
        <v>0.21799999999999933</v>
      </c>
      <c r="AM794" s="19">
        <f t="shared" si="418"/>
        <v>3.7622703878850028E-2</v>
      </c>
      <c r="AN794" s="19">
        <f t="shared" si="418"/>
        <v>2.7266152868603804E-3</v>
      </c>
      <c r="AO794" s="4">
        <f t="shared" si="418"/>
        <v>8.8099682813511398E-7</v>
      </c>
      <c r="AP794" s="19">
        <f t="shared" si="408"/>
        <v>0.44206887130490558</v>
      </c>
      <c r="AQ794" s="19">
        <f t="shared" si="409"/>
        <v>-0.55793112869509431</v>
      </c>
      <c r="AR794" s="19">
        <f t="shared" si="410"/>
        <v>-1.557931128695095</v>
      </c>
      <c r="AS794" s="19">
        <f t="shared" si="411"/>
        <v>-2.5579311286950941</v>
      </c>
      <c r="AT794" s="19">
        <f t="shared" si="412"/>
        <v>-3.5579311286950941</v>
      </c>
      <c r="AU794" s="19">
        <f t="shared" si="413"/>
        <v>-5.5579311286950936</v>
      </c>
      <c r="AV794" s="19">
        <f t="shared" si="400"/>
        <v>0.88896350904824528</v>
      </c>
      <c r="AW794" s="19" t="str">
        <f t="shared" si="401"/>
        <v/>
      </c>
      <c r="AX794" s="19">
        <f t="shared" si="404"/>
        <v>0.21799999999999933</v>
      </c>
      <c r="AY794" s="19" t="str">
        <f t="shared" si="402"/>
        <v/>
      </c>
      <c r="AZ794" s="19" t="str">
        <f t="shared" si="403"/>
        <v/>
      </c>
      <c r="BA794" s="19" t="str">
        <f t="shared" si="389"/>
        <v/>
      </c>
    </row>
    <row r="795" spans="35:53" x14ac:dyDescent="0.3">
      <c r="AI795" s="21">
        <f t="shared" si="414"/>
        <v>0.78300000000000058</v>
      </c>
      <c r="AJ795" s="19">
        <f t="shared" si="418"/>
        <v>0.88831861474613472</v>
      </c>
      <c r="AK795" s="19">
        <f t="shared" si="418"/>
        <v>0.58614317976480224</v>
      </c>
      <c r="AL795" s="19">
        <f t="shared" si="418"/>
        <v>0.21699999999999914</v>
      </c>
      <c r="AM795" s="19">
        <f t="shared" si="418"/>
        <v>3.7344851170335105E-2</v>
      </c>
      <c r="AN795" s="19">
        <f t="shared" si="418"/>
        <v>2.6982141839377292E-3</v>
      </c>
      <c r="AO795" s="4">
        <f t="shared" si="418"/>
        <v>8.6622296209425606E-7</v>
      </c>
      <c r="AP795" s="19">
        <f t="shared" si="408"/>
        <v>0.43526967028922103</v>
      </c>
      <c r="AQ795" s="19">
        <f t="shared" si="409"/>
        <v>-0.56473032971077974</v>
      </c>
      <c r="AR795" s="19">
        <f t="shared" si="410"/>
        <v>-1.56473032971078</v>
      </c>
      <c r="AS795" s="19">
        <f t="shared" si="411"/>
        <v>-2.5647303297107795</v>
      </c>
      <c r="AT795" s="19">
        <f t="shared" si="412"/>
        <v>-3.5647303297107782</v>
      </c>
      <c r="AU795" s="19">
        <f t="shared" si="413"/>
        <v>-5.5647303297107804</v>
      </c>
      <c r="AV795" s="19">
        <f t="shared" si="400"/>
        <v>0.88831861474613472</v>
      </c>
      <c r="AW795" s="19" t="str">
        <f t="shared" si="401"/>
        <v/>
      </c>
      <c r="AX795" s="19">
        <f t="shared" si="404"/>
        <v>0.21699999999999914</v>
      </c>
      <c r="AY795" s="19" t="str">
        <f t="shared" si="402"/>
        <v/>
      </c>
      <c r="AZ795" s="19" t="str">
        <f t="shared" si="403"/>
        <v/>
      </c>
      <c r="BA795" s="19" t="str">
        <f t="shared" si="389"/>
        <v/>
      </c>
    </row>
    <row r="796" spans="35:53" x14ac:dyDescent="0.3">
      <c r="AI796" s="21">
        <f t="shared" si="414"/>
        <v>0.78400000000000059</v>
      </c>
      <c r="AJ796" s="19">
        <f t="shared" si="418"/>
        <v>0.88766931485392053</v>
      </c>
      <c r="AK796" s="19">
        <f t="shared" si="418"/>
        <v>0.58481465487256878</v>
      </c>
      <c r="AL796" s="19">
        <f t="shared" si="418"/>
        <v>0.21599999999999939</v>
      </c>
      <c r="AM796" s="19">
        <f t="shared" si="418"/>
        <v>3.7067942698750342E-2</v>
      </c>
      <c r="AN796" s="19">
        <f t="shared" si="418"/>
        <v>2.6700057858693917E-3</v>
      </c>
      <c r="AO796" s="4">
        <f t="shared" si="418"/>
        <v>8.5164890046597989E-7</v>
      </c>
      <c r="AP796" s="19">
        <f t="shared" si="408"/>
        <v>0.42845233695102813</v>
      </c>
      <c r="AQ796" s="19">
        <f t="shared" si="409"/>
        <v>-0.57154766304897164</v>
      </c>
      <c r="AR796" s="19">
        <f t="shared" si="410"/>
        <v>-1.5715476630489718</v>
      </c>
      <c r="AS796" s="19">
        <f t="shared" si="411"/>
        <v>-2.571547663048972</v>
      </c>
      <c r="AT796" s="19">
        <f t="shared" si="412"/>
        <v>-3.571547663048972</v>
      </c>
      <c r="AU796" s="19">
        <f t="shared" si="413"/>
        <v>-5.5715476630489711</v>
      </c>
      <c r="AV796" s="19">
        <f t="shared" si="400"/>
        <v>0.88766931485392053</v>
      </c>
      <c r="AW796" s="19" t="str">
        <f t="shared" si="401"/>
        <v/>
      </c>
      <c r="AX796" s="19">
        <f t="shared" si="404"/>
        <v>0.21599999999999939</v>
      </c>
      <c r="AY796" s="19" t="str">
        <f t="shared" si="402"/>
        <v/>
      </c>
      <c r="AZ796" s="19" t="str">
        <f t="shared" si="403"/>
        <v/>
      </c>
      <c r="BA796" s="19" t="str">
        <f t="shared" ref="BA796:BA859" si="419">IF(AU796&gt;=0,AO796,"")</f>
        <v/>
      </c>
    </row>
    <row r="797" spans="35:53" x14ac:dyDescent="0.3">
      <c r="AI797" s="21">
        <f t="shared" si="414"/>
        <v>0.78500000000000059</v>
      </c>
      <c r="AJ797" s="19">
        <f t="shared" si="418"/>
        <v>0.88701556736330966</v>
      </c>
      <c r="AK797" s="19">
        <f t="shared" si="418"/>
        <v>0.58348158765962466</v>
      </c>
      <c r="AL797" s="19">
        <f t="shared" si="418"/>
        <v>0.21499999999999936</v>
      </c>
      <c r="AM797" s="19">
        <f t="shared" si="418"/>
        <v>3.6791977769364527E-2</v>
      </c>
      <c r="AN797" s="19">
        <f t="shared" si="418"/>
        <v>2.6419892956038127E-3</v>
      </c>
      <c r="AO797" s="4">
        <f t="shared" si="418"/>
        <v>8.3727246495164053E-7</v>
      </c>
      <c r="AP797" s="19">
        <f t="shared" si="408"/>
        <v>0.42161669468355112</v>
      </c>
      <c r="AQ797" s="19">
        <f t="shared" si="409"/>
        <v>-0.57838330531644899</v>
      </c>
      <c r="AR797" s="19">
        <f t="shared" si="410"/>
        <v>-1.5783833053164489</v>
      </c>
      <c r="AS797" s="19">
        <f t="shared" si="411"/>
        <v>-2.5783833053164491</v>
      </c>
      <c r="AT797" s="19">
        <f t="shared" si="412"/>
        <v>-3.5783833053164495</v>
      </c>
      <c r="AU797" s="19">
        <f t="shared" si="413"/>
        <v>-5.57838330531645</v>
      </c>
      <c r="AV797" s="19">
        <f t="shared" si="400"/>
        <v>0.88701556736330966</v>
      </c>
      <c r="AW797" s="19" t="str">
        <f t="shared" si="401"/>
        <v/>
      </c>
      <c r="AX797" s="19">
        <f t="shared" si="404"/>
        <v>0.21499999999999936</v>
      </c>
      <c r="AY797" s="19" t="str">
        <f t="shared" si="402"/>
        <v/>
      </c>
      <c r="AZ797" s="19" t="str">
        <f t="shared" si="403"/>
        <v/>
      </c>
      <c r="BA797" s="19">
        <f t="shared" ref="BA797" si="420">IF(AU797&lt;=0,AO797,"")</f>
        <v>8.3727246495164053E-7</v>
      </c>
    </row>
    <row r="798" spans="35:53" x14ac:dyDescent="0.3">
      <c r="AI798" s="21">
        <f t="shared" si="414"/>
        <v>0.78600000000000059</v>
      </c>
      <c r="AJ798" s="19">
        <f t="shared" si="418"/>
        <v>0.88635732969862735</v>
      </c>
      <c r="AK798" s="19">
        <f t="shared" si="418"/>
        <v>0.5821439502904191</v>
      </c>
      <c r="AL798" s="19">
        <f t="shared" si="418"/>
        <v>0.21399999999999927</v>
      </c>
      <c r="AM798" s="19">
        <f t="shared" si="418"/>
        <v>3.6516955697093172E-2</v>
      </c>
      <c r="AN798" s="19">
        <f t="shared" si="418"/>
        <v>2.6141639194883527E-3</v>
      </c>
      <c r="AO798" s="4">
        <f t="shared" si="418"/>
        <v>8.2309149752649871E-7</v>
      </c>
      <c r="AP798" s="19">
        <f t="shared" si="408"/>
        <v>0.41476256459657035</v>
      </c>
      <c r="AQ798" s="19">
        <f t="shared" si="409"/>
        <v>-0.58523743540342898</v>
      </c>
      <c r="AR798" s="19">
        <f t="shared" si="410"/>
        <v>-1.5852374354034291</v>
      </c>
      <c r="AS798" s="19">
        <f t="shared" si="411"/>
        <v>-2.5852374354034287</v>
      </c>
      <c r="AT798" s="19">
        <f t="shared" si="412"/>
        <v>-3.5852374354034287</v>
      </c>
      <c r="AU798" s="19">
        <f t="shared" si="413"/>
        <v>-5.5852374354034282</v>
      </c>
      <c r="AV798" s="19">
        <f t="shared" si="400"/>
        <v>0.88635732969862735</v>
      </c>
      <c r="AW798" s="19" t="str">
        <f t="shared" si="401"/>
        <v/>
      </c>
      <c r="AX798" s="19">
        <f t="shared" si="404"/>
        <v>0.21399999999999927</v>
      </c>
      <c r="AY798" s="19" t="str">
        <f t="shared" si="402"/>
        <v/>
      </c>
      <c r="AZ798" s="19" t="str">
        <f t="shared" si="403"/>
        <v/>
      </c>
      <c r="BA798" s="19" t="str">
        <f t="shared" si="419"/>
        <v/>
      </c>
    </row>
    <row r="799" spans="35:53" x14ac:dyDescent="0.3">
      <c r="AI799" s="21">
        <f t="shared" si="414"/>
        <v>0.78700000000000059</v>
      </c>
      <c r="AJ799" s="19">
        <f t="shared" si="418"/>
        <v>0.88569455870664926</v>
      </c>
      <c r="AK799" s="19">
        <f t="shared" si="418"/>
        <v>0.58080171462891017</v>
      </c>
      <c r="AL799" s="19">
        <f t="shared" si="418"/>
        <v>0.21299999999999941</v>
      </c>
      <c r="AM799" s="19">
        <f t="shared" si="418"/>
        <v>3.624287580654937E-2</v>
      </c>
      <c r="AN799" s="19">
        <f t="shared" si="418"/>
        <v>2.5865288672516614E-3</v>
      </c>
      <c r="AO799" s="4">
        <f t="shared" si="418"/>
        <v>8.0910386025723029E-7</v>
      </c>
      <c r="AP799" s="19">
        <f t="shared" si="408"/>
        <v>0.40788976547467137</v>
      </c>
      <c r="AQ799" s="19">
        <f t="shared" si="409"/>
        <v>-0.59211023452532907</v>
      </c>
      <c r="AR799" s="19">
        <f t="shared" si="410"/>
        <v>-1.5921102345253293</v>
      </c>
      <c r="AS799" s="19">
        <f t="shared" si="411"/>
        <v>-2.5921102345253297</v>
      </c>
      <c r="AT799" s="19">
        <f t="shared" si="412"/>
        <v>-3.5921102345253288</v>
      </c>
      <c r="AU799" s="19">
        <f t="shared" si="413"/>
        <v>-5.5921102345253288</v>
      </c>
      <c r="AV799" s="19">
        <f t="shared" si="400"/>
        <v>0.88569455870664926</v>
      </c>
      <c r="AW799" s="19" t="str">
        <f t="shared" si="401"/>
        <v/>
      </c>
      <c r="AX799" s="19">
        <f t="shared" si="404"/>
        <v>0.21299999999999941</v>
      </c>
      <c r="AY799" s="19" t="str">
        <f t="shared" si="402"/>
        <v/>
      </c>
      <c r="AZ799" s="19" t="str">
        <f t="shared" si="403"/>
        <v/>
      </c>
      <c r="BA799" s="19" t="str">
        <f t="shared" si="419"/>
        <v/>
      </c>
    </row>
    <row r="800" spans="35:53" x14ac:dyDescent="0.3">
      <c r="AI800" s="21">
        <f t="shared" si="414"/>
        <v>0.78800000000000059</v>
      </c>
      <c r="AJ800" s="19">
        <f t="shared" si="418"/>
        <v>0.8850272106462026</v>
      </c>
      <c r="AK800" s="19">
        <f t="shared" si="418"/>
        <v>0.57945485223392634</v>
      </c>
      <c r="AL800" s="19">
        <f t="shared" si="418"/>
        <v>0.21199999999999952</v>
      </c>
      <c r="AM800" s="19">
        <f t="shared" si="418"/>
        <v>3.5969737432095271E-2</v>
      </c>
      <c r="AN800" s="19">
        <f t="shared" si="418"/>
        <v>2.5590833519862129E-3</v>
      </c>
      <c r="AO800" s="4">
        <f t="shared" si="418"/>
        <v>7.9530743512129502E-7</v>
      </c>
      <c r="AP800" s="19">
        <f t="shared" si="408"/>
        <v>0.40099811373452454</v>
      </c>
      <c r="AQ800" s="19">
        <f t="shared" si="409"/>
        <v>-0.59900188626547624</v>
      </c>
      <c r="AR800" s="19">
        <f t="shared" si="410"/>
        <v>-1.5990018862654765</v>
      </c>
      <c r="AS800" s="19">
        <f t="shared" si="411"/>
        <v>-2.599001886265476</v>
      </c>
      <c r="AT800" s="19">
        <f t="shared" si="412"/>
        <v>-3.5990018862654765</v>
      </c>
      <c r="AU800" s="19">
        <f t="shared" si="413"/>
        <v>-5.5990018862654765</v>
      </c>
      <c r="AV800" s="19">
        <f t="shared" si="400"/>
        <v>0.8850272106462026</v>
      </c>
      <c r="AW800" s="19" t="str">
        <f t="shared" si="401"/>
        <v/>
      </c>
      <c r="AX800" s="19">
        <f t="shared" si="404"/>
        <v>0.21199999999999952</v>
      </c>
      <c r="AY800" s="19" t="str">
        <f t="shared" si="402"/>
        <v/>
      </c>
      <c r="AZ800" s="19" t="str">
        <f t="shared" si="403"/>
        <v/>
      </c>
      <c r="BA800" s="19" t="str">
        <f t="shared" si="419"/>
        <v/>
      </c>
    </row>
    <row r="801" spans="35:53" x14ac:dyDescent="0.3">
      <c r="AI801" s="21">
        <f t="shared" si="414"/>
        <v>0.78900000000000059</v>
      </c>
      <c r="AJ801" s="19">
        <f t="shared" si="418"/>
        <v>0.88435524117753561</v>
      </c>
      <c r="AK801" s="19">
        <f t="shared" si="418"/>
        <v>0.57810333435443706</v>
      </c>
      <c r="AL801" s="19">
        <f t="shared" si="418"/>
        <v>0.21099999999999927</v>
      </c>
      <c r="AM801" s="19">
        <f t="shared" si="418"/>
        <v>3.5697539917895593E-2</v>
      </c>
      <c r="AN801" s="19">
        <f t="shared" si="418"/>
        <v>2.5318265901309841E-3</v>
      </c>
      <c r="AO801" s="4">
        <f t="shared" si="418"/>
        <v>7.817001238279478E-7</v>
      </c>
      <c r="AP801" s="19">
        <f t="shared" si="408"/>
        <v>0.39408742338120861</v>
      </c>
      <c r="AQ801" s="19">
        <f t="shared" si="409"/>
        <v>-0.60591257661879161</v>
      </c>
      <c r="AR801" s="19">
        <f t="shared" si="410"/>
        <v>-1.6059125766187918</v>
      </c>
      <c r="AS801" s="19">
        <f t="shared" si="411"/>
        <v>-2.6059125766187918</v>
      </c>
      <c r="AT801" s="19">
        <f t="shared" si="412"/>
        <v>-3.6059125766187918</v>
      </c>
      <c r="AU801" s="19">
        <f t="shared" si="413"/>
        <v>-5.6059125766187909</v>
      </c>
      <c r="AV801" s="19">
        <f t="shared" si="400"/>
        <v>0.88435524117753561</v>
      </c>
      <c r="AW801" s="19" t="str">
        <f t="shared" si="401"/>
        <v/>
      </c>
      <c r="AX801" s="19">
        <f t="shared" si="404"/>
        <v>0.21099999999999927</v>
      </c>
      <c r="AY801" s="19" t="str">
        <f t="shared" si="402"/>
        <v/>
      </c>
      <c r="AZ801" s="19" t="str">
        <f t="shared" si="403"/>
        <v/>
      </c>
      <c r="BA801" s="19" t="str">
        <f t="shared" si="419"/>
        <v/>
      </c>
    </row>
    <row r="802" spans="35:53" x14ac:dyDescent="0.3">
      <c r="AI802" s="21">
        <f t="shared" si="414"/>
        <v>0.79000000000000059</v>
      </c>
      <c r="AJ802" s="19">
        <f t="shared" si="418"/>
        <v>0.88367860535144349</v>
      </c>
      <c r="AK802" s="19">
        <f t="shared" si="418"/>
        <v>0.57674713192472549</v>
      </c>
      <c r="AL802" s="19">
        <f t="shared" si="418"/>
        <v>0.20999999999999927</v>
      </c>
      <c r="AM802" s="19">
        <f t="shared" si="418"/>
        <v>3.5426282617972413E-2</v>
      </c>
      <c r="AN802" s="19">
        <f t="shared" si="418"/>
        <v>2.5047578014542305E-3</v>
      </c>
      <c r="AO802" s="4">
        <f t="shared" si="418"/>
        <v>7.6827984764094726E-7</v>
      </c>
      <c r="AP802" s="19">
        <f t="shared" si="408"/>
        <v>0.38715750596351495</v>
      </c>
      <c r="AQ802" s="19">
        <f t="shared" si="409"/>
        <v>-0.61284249403648494</v>
      </c>
      <c r="AR802" s="19">
        <f t="shared" si="410"/>
        <v>-1.6128424940364845</v>
      </c>
      <c r="AS802" s="19">
        <f t="shared" si="411"/>
        <v>-2.6128424940364852</v>
      </c>
      <c r="AT802" s="19">
        <f t="shared" si="412"/>
        <v>-3.6128424940364852</v>
      </c>
      <c r="AU802" s="19">
        <f t="shared" si="413"/>
        <v>-5.6128424940364852</v>
      </c>
      <c r="AV802" s="19">
        <f t="shared" si="400"/>
        <v>0.88367860535144349</v>
      </c>
      <c r="AW802" s="19" t="str">
        <f t="shared" si="401"/>
        <v/>
      </c>
      <c r="AX802" s="19">
        <f t="shared" si="404"/>
        <v>0.20999999999999927</v>
      </c>
      <c r="AY802" s="19" t="str">
        <f t="shared" si="402"/>
        <v/>
      </c>
      <c r="AZ802" s="19" t="str">
        <f t="shared" si="403"/>
        <v/>
      </c>
      <c r="BA802" s="19" t="str">
        <f t="shared" si="419"/>
        <v/>
      </c>
    </row>
    <row r="803" spans="35:53" x14ac:dyDescent="0.3">
      <c r="AI803" s="21">
        <f t="shared" si="414"/>
        <v>0.79100000000000059</v>
      </c>
      <c r="AJ803" s="19">
        <f t="shared" ref="AJ803:AO812" si="421">_xlfn.NORM.S.DIST((-2*AJ$2-_xlfn.NORM.S.INV($AI803)),TRUE)</f>
        <v>0.88299725759814562</v>
      </c>
      <c r="AK803" s="19">
        <f t="shared" si="421"/>
        <v>0.57538621555946223</v>
      </c>
      <c r="AL803" s="19">
        <f t="shared" si="421"/>
        <v>0.20899999999999946</v>
      </c>
      <c r="AM803" s="19">
        <f t="shared" si="421"/>
        <v>3.515596489626064E-2</v>
      </c>
      <c r="AN803" s="19">
        <f t="shared" si="421"/>
        <v>2.4778762090364062E-3</v>
      </c>
      <c r="AO803" s="4">
        <f t="shared" si="421"/>
        <v>7.550445472029457E-7</v>
      </c>
      <c r="AP803" s="19">
        <f t="shared" si="408"/>
        <v>0.38020817052820055</v>
      </c>
      <c r="AQ803" s="19">
        <f t="shared" si="409"/>
        <v>-0.61979182947179923</v>
      </c>
      <c r="AR803" s="19">
        <f t="shared" si="410"/>
        <v>-1.6197918294717992</v>
      </c>
      <c r="AS803" s="19">
        <f t="shared" si="411"/>
        <v>-2.6197918294717999</v>
      </c>
      <c r="AT803" s="19">
        <f t="shared" si="412"/>
        <v>-3.619791829471799</v>
      </c>
      <c r="AU803" s="19">
        <f t="shared" si="413"/>
        <v>-5.6197918294718008</v>
      </c>
      <c r="AV803" s="19">
        <f t="shared" si="400"/>
        <v>0.88299725759814562</v>
      </c>
      <c r="AW803" s="19" t="str">
        <f t="shared" si="401"/>
        <v/>
      </c>
      <c r="AX803" s="19">
        <f t="shared" si="404"/>
        <v>0.20899999999999946</v>
      </c>
      <c r="AY803" s="19" t="str">
        <f t="shared" si="402"/>
        <v/>
      </c>
      <c r="AZ803" s="19" t="str">
        <f t="shared" si="403"/>
        <v/>
      </c>
      <c r="BA803" s="19">
        <f t="shared" ref="BA803" si="422">IF(AU803&lt;=0,AO803,"")</f>
        <v>7.550445472029457E-7</v>
      </c>
    </row>
    <row r="804" spans="35:53" x14ac:dyDescent="0.3">
      <c r="AI804" s="21">
        <f t="shared" si="414"/>
        <v>0.79200000000000059</v>
      </c>
      <c r="AJ804" s="19">
        <f t="shared" si="421"/>
        <v>0.88231115171590913</v>
      </c>
      <c r="AK804" s="19">
        <f t="shared" si="421"/>
        <v>0.57402055554867792</v>
      </c>
      <c r="AL804" s="19">
        <f t="shared" si="421"/>
        <v>0.20799999999999919</v>
      </c>
      <c r="AM804" s="19">
        <f t="shared" si="421"/>
        <v>3.4886586126665363E-2</v>
      </c>
      <c r="AN804" s="19">
        <f t="shared" si="421"/>
        <v>2.4511810392531586E-3</v>
      </c>
      <c r="AO804" s="4">
        <f t="shared" si="421"/>
        <v>7.4199218236151723E-7</v>
      </c>
      <c r="AP804" s="19">
        <f t="shared" si="408"/>
        <v>0.37323922357318573</v>
      </c>
      <c r="AQ804" s="19">
        <f t="shared" si="409"/>
        <v>-0.62676077642681405</v>
      </c>
      <c r="AR804" s="19">
        <f t="shared" si="410"/>
        <v>-1.6267607764268135</v>
      </c>
      <c r="AS804" s="19">
        <f t="shared" si="411"/>
        <v>-2.6267607764268135</v>
      </c>
      <c r="AT804" s="19">
        <f t="shared" si="412"/>
        <v>-3.6267607764268144</v>
      </c>
      <c r="AU804" s="19">
        <f t="shared" si="413"/>
        <v>-5.6267607764268135</v>
      </c>
      <c r="AV804" s="19">
        <f t="shared" si="400"/>
        <v>0.88231115171590913</v>
      </c>
      <c r="AW804" s="19" t="str">
        <f t="shared" si="401"/>
        <v/>
      </c>
      <c r="AX804" s="19">
        <f t="shared" si="404"/>
        <v>0.20799999999999919</v>
      </c>
      <c r="AY804" s="19" t="str">
        <f t="shared" si="402"/>
        <v/>
      </c>
      <c r="AZ804" s="19" t="str">
        <f t="shared" si="403"/>
        <v/>
      </c>
      <c r="BA804" s="19" t="str">
        <f t="shared" si="419"/>
        <v/>
      </c>
    </row>
    <row r="805" spans="35:53" x14ac:dyDescent="0.3">
      <c r="AI805" s="21">
        <f t="shared" si="414"/>
        <v>0.79300000000000059</v>
      </c>
      <c r="AJ805" s="19">
        <f t="shared" si="421"/>
        <v>0.88162024085941038</v>
      </c>
      <c r="AK805" s="19">
        <f t="shared" si="421"/>
        <v>0.57265012185263675</v>
      </c>
      <c r="AL805" s="19">
        <f t="shared" si="421"/>
        <v>0.20699999999999935</v>
      </c>
      <c r="AM805" s="19">
        <f t="shared" si="421"/>
        <v>3.4618145693120966E-2</v>
      </c>
      <c r="AN805" s="19">
        <f t="shared" si="421"/>
        <v>2.4246715217585819E-3</v>
      </c>
      <c r="AO805" s="4">
        <f t="shared" si="421"/>
        <v>7.2912073199686202E-7</v>
      </c>
      <c r="AP805" s="19">
        <f t="shared" si="408"/>
        <v>0.36625046899966851</v>
      </c>
      <c r="AQ805" s="19">
        <f t="shared" si="409"/>
        <v>-0.63374953100033149</v>
      </c>
      <c r="AR805" s="19">
        <f t="shared" si="410"/>
        <v>-1.6337495310003312</v>
      </c>
      <c r="AS805" s="19">
        <f t="shared" si="411"/>
        <v>-2.6337495310003312</v>
      </c>
      <c r="AT805" s="19">
        <f t="shared" si="412"/>
        <v>-3.6337495310003312</v>
      </c>
      <c r="AU805" s="19">
        <f t="shared" si="413"/>
        <v>-5.6337495310003316</v>
      </c>
      <c r="AV805" s="19">
        <f t="shared" si="400"/>
        <v>0.88162024085941038</v>
      </c>
      <c r="AW805" s="19" t="str">
        <f t="shared" si="401"/>
        <v/>
      </c>
      <c r="AX805" s="19">
        <f t="shared" si="404"/>
        <v>0.20699999999999935</v>
      </c>
      <c r="AY805" s="19" t="str">
        <f t="shared" si="402"/>
        <v/>
      </c>
      <c r="AZ805" s="19" t="str">
        <f t="shared" si="403"/>
        <v/>
      </c>
      <c r="BA805" s="19" t="str">
        <f t="shared" si="419"/>
        <v/>
      </c>
    </row>
    <row r="806" spans="35:53" x14ac:dyDescent="0.3">
      <c r="AI806" s="21">
        <f t="shared" si="414"/>
        <v>0.79400000000000059</v>
      </c>
      <c r="AJ806" s="19">
        <f t="shared" si="421"/>
        <v>0.88092447752782532</v>
      </c>
      <c r="AK806" s="19">
        <f t="shared" si="421"/>
        <v>0.57127488409659599</v>
      </c>
      <c r="AL806" s="19">
        <f t="shared" si="421"/>
        <v>0.20599999999999921</v>
      </c>
      <c r="AM806" s="19">
        <f t="shared" si="421"/>
        <v>3.4350642989650466E-2</v>
      </c>
      <c r="AN806" s="19">
        <f t="shared" si="421"/>
        <v>2.3983468894683839E-3</v>
      </c>
      <c r="AO806" s="4">
        <f t="shared" si="421"/>
        <v>7.1642819385107597E-7</v>
      </c>
      <c r="AP806" s="19">
        <f t="shared" si="408"/>
        <v>0.35924170806307321</v>
      </c>
      <c r="AQ806" s="19">
        <f t="shared" si="409"/>
        <v>-0.64075829193692713</v>
      </c>
      <c r="AR806" s="19">
        <f t="shared" si="410"/>
        <v>-1.640758291936927</v>
      </c>
      <c r="AS806" s="19">
        <f t="shared" si="411"/>
        <v>-2.640758291936927</v>
      </c>
      <c r="AT806" s="19">
        <f t="shared" si="412"/>
        <v>-3.640758291936927</v>
      </c>
      <c r="AU806" s="19">
        <f t="shared" si="413"/>
        <v>-5.6407582919369279</v>
      </c>
      <c r="AV806" s="19">
        <f t="shared" si="400"/>
        <v>0.88092447752782532</v>
      </c>
      <c r="AW806" s="19" t="str">
        <f t="shared" si="401"/>
        <v/>
      </c>
      <c r="AX806" s="19">
        <f t="shared" si="404"/>
        <v>0.20599999999999921</v>
      </c>
      <c r="AY806" s="19" t="str">
        <f t="shared" si="402"/>
        <v/>
      </c>
      <c r="AZ806" s="19" t="str">
        <f t="shared" si="403"/>
        <v/>
      </c>
      <c r="BA806" s="19" t="str">
        <f t="shared" si="419"/>
        <v/>
      </c>
    </row>
    <row r="807" spans="35:53" x14ac:dyDescent="0.3">
      <c r="AI807" s="21">
        <f t="shared" si="414"/>
        <v>0.7950000000000006</v>
      </c>
      <c r="AJ807" s="19">
        <f t="shared" si="421"/>
        <v>0.88022381355264545</v>
      </c>
      <c r="AK807" s="19">
        <f t="shared" si="421"/>
        <v>0.56989481156546518</v>
      </c>
      <c r="AL807" s="19">
        <f t="shared" si="421"/>
        <v>0.20499999999999946</v>
      </c>
      <c r="AM807" s="19">
        <f t="shared" si="421"/>
        <v>3.4084077420427829E-2</v>
      </c>
      <c r="AN807" s="19">
        <f t="shared" si="421"/>
        <v>2.3722063785433958E-3</v>
      </c>
      <c r="AO807" s="4">
        <f t="shared" si="421"/>
        <v>7.0391258435907237E-7</v>
      </c>
      <c r="AP807" s="19">
        <f t="shared" si="408"/>
        <v>0.352212739322882</v>
      </c>
      <c r="AQ807" s="19">
        <f t="shared" si="409"/>
        <v>-0.64778726067711834</v>
      </c>
      <c r="AR807" s="19">
        <f t="shared" si="410"/>
        <v>-1.6477872606771187</v>
      </c>
      <c r="AS807" s="19">
        <f t="shared" si="411"/>
        <v>-2.6477872606771187</v>
      </c>
      <c r="AT807" s="19">
        <f t="shared" si="412"/>
        <v>-3.6477872606771178</v>
      </c>
      <c r="AU807" s="19">
        <f t="shared" si="413"/>
        <v>-5.6477872606771191</v>
      </c>
      <c r="AV807" s="19">
        <f t="shared" si="400"/>
        <v>0.88022381355264545</v>
      </c>
      <c r="AW807" s="19" t="str">
        <f t="shared" si="401"/>
        <v/>
      </c>
      <c r="AX807" s="19">
        <f t="shared" si="404"/>
        <v>0.20499999999999946</v>
      </c>
      <c r="AY807" s="19" t="str">
        <f t="shared" si="402"/>
        <v/>
      </c>
      <c r="AZ807" s="19" t="str">
        <f t="shared" si="403"/>
        <v/>
      </c>
      <c r="BA807" s="19" t="str">
        <f t="shared" si="419"/>
        <v/>
      </c>
    </row>
    <row r="808" spans="35:53" x14ac:dyDescent="0.3">
      <c r="AI808" s="21">
        <f t="shared" si="414"/>
        <v>0.7960000000000006</v>
      </c>
      <c r="AJ808" s="19">
        <f t="shared" si="421"/>
        <v>0.87951820008520631</v>
      </c>
      <c r="AK808" s="19">
        <f t="shared" si="421"/>
        <v>0.56850987319834578</v>
      </c>
      <c r="AL808" s="19">
        <f t="shared" si="421"/>
        <v>0.20399999999999938</v>
      </c>
      <c r="AM808" s="19">
        <f t="shared" si="421"/>
        <v>3.3818448399840245E-2</v>
      </c>
      <c r="AN808" s="19">
        <f t="shared" si="421"/>
        <v>2.3462492283730148E-3</v>
      </c>
      <c r="AO808" s="4">
        <f t="shared" si="421"/>
        <v>6.9157193848106975E-7</v>
      </c>
      <c r="AP808" s="19">
        <f t="shared" si="408"/>
        <v>0.34516335859123182</v>
      </c>
      <c r="AQ808" s="19">
        <f t="shared" si="409"/>
        <v>-0.65483664140876807</v>
      </c>
      <c r="AR808" s="19">
        <f t="shared" si="410"/>
        <v>-1.6548366414087681</v>
      </c>
      <c r="AS808" s="19">
        <f t="shared" si="411"/>
        <v>-2.6548366414087683</v>
      </c>
      <c r="AT808" s="19">
        <f t="shared" si="412"/>
        <v>-3.6548366414087683</v>
      </c>
      <c r="AU808" s="19">
        <f t="shared" si="413"/>
        <v>-5.6548366414087683</v>
      </c>
      <c r="AV808" s="19">
        <f t="shared" si="400"/>
        <v>0.87951820008520631</v>
      </c>
      <c r="AW808" s="19" t="str">
        <f t="shared" si="401"/>
        <v/>
      </c>
      <c r="AX808" s="19">
        <f t="shared" si="404"/>
        <v>0.20399999999999938</v>
      </c>
      <c r="AY808" s="19" t="str">
        <f t="shared" si="402"/>
        <v/>
      </c>
      <c r="AZ808" s="19" t="str">
        <f t="shared" si="403"/>
        <v/>
      </c>
      <c r="BA808" s="19" t="str">
        <f t="shared" si="419"/>
        <v/>
      </c>
    </row>
    <row r="809" spans="35:53" x14ac:dyDescent="0.3">
      <c r="AI809" s="21">
        <f t="shared" si="414"/>
        <v>0.7970000000000006</v>
      </c>
      <c r="AJ809" s="19">
        <f t="shared" si="421"/>
        <v>0.87880758758392652</v>
      </c>
      <c r="AK809" s="19">
        <f t="shared" si="421"/>
        <v>0.56712003758296381</v>
      </c>
      <c r="AL809" s="19">
        <f t="shared" si="421"/>
        <v>0.20299999999999943</v>
      </c>
      <c r="AM809" s="19">
        <f t="shared" si="421"/>
        <v>3.3553755352553415E-2</v>
      </c>
      <c r="AN809" s="19">
        <f t="shared" si="421"/>
        <v>2.3204746815589346E-3</v>
      </c>
      <c r="AO809" s="4">
        <f t="shared" si="421"/>
        <v>6.7940430953664955E-7</v>
      </c>
      <c r="AP809" s="19">
        <f t="shared" si="408"/>
        <v>0.33809335888031988</v>
      </c>
      <c r="AQ809" s="19">
        <f t="shared" si="409"/>
        <v>-0.66190664111967956</v>
      </c>
      <c r="AR809" s="19">
        <f t="shared" si="410"/>
        <v>-1.6619066411196797</v>
      </c>
      <c r="AS809" s="19">
        <f t="shared" si="411"/>
        <v>-2.6619066411196792</v>
      </c>
      <c r="AT809" s="19">
        <f t="shared" si="412"/>
        <v>-3.6619066411196801</v>
      </c>
      <c r="AU809" s="19">
        <f t="shared" si="413"/>
        <v>-5.661906641119681</v>
      </c>
      <c r="AV809" s="19">
        <f t="shared" si="400"/>
        <v>0.87880758758392652</v>
      </c>
      <c r="AW809" s="19" t="str">
        <f t="shared" si="401"/>
        <v/>
      </c>
      <c r="AX809" s="19">
        <f t="shared" si="404"/>
        <v>0.20299999999999943</v>
      </c>
      <c r="AY809" s="19" t="str">
        <f t="shared" si="402"/>
        <v/>
      </c>
      <c r="AZ809" s="19" t="str">
        <f t="shared" si="403"/>
        <v/>
      </c>
      <c r="BA809" s="19">
        <f t="shared" ref="BA809" si="423">IF(AU809&lt;=0,AO809,"")</f>
        <v>6.7940430953664955E-7</v>
      </c>
    </row>
    <row r="810" spans="35:53" x14ac:dyDescent="0.3">
      <c r="AI810" s="21">
        <f t="shared" si="414"/>
        <v>0.7980000000000006</v>
      </c>
      <c r="AJ810" s="19">
        <f t="shared" si="421"/>
        <v>0.87809192580124251</v>
      </c>
      <c r="AK810" s="19">
        <f t="shared" si="421"/>
        <v>0.56572527294997887</v>
      </c>
      <c r="AL810" s="19">
        <f t="shared" si="421"/>
        <v>0.20199999999999926</v>
      </c>
      <c r="AM810" s="19">
        <f t="shared" si="421"/>
        <v>3.3289997713577005E-2</v>
      </c>
      <c r="AN810" s="19">
        <f t="shared" si="421"/>
        <v>2.2948819838988664E-3</v>
      </c>
      <c r="AO810" s="4">
        <f t="shared" si="421"/>
        <v>6.6740776904040122E-7</v>
      </c>
      <c r="AP810" s="19">
        <f t="shared" si="408"/>
        <v>0.33100253034851512</v>
      </c>
      <c r="AQ810" s="19">
        <f t="shared" si="409"/>
        <v>-0.66899746965148521</v>
      </c>
      <c r="AR810" s="19">
        <f t="shared" si="410"/>
        <v>-1.6689974696514851</v>
      </c>
      <c r="AS810" s="19">
        <f t="shared" si="411"/>
        <v>-2.6689974696514849</v>
      </c>
      <c r="AT810" s="19">
        <f t="shared" si="412"/>
        <v>-3.6689974696514867</v>
      </c>
      <c r="AU810" s="19">
        <f t="shared" si="413"/>
        <v>-5.6689974696514858</v>
      </c>
      <c r="AV810" s="19">
        <f t="shared" si="400"/>
        <v>0.87809192580124251</v>
      </c>
      <c r="AW810" s="19" t="str">
        <f t="shared" si="401"/>
        <v/>
      </c>
      <c r="AX810" s="19">
        <f t="shared" si="404"/>
        <v>0.20199999999999926</v>
      </c>
      <c r="AY810" s="19" t="str">
        <f t="shared" si="402"/>
        <v/>
      </c>
      <c r="AZ810" s="19" t="str">
        <f t="shared" si="403"/>
        <v/>
      </c>
      <c r="BA810" s="19" t="str">
        <f t="shared" si="419"/>
        <v/>
      </c>
    </row>
    <row r="811" spans="35:53" x14ac:dyDescent="0.3">
      <c r="AI811" s="21">
        <f t="shared" si="414"/>
        <v>0.7990000000000006</v>
      </c>
      <c r="AJ811" s="19">
        <f t="shared" si="421"/>
        <v>0.87737116377023572</v>
      </c>
      <c r="AK811" s="19">
        <f t="shared" si="421"/>
        <v>0.56432554716717664</v>
      </c>
      <c r="AL811" s="19">
        <f t="shared" si="421"/>
        <v>0.20099999999999926</v>
      </c>
      <c r="AM811" s="19">
        <f t="shared" si="421"/>
        <v>3.302717492833275E-2</v>
      </c>
      <c r="AN811" s="19">
        <f t="shared" si="421"/>
        <v>2.2694703843704617E-3</v>
      </c>
      <c r="AO811" s="4">
        <f t="shared" si="421"/>
        <v>6.5558040653904625E-7</v>
      </c>
      <c r="AP811" s="19">
        <f t="shared" si="408"/>
        <v>0.32389066024518232</v>
      </c>
      <c r="AQ811" s="19">
        <f t="shared" si="409"/>
        <v>-0.67610933975481768</v>
      </c>
      <c r="AR811" s="19">
        <f t="shared" si="410"/>
        <v>-1.6761093397548172</v>
      </c>
      <c r="AS811" s="19">
        <f t="shared" si="411"/>
        <v>-2.6761093397548184</v>
      </c>
      <c r="AT811" s="19">
        <f t="shared" si="412"/>
        <v>-3.6761093397548175</v>
      </c>
      <c r="AU811" s="19">
        <f t="shared" si="413"/>
        <v>-5.6761093397548184</v>
      </c>
      <c r="AV811" s="19">
        <f t="shared" si="400"/>
        <v>0.87737116377023572</v>
      </c>
      <c r="AW811" s="19" t="str">
        <f t="shared" si="401"/>
        <v/>
      </c>
      <c r="AX811" s="19">
        <f t="shared" si="404"/>
        <v>0.20099999999999926</v>
      </c>
      <c r="AY811" s="19" t="str">
        <f t="shared" si="402"/>
        <v/>
      </c>
      <c r="AZ811" s="19" t="str">
        <f t="shared" si="403"/>
        <v/>
      </c>
      <c r="BA811" s="19" t="str">
        <f t="shared" si="419"/>
        <v/>
      </c>
    </row>
    <row r="812" spans="35:53" x14ac:dyDescent="0.3">
      <c r="AI812" s="21">
        <f t="shared" si="414"/>
        <v>0.8000000000000006</v>
      </c>
      <c r="AJ812" s="19">
        <f t="shared" si="421"/>
        <v>0.87664524979094027</v>
      </c>
      <c r="AK812" s="19">
        <f t="shared" si="421"/>
        <v>0.56292082773353513</v>
      </c>
      <c r="AL812" s="19">
        <f t="shared" si="421"/>
        <v>0.19999999999999943</v>
      </c>
      <c r="AM812" s="19">
        <f t="shared" si="421"/>
        <v>3.2765286452723599E-2</v>
      </c>
      <c r="AN812" s="19">
        <f t="shared" si="421"/>
        <v>2.2442391351153034E-3</v>
      </c>
      <c r="AO812" s="4">
        <f t="shared" si="421"/>
        <v>6.4392032945016406E-7</v>
      </c>
      <c r="AP812" s="19">
        <f t="shared" si="408"/>
        <v>0.31675753285416719</v>
      </c>
      <c r="AQ812" s="19">
        <f t="shared" si="409"/>
        <v>-0.68324246714583259</v>
      </c>
      <c r="AR812" s="19">
        <f t="shared" si="410"/>
        <v>-1.6832424671458326</v>
      </c>
      <c r="AS812" s="19">
        <f t="shared" si="411"/>
        <v>-2.6832424671458321</v>
      </c>
      <c r="AT812" s="19">
        <f t="shared" si="412"/>
        <v>-3.683242467145833</v>
      </c>
      <c r="AU812" s="19">
        <f t="shared" si="413"/>
        <v>-5.6832424671458321</v>
      </c>
      <c r="AV812" s="19">
        <f t="shared" si="400"/>
        <v>0.87664524979094027</v>
      </c>
      <c r="AW812" s="19" t="str">
        <f t="shared" si="401"/>
        <v/>
      </c>
      <c r="AX812" s="19">
        <f t="shared" si="404"/>
        <v>0.19999999999999943</v>
      </c>
      <c r="AY812" s="19" t="str">
        <f t="shared" si="402"/>
        <v/>
      </c>
      <c r="AZ812" s="19" t="str">
        <f t="shared" si="403"/>
        <v/>
      </c>
      <c r="BA812" s="19" t="str">
        <f t="shared" si="419"/>
        <v/>
      </c>
    </row>
    <row r="813" spans="35:53" x14ac:dyDescent="0.3">
      <c r="AI813" s="21">
        <f t="shared" si="414"/>
        <v>0.8010000000000006</v>
      </c>
      <c r="AJ813" s="19">
        <f t="shared" ref="AJ813:AO822" si="424">_xlfn.NORM.S.DIST((-2*AJ$2-_xlfn.NORM.S.INV($AI813)),TRUE)</f>
        <v>0.87591413141632368</v>
      </c>
      <c r="AK813" s="19">
        <f t="shared" si="424"/>
        <v>0.561511081773165</v>
      </c>
      <c r="AL813" s="19">
        <f t="shared" si="424"/>
        <v>0.19899999999999934</v>
      </c>
      <c r="AM813" s="19">
        <f t="shared" si="424"/>
        <v>3.2504331753204392E-2</v>
      </c>
      <c r="AN813" s="19">
        <f t="shared" si="424"/>
        <v>2.2191874914230668E-3</v>
      </c>
      <c r="AO813" s="4">
        <f t="shared" si="424"/>
        <v>6.3242566290235181E-7</v>
      </c>
      <c r="AP813" s="19">
        <f t="shared" si="408"/>
        <v>0.30960292943589629</v>
      </c>
      <c r="AQ813" s="19">
        <f t="shared" si="409"/>
        <v>-0.6903970705641046</v>
      </c>
      <c r="AR813" s="19">
        <f t="shared" si="410"/>
        <v>-1.690397070564104</v>
      </c>
      <c r="AS813" s="19">
        <f t="shared" si="411"/>
        <v>-2.6903970705641043</v>
      </c>
      <c r="AT813" s="19">
        <f t="shared" si="412"/>
        <v>-3.6903970705641047</v>
      </c>
      <c r="AU813" s="19">
        <f t="shared" si="413"/>
        <v>-5.6903970705641047</v>
      </c>
      <c r="AV813" s="19">
        <f t="shared" si="400"/>
        <v>0.87591413141632368</v>
      </c>
      <c r="AW813" s="19" t="str">
        <f t="shared" si="401"/>
        <v/>
      </c>
      <c r="AX813" s="19">
        <f t="shared" si="404"/>
        <v>0.19899999999999934</v>
      </c>
      <c r="AY813" s="19" t="str">
        <f t="shared" si="402"/>
        <v/>
      </c>
      <c r="AZ813" s="19" t="str">
        <f t="shared" si="403"/>
        <v/>
      </c>
      <c r="BA813" s="19" t="str">
        <f t="shared" si="419"/>
        <v/>
      </c>
    </row>
    <row r="814" spans="35:53" x14ac:dyDescent="0.3">
      <c r="AI814" s="21">
        <f t="shared" si="414"/>
        <v>0.8020000000000006</v>
      </c>
      <c r="AJ814" s="19">
        <f t="shared" si="424"/>
        <v>0.87517775543792964</v>
      </c>
      <c r="AK814" s="19">
        <f t="shared" si="424"/>
        <v>0.56009627602912093</v>
      </c>
      <c r="AL814" s="19">
        <f t="shared" si="424"/>
        <v>0.19799999999999951</v>
      </c>
      <c r="AM814" s="19">
        <f t="shared" si="424"/>
        <v>3.2244310306855019E-2</v>
      </c>
      <c r="AN814" s="19">
        <f t="shared" si="424"/>
        <v>2.1943147117157659E-3</v>
      </c>
      <c r="AO814" s="4">
        <f t="shared" si="424"/>
        <v>6.2109454957694145E-7</v>
      </c>
      <c r="AP814" s="19">
        <f t="shared" si="408"/>
        <v>0.30242662816806209</v>
      </c>
      <c r="AQ814" s="19">
        <f t="shared" si="409"/>
        <v>-0.69757337183193746</v>
      </c>
      <c r="AR814" s="19">
        <f t="shared" si="410"/>
        <v>-1.697573371831937</v>
      </c>
      <c r="AS814" s="19">
        <f t="shared" si="411"/>
        <v>-2.6975733718319375</v>
      </c>
      <c r="AT814" s="19">
        <f t="shared" si="412"/>
        <v>-3.6975733718319379</v>
      </c>
      <c r="AU814" s="19">
        <f t="shared" si="413"/>
        <v>-5.6975733718319388</v>
      </c>
      <c r="AV814" s="19">
        <f t="shared" si="400"/>
        <v>0.87517775543792964</v>
      </c>
      <c r="AW814" s="19" t="str">
        <f t="shared" si="401"/>
        <v/>
      </c>
      <c r="AX814" s="19">
        <f t="shared" si="404"/>
        <v>0.19799999999999951</v>
      </c>
      <c r="AY814" s="19" t="str">
        <f t="shared" si="402"/>
        <v/>
      </c>
      <c r="AZ814" s="19" t="str">
        <f t="shared" si="403"/>
        <v/>
      </c>
      <c r="BA814" s="19" t="str">
        <f t="shared" si="419"/>
        <v/>
      </c>
    </row>
    <row r="815" spans="35:53" x14ac:dyDescent="0.3">
      <c r="AI815" s="21">
        <f t="shared" si="414"/>
        <v>0.8030000000000006</v>
      </c>
      <c r="AJ815" s="19">
        <f t="shared" si="424"/>
        <v>0.87443606787117423</v>
      </c>
      <c r="AK815" s="19">
        <f t="shared" si="424"/>
        <v>0.55867637685707505</v>
      </c>
      <c r="AL815" s="19">
        <f t="shared" si="424"/>
        <v>0.19699999999999937</v>
      </c>
      <c r="AM815" s="19">
        <f t="shared" si="424"/>
        <v>3.1985221601454145E-2</v>
      </c>
      <c r="AN815" s="19">
        <f t="shared" si="424"/>
        <v>2.169620057532122E-3</v>
      </c>
      <c r="AO815" s="4">
        <f t="shared" si="424"/>
        <v>6.0992514955115602E-7</v>
      </c>
      <c r="AP815" s="19">
        <f t="shared" si="408"/>
        <v>0.29522840408484596</v>
      </c>
      <c r="AQ815" s="19">
        <f t="shared" si="409"/>
        <v>-0.70477159591515415</v>
      </c>
      <c r="AR815" s="19">
        <f t="shared" si="410"/>
        <v>-1.7047715959151544</v>
      </c>
      <c r="AS815" s="19">
        <f t="shared" si="411"/>
        <v>-2.7047715959151541</v>
      </c>
      <c r="AT815" s="19">
        <f t="shared" si="412"/>
        <v>-3.7047715959151541</v>
      </c>
      <c r="AU815" s="19">
        <f t="shared" si="413"/>
        <v>-5.7047715959151555</v>
      </c>
      <c r="AV815" s="19">
        <f t="shared" si="400"/>
        <v>0.87443606787117423</v>
      </c>
      <c r="AW815" s="19" t="str">
        <f t="shared" si="401"/>
        <v/>
      </c>
      <c r="AX815" s="19">
        <f t="shared" si="404"/>
        <v>0.19699999999999937</v>
      </c>
      <c r="AY815" s="19" t="str">
        <f t="shared" si="402"/>
        <v/>
      </c>
      <c r="AZ815" s="19" t="str">
        <f t="shared" si="403"/>
        <v/>
      </c>
      <c r="BA815" s="19">
        <f t="shared" ref="BA815" si="425">IF(AU815&lt;=0,AO815,"")</f>
        <v>6.0992514955115602E-7</v>
      </c>
    </row>
    <row r="816" spans="35:53" x14ac:dyDescent="0.3">
      <c r="AI816" s="21">
        <f t="shared" si="414"/>
        <v>0.8040000000000006</v>
      </c>
      <c r="AJ816" s="19">
        <f t="shared" si="424"/>
        <v>0.87368901394028553</v>
      </c>
      <c r="AK816" s="19">
        <f t="shared" si="424"/>
        <v>0.55725135021885852</v>
      </c>
      <c r="AL816" s="19">
        <f t="shared" si="424"/>
        <v>0.19599999999999926</v>
      </c>
      <c r="AM816" s="19">
        <f t="shared" si="424"/>
        <v>3.1727065135555815E-2</v>
      </c>
      <c r="AN816" s="19">
        <f t="shared" si="424"/>
        <v>2.1451027935120693E-3</v>
      </c>
      <c r="AO816" s="4">
        <f t="shared" si="424"/>
        <v>5.9891564014274462E-7</v>
      </c>
      <c r="AP816" s="19">
        <f t="shared" si="408"/>
        <v>0.28800802901463207</v>
      </c>
      <c r="AQ816" s="19">
        <f t="shared" si="409"/>
        <v>-0.71199197098536859</v>
      </c>
      <c r="AR816" s="19">
        <f t="shared" si="410"/>
        <v>-1.7119919709853693</v>
      </c>
      <c r="AS816" s="19">
        <f t="shared" si="411"/>
        <v>-2.7119919709853688</v>
      </c>
      <c r="AT816" s="19">
        <f t="shared" si="412"/>
        <v>-3.7119919709853697</v>
      </c>
      <c r="AU816" s="19">
        <f t="shared" si="413"/>
        <v>-5.7119919709853697</v>
      </c>
      <c r="AV816" s="19">
        <f t="shared" si="400"/>
        <v>0.87368901394028553</v>
      </c>
      <c r="AW816" s="19" t="str">
        <f t="shared" si="401"/>
        <v/>
      </c>
      <c r="AX816" s="19">
        <f t="shared" si="404"/>
        <v>0.19599999999999926</v>
      </c>
      <c r="AY816" s="19" t="str">
        <f t="shared" si="402"/>
        <v/>
      </c>
      <c r="AZ816" s="19" t="str">
        <f t="shared" si="403"/>
        <v/>
      </c>
      <c r="BA816" s="19" t="str">
        <f t="shared" si="419"/>
        <v/>
      </c>
    </row>
    <row r="817" spans="35:53" x14ac:dyDescent="0.3">
      <c r="AI817" s="21">
        <f t="shared" si="414"/>
        <v>0.8050000000000006</v>
      </c>
      <c r="AJ817" s="19">
        <f t="shared" si="424"/>
        <v>0.87293653806287441</v>
      </c>
      <c r="AK817" s="19">
        <f t="shared" si="424"/>
        <v>0.55582116167585793</v>
      </c>
      <c r="AL817" s="19">
        <f t="shared" si="424"/>
        <v>0.19499999999999956</v>
      </c>
      <c r="AM817" s="19">
        <f t="shared" si="424"/>
        <v>3.1469840418567152E-2</v>
      </c>
      <c r="AN817" s="19">
        <f t="shared" si="424"/>
        <v>2.1207621873813916E-3</v>
      </c>
      <c r="AO817" s="4">
        <f t="shared" si="424"/>
        <v>5.880642157560754E-7</v>
      </c>
      <c r="AP817" s="19">
        <f t="shared" si="408"/>
        <v>0.28076527151617403</v>
      </c>
      <c r="AQ817" s="19">
        <f t="shared" si="409"/>
        <v>-0.71923472848382608</v>
      </c>
      <c r="AR817" s="19">
        <f t="shared" si="410"/>
        <v>-1.7192347284838256</v>
      </c>
      <c r="AS817" s="19">
        <f t="shared" si="411"/>
        <v>-2.7192347284838263</v>
      </c>
      <c r="AT817" s="19">
        <f t="shared" si="412"/>
        <v>-3.7192347284838267</v>
      </c>
      <c r="AU817" s="19">
        <f t="shared" si="413"/>
        <v>-5.7192347284838254</v>
      </c>
      <c r="AV817" s="19">
        <f t="shared" si="400"/>
        <v>0.87293653806287441</v>
      </c>
      <c r="AW817" s="19" t="str">
        <f t="shared" si="401"/>
        <v/>
      </c>
      <c r="AX817" s="19">
        <f t="shared" si="404"/>
        <v>0.19499999999999956</v>
      </c>
      <c r="AY817" s="19" t="str">
        <f t="shared" si="402"/>
        <v/>
      </c>
      <c r="AZ817" s="19" t="str">
        <f t="shared" si="403"/>
        <v/>
      </c>
      <c r="BA817" s="19" t="str">
        <f t="shared" si="419"/>
        <v/>
      </c>
    </row>
    <row r="818" spans="35:53" x14ac:dyDescent="0.3">
      <c r="AI818" s="21">
        <f t="shared" si="414"/>
        <v>0.8060000000000006</v>
      </c>
      <c r="AJ818" s="19">
        <f t="shared" si="424"/>
        <v>0.87217858383412739</v>
      </c>
      <c r="AK818" s="19">
        <f t="shared" si="424"/>
        <v>0.5543857763822666</v>
      </c>
      <c r="AL818" s="19">
        <f t="shared" si="424"/>
        <v>0.19399999999999945</v>
      </c>
      <c r="AM818" s="19">
        <f t="shared" si="424"/>
        <v>3.1213546970827816E-2</v>
      </c>
      <c r="AN818" s="19">
        <f t="shared" si="424"/>
        <v>2.0965975099363982E-3</v>
      </c>
      <c r="AO818" s="4">
        <f t="shared" si="424"/>
        <v>5.773690877296208E-7</v>
      </c>
      <c r="AP818" s="19">
        <f t="shared" si="408"/>
        <v>0.27349989681315579</v>
      </c>
      <c r="AQ818" s="19">
        <f t="shared" si="409"/>
        <v>-0.72650010318684477</v>
      </c>
      <c r="AR818" s="19">
        <f t="shared" si="410"/>
        <v>-1.7265001031868452</v>
      </c>
      <c r="AS818" s="19">
        <f t="shared" si="411"/>
        <v>-2.7265001031868445</v>
      </c>
      <c r="AT818" s="19">
        <f t="shared" si="412"/>
        <v>-3.7265001031868441</v>
      </c>
      <c r="AU818" s="19">
        <f t="shared" si="413"/>
        <v>-5.7265001031868454</v>
      </c>
      <c r="AV818" s="19">
        <f t="shared" si="400"/>
        <v>0.87217858383412739</v>
      </c>
      <c r="AW818" s="19" t="str">
        <f t="shared" si="401"/>
        <v/>
      </c>
      <c r="AX818" s="19">
        <f t="shared" si="404"/>
        <v>0.19399999999999945</v>
      </c>
      <c r="AY818" s="19" t="str">
        <f t="shared" si="402"/>
        <v/>
      </c>
      <c r="AZ818" s="19" t="str">
        <f t="shared" si="403"/>
        <v/>
      </c>
      <c r="BA818" s="19" t="str">
        <f t="shared" si="419"/>
        <v/>
      </c>
    </row>
    <row r="819" spans="35:53" x14ac:dyDescent="0.3">
      <c r="AI819" s="21">
        <f t="shared" si="414"/>
        <v>0.80700000000000061</v>
      </c>
      <c r="AJ819" s="19">
        <f t="shared" si="424"/>
        <v>0.87141509401061046</v>
      </c>
      <c r="AK819" s="19">
        <f t="shared" si="424"/>
        <v>0.55294515907819108</v>
      </c>
      <c r="AL819" s="19">
        <f t="shared" si="424"/>
        <v>0.19299999999999917</v>
      </c>
      <c r="AM819" s="19">
        <f t="shared" si="424"/>
        <v>3.0958184323692031E-2</v>
      </c>
      <c r="AN819" s="19">
        <f t="shared" si="424"/>
        <v>2.0726080350288306E-3</v>
      </c>
      <c r="AO819" s="4">
        <f t="shared" si="424"/>
        <v>5.6682848418493716E-7</v>
      </c>
      <c r="AP819" s="19">
        <f t="shared" si="408"/>
        <v>0.26621166672711871</v>
      </c>
      <c r="AQ819" s="19">
        <f t="shared" si="409"/>
        <v>-0.73378833327288162</v>
      </c>
      <c r="AR819" s="19">
        <f t="shared" si="410"/>
        <v>-1.7337883332728816</v>
      </c>
      <c r="AS819" s="19">
        <f t="shared" si="411"/>
        <v>-2.7337883332728814</v>
      </c>
      <c r="AT819" s="19">
        <f t="shared" si="412"/>
        <v>-3.7337883332728823</v>
      </c>
      <c r="AU819" s="19">
        <f t="shared" si="413"/>
        <v>-5.7337883332728818</v>
      </c>
      <c r="AV819" s="19">
        <f t="shared" si="400"/>
        <v>0.87141509401061046</v>
      </c>
      <c r="AW819" s="19" t="str">
        <f t="shared" si="401"/>
        <v/>
      </c>
      <c r="AX819" s="19">
        <f t="shared" si="404"/>
        <v>0.19299999999999917</v>
      </c>
      <c r="AY819" s="19" t="str">
        <f t="shared" si="402"/>
        <v/>
      </c>
      <c r="AZ819" s="19" t="str">
        <f t="shared" si="403"/>
        <v/>
      </c>
      <c r="BA819" s="19" t="str">
        <f t="shared" si="419"/>
        <v/>
      </c>
    </row>
    <row r="820" spans="35:53" x14ac:dyDescent="0.3">
      <c r="AI820" s="21">
        <f t="shared" si="414"/>
        <v>0.80800000000000061</v>
      </c>
      <c r="AJ820" s="19">
        <f t="shared" si="424"/>
        <v>0.87064601049367119</v>
      </c>
      <c r="AK820" s="19">
        <f t="shared" si="424"/>
        <v>0.55149927408260135</v>
      </c>
      <c r="AL820" s="19">
        <f t="shared" si="424"/>
        <v>0.19199999999999942</v>
      </c>
      <c r="AM820" s="19">
        <f t="shared" si="424"/>
        <v>3.0703752019612205E-2</v>
      </c>
      <c r="AN820" s="19">
        <f t="shared" si="424"/>
        <v>2.0487930395508428E-3</v>
      </c>
      <c r="AO820" s="4">
        <f t="shared" si="424"/>
        <v>5.5644064987698726E-7</v>
      </c>
      <c r="AP820" s="19">
        <f t="shared" si="408"/>
        <v>0.25890033960868808</v>
      </c>
      <c r="AQ820" s="19">
        <f t="shared" si="409"/>
        <v>-0.7410996603913127</v>
      </c>
      <c r="AR820" s="19">
        <f t="shared" si="410"/>
        <v>-1.7410996603913127</v>
      </c>
      <c r="AS820" s="19">
        <f t="shared" si="411"/>
        <v>-2.7410996603913125</v>
      </c>
      <c r="AT820" s="19">
        <f t="shared" si="412"/>
        <v>-3.7410996603913125</v>
      </c>
      <c r="AU820" s="19">
        <f t="shared" si="413"/>
        <v>-5.7410996603913143</v>
      </c>
      <c r="AV820" s="19">
        <f t="shared" si="400"/>
        <v>0.87064601049367119</v>
      </c>
      <c r="AW820" s="19" t="str">
        <f t="shared" si="401"/>
        <v/>
      </c>
      <c r="AX820" s="19">
        <f t="shared" si="404"/>
        <v>0.19199999999999942</v>
      </c>
      <c r="AY820" s="19" t="str">
        <f t="shared" si="402"/>
        <v/>
      </c>
      <c r="AZ820" s="19" t="str">
        <f t="shared" si="403"/>
        <v/>
      </c>
      <c r="BA820" s="19" t="str">
        <f t="shared" si="419"/>
        <v/>
      </c>
    </row>
    <row r="821" spans="35:53" x14ac:dyDescent="0.3">
      <c r="AI821" s="21">
        <f t="shared" si="414"/>
        <v>0.80900000000000061</v>
      </c>
      <c r="AJ821" s="19">
        <f t="shared" si="424"/>
        <v>0.86987127431242595</v>
      </c>
      <c r="AK821" s="19">
        <f t="shared" si="424"/>
        <v>0.55004808528612248</v>
      </c>
      <c r="AL821" s="19">
        <f t="shared" si="424"/>
        <v>0.19099999999999945</v>
      </c>
      <c r="AM821" s="19">
        <f t="shared" si="424"/>
        <v>3.0450249612223708E-2</v>
      </c>
      <c r="AN821" s="19">
        <f t="shared" si="424"/>
        <v>2.0251518034200226E-3</v>
      </c>
      <c r="AO821" s="4">
        <f t="shared" si="424"/>
        <v>5.4620384604586676E-7</v>
      </c>
      <c r="AP821" s="19">
        <f t="shared" si="408"/>
        <v>0.2515656702670297</v>
      </c>
      <c r="AQ821" s="19">
        <f t="shared" si="409"/>
        <v>-0.74843432973297075</v>
      </c>
      <c r="AR821" s="19">
        <f t="shared" si="410"/>
        <v>-1.7484343297329699</v>
      </c>
      <c r="AS821" s="19">
        <f t="shared" si="411"/>
        <v>-2.7484343297329707</v>
      </c>
      <c r="AT821" s="19">
        <f t="shared" si="412"/>
        <v>-3.7484343297329712</v>
      </c>
      <c r="AU821" s="19">
        <f t="shared" si="413"/>
        <v>-5.7484343297329712</v>
      </c>
      <c r="AV821" s="19">
        <f t="shared" si="400"/>
        <v>0.86987127431242595</v>
      </c>
      <c r="AW821" s="19" t="str">
        <f t="shared" si="401"/>
        <v/>
      </c>
      <c r="AX821" s="19">
        <f t="shared" si="404"/>
        <v>0.19099999999999945</v>
      </c>
      <c r="AY821" s="19" t="str">
        <f t="shared" si="402"/>
        <v/>
      </c>
      <c r="AZ821" s="19" t="str">
        <f t="shared" si="403"/>
        <v/>
      </c>
      <c r="BA821" s="19">
        <f t="shared" ref="BA821" si="426">IF(AU821&lt;=0,AO821,"")</f>
        <v>5.4620384604586676E-7</v>
      </c>
    </row>
    <row r="822" spans="35:53" x14ac:dyDescent="0.3">
      <c r="AI822" s="21">
        <f t="shared" si="414"/>
        <v>0.81000000000000061</v>
      </c>
      <c r="AJ822" s="19">
        <f t="shared" si="424"/>
        <v>0.86909082560632411</v>
      </c>
      <c r="AK822" s="19">
        <f t="shared" si="424"/>
        <v>0.54859155614366917</v>
      </c>
      <c r="AL822" s="19">
        <f t="shared" si="424"/>
        <v>0.18999999999999931</v>
      </c>
      <c r="AM822" s="19">
        <f t="shared" si="424"/>
        <v>3.0197676666433089E-2</v>
      </c>
      <c r="AN822" s="19">
        <f t="shared" si="424"/>
        <v>2.0016836095646646E-3</v>
      </c>
      <c r="AO822" s="4">
        <f t="shared" si="424"/>
        <v>5.3611635026992352E-7</v>
      </c>
      <c r="AP822" s="19">
        <f t="shared" si="408"/>
        <v>0.24420740989753809</v>
      </c>
      <c r="AQ822" s="19">
        <f t="shared" si="409"/>
        <v>-0.75579259010246269</v>
      </c>
      <c r="AR822" s="19">
        <f t="shared" si="410"/>
        <v>-1.7557925901024625</v>
      </c>
      <c r="AS822" s="19">
        <f t="shared" si="411"/>
        <v>-2.7557925901024625</v>
      </c>
      <c r="AT822" s="19">
        <f t="shared" si="412"/>
        <v>-3.7557925901024625</v>
      </c>
      <c r="AU822" s="19">
        <f t="shared" si="413"/>
        <v>-5.7557925901024634</v>
      </c>
      <c r="AV822" s="19">
        <f t="shared" si="400"/>
        <v>0.86909082560632411</v>
      </c>
      <c r="AW822" s="19" t="str">
        <f t="shared" si="401"/>
        <v/>
      </c>
      <c r="AX822" s="19">
        <f t="shared" si="404"/>
        <v>0.18999999999999931</v>
      </c>
      <c r="AY822" s="19" t="str">
        <f t="shared" si="402"/>
        <v/>
      </c>
      <c r="AZ822" s="19" t="str">
        <f t="shared" si="403"/>
        <v/>
      </c>
      <c r="BA822" s="19" t="str">
        <f t="shared" si="419"/>
        <v/>
      </c>
    </row>
    <row r="823" spans="35:53" x14ac:dyDescent="0.3">
      <c r="AI823" s="21">
        <f t="shared" si="414"/>
        <v>0.81100000000000061</v>
      </c>
      <c r="AJ823" s="19">
        <f t="shared" ref="AJ823:AO832" si="427">_xlfn.NORM.S.DIST((-2*AJ$2-_xlfn.NORM.S.INV($AI823)),TRUE)</f>
        <v>0.86830460360727169</v>
      </c>
      <c r="AK823" s="19">
        <f t="shared" si="427"/>
        <v>0.54712964966691291</v>
      </c>
      <c r="AL823" s="19">
        <f t="shared" si="427"/>
        <v>0.1889999999999995</v>
      </c>
      <c r="AM823" s="19">
        <f t="shared" si="427"/>
        <v>2.9946032758507463E-2</v>
      </c>
      <c r="AN823" s="19">
        <f t="shared" si="427"/>
        <v>1.9783877439090783E-3</v>
      </c>
      <c r="AO823" s="4">
        <f t="shared" si="427"/>
        <v>5.2617645632025519E-7</v>
      </c>
      <c r="AP823" s="19">
        <f t="shared" si="408"/>
        <v>0.23682530600764728</v>
      </c>
      <c r="AQ823" s="19">
        <f t="shared" si="409"/>
        <v>-0.76317469399235327</v>
      </c>
      <c r="AR823" s="19">
        <f t="shared" si="410"/>
        <v>-1.7631746939923534</v>
      </c>
      <c r="AS823" s="19">
        <f t="shared" si="411"/>
        <v>-2.7631746939923527</v>
      </c>
      <c r="AT823" s="19">
        <f t="shared" si="412"/>
        <v>-3.7631746939923536</v>
      </c>
      <c r="AU823" s="19">
        <f t="shared" si="413"/>
        <v>-5.7631746939923527</v>
      </c>
      <c r="AV823" s="19">
        <f t="shared" si="400"/>
        <v>0.86830460360727169</v>
      </c>
      <c r="AW823" s="19" t="str">
        <f t="shared" si="401"/>
        <v/>
      </c>
      <c r="AX823" s="19">
        <f t="shared" si="404"/>
        <v>0.1889999999999995</v>
      </c>
      <c r="AY823" s="19" t="str">
        <f t="shared" si="402"/>
        <v/>
      </c>
      <c r="AZ823" s="19" t="str">
        <f t="shared" si="403"/>
        <v/>
      </c>
      <c r="BA823" s="19" t="str">
        <f t="shared" si="419"/>
        <v/>
      </c>
    </row>
    <row r="824" spans="35:53" x14ac:dyDescent="0.3">
      <c r="AI824" s="21">
        <f t="shared" si="414"/>
        <v>0.81200000000000061</v>
      </c>
      <c r="AJ824" s="19">
        <f t="shared" si="427"/>
        <v>0.86751254662130217</v>
      </c>
      <c r="AK824" s="19">
        <f t="shared" si="427"/>
        <v>0.54566232841657458</v>
      </c>
      <c r="AL824" s="19">
        <f t="shared" si="427"/>
        <v>0.18799999999999933</v>
      </c>
      <c r="AM824" s="19">
        <f t="shared" si="427"/>
        <v>2.9695317476165849E-2</v>
      </c>
      <c r="AN824" s="19">
        <f t="shared" si="427"/>
        <v>1.9552634953590151E-3</v>
      </c>
      <c r="AO824" s="4">
        <f t="shared" si="427"/>
        <v>5.163824740164949E-7</v>
      </c>
      <c r="AP824" s="19">
        <f t="shared" si="408"/>
        <v>0.22941910234071206</v>
      </c>
      <c r="AQ824" s="19">
        <f t="shared" si="409"/>
        <v>-0.77058089765928783</v>
      </c>
      <c r="AR824" s="19">
        <f t="shared" si="410"/>
        <v>-1.7705808976592876</v>
      </c>
      <c r="AS824" s="19">
        <f t="shared" si="411"/>
        <v>-2.7705808976592876</v>
      </c>
      <c r="AT824" s="19">
        <f t="shared" si="412"/>
        <v>-3.7705808976592881</v>
      </c>
      <c r="AU824" s="19">
        <f t="shared" si="413"/>
        <v>-5.7705808976592889</v>
      </c>
      <c r="AV824" s="19">
        <f t="shared" si="400"/>
        <v>0.86751254662130217</v>
      </c>
      <c r="AW824" s="19" t="str">
        <f t="shared" si="401"/>
        <v/>
      </c>
      <c r="AX824" s="19">
        <f t="shared" si="404"/>
        <v>0.18799999999999933</v>
      </c>
      <c r="AY824" s="19" t="str">
        <f t="shared" si="402"/>
        <v/>
      </c>
      <c r="AZ824" s="19" t="str">
        <f t="shared" si="403"/>
        <v/>
      </c>
      <c r="BA824" s="19" t="str">
        <f t="shared" si="419"/>
        <v/>
      </c>
    </row>
    <row r="825" spans="35:53" x14ac:dyDescent="0.3">
      <c r="AI825" s="21">
        <f t="shared" si="414"/>
        <v>0.81300000000000061</v>
      </c>
      <c r="AJ825" s="19">
        <f t="shared" si="427"/>
        <v>0.86671459200978485</v>
      </c>
      <c r="AK825" s="19">
        <f t="shared" si="427"/>
        <v>0.54418955449454842</v>
      </c>
      <c r="AL825" s="19">
        <f t="shared" si="427"/>
        <v>0.18699999999999942</v>
      </c>
      <c r="AM825" s="19">
        <f t="shared" si="427"/>
        <v>2.9445530418673586E-2</v>
      </c>
      <c r="AN825" s="19">
        <f t="shared" si="427"/>
        <v>1.9323101557872683E-3</v>
      </c>
      <c r="AO825" s="4">
        <f t="shared" si="427"/>
        <v>5.0673272908401591E-7</v>
      </c>
      <c r="AP825" s="19">
        <f t="shared" si="408"/>
        <v>0.22198853879794622</v>
      </c>
      <c r="AQ825" s="19">
        <f t="shared" si="409"/>
        <v>-0.77801146120205389</v>
      </c>
      <c r="AR825" s="19">
        <f t="shared" si="410"/>
        <v>-1.7780114612020539</v>
      </c>
      <c r="AS825" s="19">
        <f t="shared" si="411"/>
        <v>-2.7780114612020532</v>
      </c>
      <c r="AT825" s="19">
        <f t="shared" si="412"/>
        <v>-3.7780114612020528</v>
      </c>
      <c r="AU825" s="19">
        <f t="shared" si="413"/>
        <v>-5.7780114612020537</v>
      </c>
      <c r="AV825" s="19">
        <f t="shared" si="400"/>
        <v>0.86671459200978485</v>
      </c>
      <c r="AW825" s="19" t="str">
        <f t="shared" si="401"/>
        <v/>
      </c>
      <c r="AX825" s="19">
        <f t="shared" si="404"/>
        <v>0.18699999999999942</v>
      </c>
      <c r="AY825" s="19" t="str">
        <f t="shared" si="402"/>
        <v/>
      </c>
      <c r="AZ825" s="19" t="str">
        <f t="shared" si="403"/>
        <v/>
      </c>
      <c r="BA825" s="19" t="str">
        <f t="shared" si="419"/>
        <v/>
      </c>
    </row>
    <row r="826" spans="35:53" x14ac:dyDescent="0.3">
      <c r="AI826" s="21">
        <f t="shared" si="414"/>
        <v>0.81400000000000061</v>
      </c>
      <c r="AJ826" s="19">
        <f t="shared" si="427"/>
        <v>0.86591067617014861</v>
      </c>
      <c r="AK826" s="19">
        <f t="shared" si="427"/>
        <v>0.54271128953584069</v>
      </c>
      <c r="AL826" s="19">
        <f t="shared" si="427"/>
        <v>0.18599999999999986</v>
      </c>
      <c r="AM826" s="19">
        <f t="shared" si="427"/>
        <v>2.9196671196937859E-2</v>
      </c>
      <c r="AN826" s="19">
        <f t="shared" si="427"/>
        <v>1.9095270200193064E-3</v>
      </c>
      <c r="AO826" s="4">
        <f t="shared" si="427"/>
        <v>4.9722556301239533E-7</v>
      </c>
      <c r="AP826" s="19">
        <f t="shared" si="408"/>
        <v>0.21453335135828744</v>
      </c>
      <c r="AQ826" s="19">
        <f t="shared" si="409"/>
        <v>-0.78546664864171278</v>
      </c>
      <c r="AR826" s="19">
        <f t="shared" si="410"/>
        <v>-1.7854666486417137</v>
      </c>
      <c r="AS826" s="19">
        <f t="shared" si="411"/>
        <v>-2.7854666486417123</v>
      </c>
      <c r="AT826" s="19">
        <f t="shared" si="412"/>
        <v>-3.7854666486417123</v>
      </c>
      <c r="AU826" s="19">
        <f t="shared" si="413"/>
        <v>-5.7854666486417132</v>
      </c>
      <c r="AV826" s="19">
        <f t="shared" si="400"/>
        <v>0.86591067617014861</v>
      </c>
      <c r="AW826" s="19" t="str">
        <f t="shared" si="401"/>
        <v/>
      </c>
      <c r="AX826" s="19">
        <f t="shared" si="404"/>
        <v>0.18599999999999986</v>
      </c>
      <c r="AY826" s="19" t="str">
        <f t="shared" si="402"/>
        <v/>
      </c>
      <c r="AZ826" s="19" t="str">
        <f t="shared" si="403"/>
        <v/>
      </c>
      <c r="BA826" s="19" t="str">
        <f t="shared" si="419"/>
        <v/>
      </c>
    </row>
    <row r="827" spans="35:53" x14ac:dyDescent="0.3">
      <c r="AI827" s="21">
        <f t="shared" si="414"/>
        <v>0.81500000000000061</v>
      </c>
      <c r="AJ827" s="19">
        <f t="shared" si="427"/>
        <v>0.86510073451611225</v>
      </c>
      <c r="AK827" s="19">
        <f t="shared" si="427"/>
        <v>0.54122749470032172</v>
      </c>
      <c r="AL827" s="19">
        <f t="shared" si="427"/>
        <v>0.18499999999999933</v>
      </c>
      <c r="AM827" s="19">
        <f t="shared" si="427"/>
        <v>2.8948739433605774E-2</v>
      </c>
      <c r="AN827" s="19">
        <f t="shared" si="427"/>
        <v>1.8869133858190651E-3</v>
      </c>
      <c r="AO827" s="4">
        <f t="shared" si="427"/>
        <v>4.8785933291519929E-7</v>
      </c>
      <c r="AP827" s="19">
        <f t="shared" si="408"/>
        <v>0.20705327199616275</v>
      </c>
      <c r="AQ827" s="19">
        <f t="shared" si="409"/>
        <v>-0.79294672800383725</v>
      </c>
      <c r="AR827" s="19">
        <f t="shared" si="410"/>
        <v>-1.7929467280038365</v>
      </c>
      <c r="AS827" s="19">
        <f t="shared" si="411"/>
        <v>-2.7929467280038374</v>
      </c>
      <c r="AT827" s="19">
        <f t="shared" si="412"/>
        <v>-3.7929467280038374</v>
      </c>
      <c r="AU827" s="19">
        <f t="shared" si="413"/>
        <v>-5.7929467280038383</v>
      </c>
      <c r="AV827" s="19">
        <f t="shared" si="400"/>
        <v>0.86510073451611225</v>
      </c>
      <c r="AW827" s="19" t="str">
        <f t="shared" si="401"/>
        <v/>
      </c>
      <c r="AX827" s="19">
        <f t="shared" si="404"/>
        <v>0.18499999999999933</v>
      </c>
      <c r="AY827" s="19" t="str">
        <f t="shared" si="402"/>
        <v/>
      </c>
      <c r="AZ827" s="19" t="str">
        <f t="shared" si="403"/>
        <v/>
      </c>
      <c r="BA827" s="19">
        <f t="shared" ref="BA827" si="428">IF(AU827&lt;=0,AO827,"")</f>
        <v>4.8785933291519929E-7</v>
      </c>
    </row>
    <row r="828" spans="35:53" x14ac:dyDescent="0.3">
      <c r="AI828" s="21">
        <f t="shared" si="414"/>
        <v>0.81600000000000061</v>
      </c>
      <c r="AJ828" s="19">
        <f t="shared" si="427"/>
        <v>0.86428470145740799</v>
      </c>
      <c r="AK828" s="19">
        <f t="shared" si="427"/>
        <v>0.53973813066429743</v>
      </c>
      <c r="AL828" s="19">
        <f t="shared" si="427"/>
        <v>0.18399999999999939</v>
      </c>
      <c r="AM828" s="19">
        <f t="shared" si="427"/>
        <v>2.8701734763166075E-2</v>
      </c>
      <c r="AN828" s="19">
        <f t="shared" si="427"/>
        <v>1.8644685538749609E-3</v>
      </c>
      <c r="AO828" s="4">
        <f t="shared" si="427"/>
        <v>4.7863241139112572E-7</v>
      </c>
      <c r="AP828" s="19">
        <f t="shared" si="408"/>
        <v>0.19954802859712839</v>
      </c>
      <c r="AQ828" s="19">
        <f t="shared" si="409"/>
        <v>-0.8004519714028715</v>
      </c>
      <c r="AR828" s="19">
        <f t="shared" si="410"/>
        <v>-1.8004519714028715</v>
      </c>
      <c r="AS828" s="19">
        <f t="shared" si="411"/>
        <v>-2.8004519714028717</v>
      </c>
      <c r="AT828" s="19">
        <f t="shared" si="412"/>
        <v>-3.8004519714028717</v>
      </c>
      <c r="AU828" s="19">
        <f t="shared" si="413"/>
        <v>-5.8004519714028717</v>
      </c>
      <c r="AV828" s="19">
        <f t="shared" si="400"/>
        <v>0.86428470145740799</v>
      </c>
      <c r="AW828" s="19" t="str">
        <f t="shared" si="401"/>
        <v/>
      </c>
      <c r="AX828" s="19">
        <f t="shared" si="404"/>
        <v>0.18399999999999939</v>
      </c>
      <c r="AY828" s="19" t="str">
        <f t="shared" si="402"/>
        <v/>
      </c>
      <c r="AZ828" s="19" t="str">
        <f t="shared" si="403"/>
        <v/>
      </c>
      <c r="BA828" s="19" t="str">
        <f t="shared" si="419"/>
        <v/>
      </c>
    </row>
    <row r="829" spans="35:53" x14ac:dyDescent="0.3">
      <c r="AI829" s="21">
        <f t="shared" si="414"/>
        <v>0.81700000000000061</v>
      </c>
      <c r="AJ829" s="19">
        <f t="shared" si="427"/>
        <v>0.86346251037897104</v>
      </c>
      <c r="AK829" s="19">
        <f t="shared" si="427"/>
        <v>0.53824315761186892</v>
      </c>
      <c r="AL829" s="19">
        <f t="shared" si="427"/>
        <v>0.18299999999999914</v>
      </c>
      <c r="AM829" s="19">
        <f t="shared" si="427"/>
        <v>2.8455656832050771E-2</v>
      </c>
      <c r="AN829" s="19">
        <f t="shared" si="427"/>
        <v>1.8421918277857926E-3</v>
      </c>
      <c r="AO829" s="4">
        <f t="shared" si="427"/>
        <v>4.6954318638632143E-7</v>
      </c>
      <c r="AP829" s="19">
        <f t="shared" si="408"/>
        <v>0.19201734487119104</v>
      </c>
      <c r="AQ829" s="19">
        <f t="shared" si="409"/>
        <v>-0.80798265512880951</v>
      </c>
      <c r="AR829" s="19">
        <f t="shared" si="410"/>
        <v>-1.8079826551288101</v>
      </c>
      <c r="AS829" s="19">
        <f t="shared" si="411"/>
        <v>-2.807982655128809</v>
      </c>
      <c r="AT829" s="19">
        <f t="shared" si="412"/>
        <v>-3.807982655128809</v>
      </c>
      <c r="AU829" s="19">
        <f t="shared" si="413"/>
        <v>-5.8079826551288098</v>
      </c>
      <c r="AV829" s="19">
        <f t="shared" si="400"/>
        <v>0.86346251037897104</v>
      </c>
      <c r="AW829" s="19" t="str">
        <f t="shared" si="401"/>
        <v/>
      </c>
      <c r="AX829" s="19">
        <f t="shared" si="404"/>
        <v>0.18299999999999914</v>
      </c>
      <c r="AY829" s="19" t="str">
        <f t="shared" si="402"/>
        <v/>
      </c>
      <c r="AZ829" s="19" t="str">
        <f t="shared" si="403"/>
        <v/>
      </c>
      <c r="BA829" s="19" t="str">
        <f t="shared" si="419"/>
        <v/>
      </c>
    </row>
    <row r="830" spans="35:53" x14ac:dyDescent="0.3">
      <c r="AI830" s="21">
        <f t="shared" si="414"/>
        <v>0.81800000000000062</v>
      </c>
      <c r="AJ830" s="19">
        <f t="shared" si="427"/>
        <v>0.8626340936195932</v>
      </c>
      <c r="AK830" s="19">
        <f t="shared" si="427"/>
        <v>0.53674253522610393</v>
      </c>
      <c r="AL830" s="19">
        <f t="shared" si="427"/>
        <v>0.18199999999999905</v>
      </c>
      <c r="AM830" s="19">
        <f t="shared" si="427"/>
        <v>2.8210505298741313E-2</v>
      </c>
      <c r="AN830" s="19">
        <f t="shared" si="427"/>
        <v>1.8200825140469682E-3</v>
      </c>
      <c r="AO830" s="4">
        <f t="shared" si="427"/>
        <v>4.6059006105807145E-7</v>
      </c>
      <c r="AP830" s="19">
        <f t="shared" si="408"/>
        <v>0.18446094026388127</v>
      </c>
      <c r="AQ830" s="19">
        <f t="shared" si="409"/>
        <v>-0.81553905973611873</v>
      </c>
      <c r="AR830" s="19">
        <f t="shared" si="410"/>
        <v>-1.815539059736119</v>
      </c>
      <c r="AS830" s="19">
        <f t="shared" si="411"/>
        <v>-2.8155390597361185</v>
      </c>
      <c r="AT830" s="19">
        <f t="shared" si="412"/>
        <v>-3.8155390597361181</v>
      </c>
      <c r="AU830" s="19">
        <f t="shared" si="413"/>
        <v>-5.8155390597361176</v>
      </c>
      <c r="AV830" s="19">
        <f t="shared" si="400"/>
        <v>0.8626340936195932</v>
      </c>
      <c r="AW830" s="19" t="str">
        <f t="shared" si="401"/>
        <v/>
      </c>
      <c r="AX830" s="19">
        <f t="shared" si="404"/>
        <v>0.18199999999999905</v>
      </c>
      <c r="AY830" s="19" t="str">
        <f t="shared" si="402"/>
        <v/>
      </c>
      <c r="AZ830" s="19" t="str">
        <f t="shared" si="403"/>
        <v/>
      </c>
      <c r="BA830" s="19" t="str">
        <f t="shared" si="419"/>
        <v/>
      </c>
    </row>
    <row r="831" spans="35:53" x14ac:dyDescent="0.3">
      <c r="AI831" s="21">
        <f t="shared" si="414"/>
        <v>0.81900000000000062</v>
      </c>
      <c r="AJ831" s="19">
        <f t="shared" si="427"/>
        <v>0.86179938245001286</v>
      </c>
      <c r="AK831" s="19">
        <f t="shared" si="427"/>
        <v>0.53523622267999404</v>
      </c>
      <c r="AL831" s="19">
        <f t="shared" si="427"/>
        <v>0.18099999999999949</v>
      </c>
      <c r="AM831" s="19">
        <f t="shared" si="427"/>
        <v>2.7966279833876315E-2</v>
      </c>
      <c r="AN831" s="19">
        <f t="shared" si="427"/>
        <v>1.7981399220367668E-3</v>
      </c>
      <c r="AO831" s="4">
        <f t="shared" si="427"/>
        <v>4.5177145363969692E-7</v>
      </c>
      <c r="AP831" s="19">
        <f t="shared" si="408"/>
        <v>0.17687852986491515</v>
      </c>
      <c r="AQ831" s="19">
        <f t="shared" si="409"/>
        <v>-0.82312147013508496</v>
      </c>
      <c r="AR831" s="19">
        <f t="shared" si="410"/>
        <v>-1.8231214701350864</v>
      </c>
      <c r="AS831" s="19">
        <f t="shared" si="411"/>
        <v>-2.8231214701350851</v>
      </c>
      <c r="AT831" s="19">
        <f t="shared" si="412"/>
        <v>-3.8231214701350851</v>
      </c>
      <c r="AU831" s="19">
        <f t="shared" si="413"/>
        <v>-5.823121470135086</v>
      </c>
      <c r="AV831" s="19">
        <f t="shared" si="400"/>
        <v>0.86179938245001286</v>
      </c>
      <c r="AW831" s="19" t="str">
        <f t="shared" si="401"/>
        <v/>
      </c>
      <c r="AX831" s="19">
        <f t="shared" si="404"/>
        <v>0.18099999999999949</v>
      </c>
      <c r="AY831" s="19" t="str">
        <f t="shared" si="402"/>
        <v/>
      </c>
      <c r="AZ831" s="19" t="str">
        <f t="shared" si="403"/>
        <v/>
      </c>
      <c r="BA831" s="19" t="str">
        <f t="shared" si="419"/>
        <v/>
      </c>
    </row>
    <row r="832" spans="35:53" x14ac:dyDescent="0.3">
      <c r="AI832" s="21">
        <f t="shared" si="414"/>
        <v>0.82000000000000062</v>
      </c>
      <c r="AJ832" s="19">
        <f t="shared" si="427"/>
        <v>0.86095830705042564</v>
      </c>
      <c r="AK832" s="19">
        <f t="shared" si="427"/>
        <v>0.53372417862719601</v>
      </c>
      <c r="AL832" s="19">
        <f t="shared" si="427"/>
        <v>0.17999999999999947</v>
      </c>
      <c r="AM832" s="19">
        <f t="shared" si="427"/>
        <v>2.7722980120361496E-2</v>
      </c>
      <c r="AN832" s="19">
        <f t="shared" si="427"/>
        <v>1.7763633640026576E-3</v>
      </c>
      <c r="AO832" s="4">
        <f t="shared" si="427"/>
        <v>4.4308579730669044E-7</v>
      </c>
      <c r="AP832" s="19">
        <f t="shared" si="408"/>
        <v>0.16926982431436777</v>
      </c>
      <c r="AQ832" s="19">
        <f t="shared" si="409"/>
        <v>-0.83073017568563212</v>
      </c>
      <c r="AR832" s="19">
        <f t="shared" si="410"/>
        <v>-1.8307301756856311</v>
      </c>
      <c r="AS832" s="19">
        <f t="shared" si="411"/>
        <v>-2.8307301756856322</v>
      </c>
      <c r="AT832" s="19">
        <f t="shared" si="412"/>
        <v>-3.8307301756856322</v>
      </c>
      <c r="AU832" s="19">
        <f t="shared" si="413"/>
        <v>-5.8307301756856313</v>
      </c>
      <c r="AV832" s="19">
        <f t="shared" ref="AV832:AV853" si="429">IF(AP832&gt;=0,AJ832,"")</f>
        <v>0.86095830705042564</v>
      </c>
      <c r="AW832" s="19" t="str">
        <f t="shared" ref="AW832:AW853" si="430">IF(AQ832&gt;=0,AK832,"")</f>
        <v/>
      </c>
      <c r="AX832" s="19">
        <f t="shared" si="404"/>
        <v>0.17999999999999947</v>
      </c>
      <c r="AY832" s="19" t="str">
        <f t="shared" ref="AY832:AY895" si="431">IF(AS832&gt;=0,AM832,"")</f>
        <v/>
      </c>
      <c r="AZ832" s="19" t="str">
        <f t="shared" ref="AZ832:AZ895" si="432">IF(AT832&gt;=0,AN832,"")</f>
        <v/>
      </c>
      <c r="BA832" s="19" t="str">
        <f t="shared" si="419"/>
        <v/>
      </c>
    </row>
    <row r="833" spans="35:53" x14ac:dyDescent="0.3">
      <c r="AI833" s="21">
        <f t="shared" si="414"/>
        <v>0.82100000000000062</v>
      </c>
      <c r="AJ833" s="19">
        <f t="shared" ref="AJ833:AO842" si="433">_xlfn.NORM.S.DIST((-2*AJ$2-_xlfn.NORM.S.INV($AI833)),TRUE)</f>
        <v>0.86011079648740396</v>
      </c>
      <c r="AK833" s="19">
        <f t="shared" si="433"/>
        <v>0.53220636119256204</v>
      </c>
      <c r="AL833" s="19">
        <f t="shared" si="433"/>
        <v>0.17899999999999922</v>
      </c>
      <c r="AM833" s="19">
        <f t="shared" si="433"/>
        <v>2.7480605853483456E-2</v>
      </c>
      <c r="AN833" s="19">
        <f t="shared" si="433"/>
        <v>1.7547521550479075E-3</v>
      </c>
      <c r="AO833" s="4">
        <f t="shared" si="433"/>
        <v>4.3453154004412712E-7</v>
      </c>
      <c r="AP833" s="19">
        <f t="shared" si="408"/>
        <v>0.16163452970635506</v>
      </c>
      <c r="AQ833" s="19">
        <f t="shared" si="409"/>
        <v>-0.8383654702936455</v>
      </c>
      <c r="AR833" s="19">
        <f t="shared" si="410"/>
        <v>-1.8383654702936449</v>
      </c>
      <c r="AS833" s="19">
        <f t="shared" si="411"/>
        <v>-2.8383654702936454</v>
      </c>
      <c r="AT833" s="19">
        <f t="shared" si="412"/>
        <v>-3.8383654702936458</v>
      </c>
      <c r="AU833" s="19">
        <f t="shared" si="413"/>
        <v>-5.8383654702936454</v>
      </c>
      <c r="AV833" s="19">
        <f t="shared" si="429"/>
        <v>0.86011079648740396</v>
      </c>
      <c r="AW833" s="19" t="str">
        <f t="shared" si="430"/>
        <v/>
      </c>
      <c r="AX833" s="19">
        <f t="shared" si="404"/>
        <v>0.17899999999999922</v>
      </c>
      <c r="AY833" s="19" t="str">
        <f t="shared" si="431"/>
        <v/>
      </c>
      <c r="AZ833" s="19" t="str">
        <f t="shared" si="432"/>
        <v/>
      </c>
      <c r="BA833" s="19">
        <f t="shared" ref="BA833" si="434">IF(AU833&lt;=0,AO833,"")</f>
        <v>4.3453154004412712E-7</v>
      </c>
    </row>
    <row r="834" spans="35:53" x14ac:dyDescent="0.3">
      <c r="AI834" s="21">
        <f t="shared" si="414"/>
        <v>0.82200000000000062</v>
      </c>
      <c r="AJ834" s="19">
        <f t="shared" si="433"/>
        <v>0.85925677869019568</v>
      </c>
      <c r="AK834" s="19">
        <f t="shared" si="433"/>
        <v>0.53068272796243598</v>
      </c>
      <c r="AL834" s="19">
        <f t="shared" si="433"/>
        <v>0.17799999999999938</v>
      </c>
      <c r="AM834" s="19">
        <f t="shared" si="433"/>
        <v>2.7239156741024961E-2</v>
      </c>
      <c r="AN834" s="19">
        <f t="shared" si="433"/>
        <v>1.7333056131181395E-3</v>
      </c>
      <c r="AO834" s="4">
        <f t="shared" si="433"/>
        <v>4.2610714451526302E-7</v>
      </c>
      <c r="AP834" s="19">
        <f t="shared" si="408"/>
        <v>0.15397234749003597</v>
      </c>
      <c r="AQ834" s="19">
        <f t="shared" si="409"/>
        <v>-0.8460276525099647</v>
      </c>
      <c r="AR834" s="19">
        <f t="shared" si="410"/>
        <v>-1.8460276525099648</v>
      </c>
      <c r="AS834" s="19">
        <f t="shared" si="411"/>
        <v>-2.846027652509965</v>
      </c>
      <c r="AT834" s="19">
        <f t="shared" si="412"/>
        <v>-3.8460276525099646</v>
      </c>
      <c r="AU834" s="19">
        <f t="shared" si="413"/>
        <v>-5.8460276525099646</v>
      </c>
      <c r="AV834" s="19">
        <f t="shared" si="429"/>
        <v>0.85925677869019568</v>
      </c>
      <c r="AW834" s="19" t="str">
        <f t="shared" si="430"/>
        <v/>
      </c>
      <c r="AX834" s="19">
        <f t="shared" si="404"/>
        <v>0.17799999999999938</v>
      </c>
      <c r="AY834" s="19" t="str">
        <f t="shared" si="431"/>
        <v/>
      </c>
      <c r="AZ834" s="19" t="str">
        <f t="shared" si="432"/>
        <v/>
      </c>
      <c r="BA834" s="19" t="str">
        <f t="shared" si="419"/>
        <v/>
      </c>
    </row>
    <row r="835" spans="35:53" x14ac:dyDescent="0.3">
      <c r="AI835" s="21">
        <f t="shared" si="414"/>
        <v>0.82300000000000062</v>
      </c>
      <c r="AJ835" s="19">
        <f t="shared" si="433"/>
        <v>0.8583961804263891</v>
      </c>
      <c r="AK835" s="19">
        <f t="shared" si="433"/>
        <v>0.5291532359747162</v>
      </c>
      <c r="AL835" s="19">
        <f t="shared" si="433"/>
        <v>0.1769999999999996</v>
      </c>
      <c r="AM835" s="19">
        <f t="shared" si="433"/>
        <v>2.6998632503383302E-2</v>
      </c>
      <c r="AN835" s="19">
        <f t="shared" si="433"/>
        <v>1.7120230589880666E-3</v>
      </c>
      <c r="AO835" s="4">
        <f t="shared" si="433"/>
        <v>4.1781108793134939E-7</v>
      </c>
      <c r="AP835" s="19">
        <f t="shared" si="408"/>
        <v>0.14628297436790993</v>
      </c>
      <c r="AQ835" s="19">
        <f t="shared" si="409"/>
        <v>-0.85371702563209007</v>
      </c>
      <c r="AR835" s="19">
        <f t="shared" si="410"/>
        <v>-1.8537170256320921</v>
      </c>
      <c r="AS835" s="19">
        <f t="shared" si="411"/>
        <v>-2.8537170256320898</v>
      </c>
      <c r="AT835" s="19">
        <f t="shared" si="412"/>
        <v>-3.8537170256320898</v>
      </c>
      <c r="AU835" s="19">
        <f t="shared" si="413"/>
        <v>-5.853717025632089</v>
      </c>
      <c r="AV835" s="19">
        <f t="shared" si="429"/>
        <v>0.8583961804263891</v>
      </c>
      <c r="AW835" s="19" t="str">
        <f t="shared" si="430"/>
        <v/>
      </c>
      <c r="AX835" s="19">
        <f t="shared" ref="AX835:AX898" si="435">IF(AR835&lt;=0,AL835,"")</f>
        <v>0.1769999999999996</v>
      </c>
      <c r="AY835" s="19" t="str">
        <f t="shared" si="431"/>
        <v/>
      </c>
      <c r="AZ835" s="19" t="str">
        <f t="shared" si="432"/>
        <v/>
      </c>
      <c r="BA835" s="19" t="str">
        <f t="shared" si="419"/>
        <v/>
      </c>
    </row>
    <row r="836" spans="35:53" x14ac:dyDescent="0.3">
      <c r="AI836" s="21">
        <f t="shared" si="414"/>
        <v>0.82400000000000062</v>
      </c>
      <c r="AJ836" s="19">
        <f t="shared" si="433"/>
        <v>0.85752892727692331</v>
      </c>
      <c r="AK836" s="19">
        <f t="shared" si="433"/>
        <v>0.52761784170868287</v>
      </c>
      <c r="AL836" s="19">
        <f t="shared" si="433"/>
        <v>0.17599999999999968</v>
      </c>
      <c r="AM836" s="19">
        <f t="shared" si="433"/>
        <v>2.6759032873691538E-2</v>
      </c>
      <c r="AN836" s="19">
        <f t="shared" si="433"/>
        <v>1.6909038162483618E-3</v>
      </c>
      <c r="AO836" s="4">
        <f t="shared" si="433"/>
        <v>4.0964186192263819E-7</v>
      </c>
      <c r="AP836" s="19">
        <f t="shared" si="408"/>
        <v>0.13856610219132015</v>
      </c>
      <c r="AQ836" s="19">
        <f t="shared" si="409"/>
        <v>-0.86143389780868085</v>
      </c>
      <c r="AR836" s="19">
        <f t="shared" si="410"/>
        <v>-1.8614338978086791</v>
      </c>
      <c r="AS836" s="19">
        <f t="shared" si="411"/>
        <v>-2.8614338978086806</v>
      </c>
      <c r="AT836" s="19">
        <f t="shared" si="412"/>
        <v>-3.8614338978086802</v>
      </c>
      <c r="AU836" s="19">
        <f t="shared" si="413"/>
        <v>-5.8614338978086806</v>
      </c>
      <c r="AV836" s="19">
        <f t="shared" si="429"/>
        <v>0.85752892727692331</v>
      </c>
      <c r="AW836" s="19" t="str">
        <f t="shared" si="430"/>
        <v/>
      </c>
      <c r="AX836" s="19">
        <f t="shared" si="435"/>
        <v>0.17599999999999968</v>
      </c>
      <c r="AY836" s="19" t="str">
        <f t="shared" si="431"/>
        <v/>
      </c>
      <c r="AZ836" s="19" t="str">
        <f t="shared" si="432"/>
        <v/>
      </c>
      <c r="BA836" s="19" t="str">
        <f t="shared" si="419"/>
        <v/>
      </c>
    </row>
    <row r="837" spans="35:53" x14ac:dyDescent="0.3">
      <c r="AI837" s="21">
        <f t="shared" si="414"/>
        <v>0.82500000000000062</v>
      </c>
      <c r="AJ837" s="19">
        <f t="shared" si="433"/>
        <v>0.85665494361041805</v>
      </c>
      <c r="AK837" s="19">
        <f t="shared" si="433"/>
        <v>0.52607650107457515</v>
      </c>
      <c r="AL837" s="19">
        <f t="shared" si="433"/>
        <v>0.17499999999999927</v>
      </c>
      <c r="AM837" s="19">
        <f t="shared" si="433"/>
        <v>2.6520357597942728E-2</v>
      </c>
      <c r="AN837" s="19">
        <f t="shared" si="433"/>
        <v>1.6699472112926411E-3</v>
      </c>
      <c r="AO837" s="4">
        <f t="shared" si="433"/>
        <v>4.0159797241059207E-7</v>
      </c>
      <c r="AP837" s="19">
        <f t="shared" si="408"/>
        <v>0.13082141785303436</v>
      </c>
      <c r="AQ837" s="19">
        <f t="shared" si="409"/>
        <v>-0.86917858214696619</v>
      </c>
      <c r="AR837" s="19">
        <f t="shared" si="410"/>
        <v>-1.8691785821469655</v>
      </c>
      <c r="AS837" s="19">
        <f t="shared" si="411"/>
        <v>-2.869178582146966</v>
      </c>
      <c r="AT837" s="19">
        <f t="shared" si="412"/>
        <v>-3.8691785821469655</v>
      </c>
      <c r="AU837" s="19">
        <f t="shared" si="413"/>
        <v>-5.8691785821469669</v>
      </c>
      <c r="AV837" s="19">
        <f t="shared" si="429"/>
        <v>0.85665494361041805</v>
      </c>
      <c r="AW837" s="19" t="str">
        <f t="shared" si="430"/>
        <v/>
      </c>
      <c r="AX837" s="19">
        <f t="shared" si="435"/>
        <v>0.17499999999999927</v>
      </c>
      <c r="AY837" s="19" t="str">
        <f t="shared" si="431"/>
        <v/>
      </c>
      <c r="AZ837" s="19" t="str">
        <f t="shared" si="432"/>
        <v/>
      </c>
      <c r="BA837" s="19" t="str">
        <f t="shared" si="419"/>
        <v/>
      </c>
    </row>
    <row r="838" spans="35:53" x14ac:dyDescent="0.3">
      <c r="AI838" s="21">
        <f t="shared" si="414"/>
        <v>0.82600000000000062</v>
      </c>
      <c r="AJ838" s="19">
        <f t="shared" si="433"/>
        <v>0.85577415255680922</v>
      </c>
      <c r="AK838" s="19">
        <f t="shared" si="433"/>
        <v>0.52452916940291705</v>
      </c>
      <c r="AL838" s="19">
        <f t="shared" si="433"/>
        <v>0.17399999999999982</v>
      </c>
      <c r="AM838" s="19">
        <f t="shared" si="433"/>
        <v>2.6282606435117345E-2</v>
      </c>
      <c r="AN838" s="19">
        <f t="shared" si="433"/>
        <v>1.6491525733045808E-3</v>
      </c>
      <c r="AO838" s="4">
        <f t="shared" si="433"/>
        <v>3.9367793948127491E-7</v>
      </c>
      <c r="AP838" s="19">
        <f t="shared" si="408"/>
        <v>0.12304860317686195</v>
      </c>
      <c r="AQ838" s="19">
        <f t="shared" si="409"/>
        <v>-0.87695139682313816</v>
      </c>
      <c r="AR838" s="19">
        <f t="shared" si="410"/>
        <v>-1.8769513968231375</v>
      </c>
      <c r="AS838" s="19">
        <f t="shared" si="411"/>
        <v>-2.8769513968231375</v>
      </c>
      <c r="AT838" s="19">
        <f t="shared" si="412"/>
        <v>-3.8769513968231379</v>
      </c>
      <c r="AU838" s="19">
        <f t="shared" si="413"/>
        <v>-5.8769513968231362</v>
      </c>
      <c r="AV838" s="19">
        <f t="shared" si="429"/>
        <v>0.85577415255680922</v>
      </c>
      <c r="AW838" s="19" t="str">
        <f t="shared" si="430"/>
        <v/>
      </c>
      <c r="AX838" s="19">
        <f t="shared" si="435"/>
        <v>0.17399999999999982</v>
      </c>
      <c r="AY838" s="19" t="str">
        <f t="shared" si="431"/>
        <v/>
      </c>
      <c r="AZ838" s="19" t="str">
        <f t="shared" si="432"/>
        <v/>
      </c>
      <c r="BA838" s="19" t="str">
        <f t="shared" si="419"/>
        <v/>
      </c>
    </row>
    <row r="839" spans="35:53" x14ac:dyDescent="0.3">
      <c r="AI839" s="21">
        <f t="shared" si="414"/>
        <v>0.82700000000000062</v>
      </c>
      <c r="AJ839" s="19">
        <f t="shared" si="433"/>
        <v>0.85488647598025147</v>
      </c>
      <c r="AK839" s="19">
        <f t="shared" si="433"/>
        <v>0.52297580143356925</v>
      </c>
      <c r="AL839" s="19">
        <f t="shared" si="433"/>
        <v>0.17299999999999913</v>
      </c>
      <c r="AM839" s="19">
        <f t="shared" si="433"/>
        <v>2.6045779157312102E-2</v>
      </c>
      <c r="AN839" s="19">
        <f t="shared" si="433"/>
        <v>1.6285192342450384E-3</v>
      </c>
      <c r="AO839" s="4">
        <f t="shared" si="433"/>
        <v>3.8588029725981939E-7</v>
      </c>
      <c r="AP839" s="19">
        <f t="shared" si="408"/>
        <v>0.11524733480409211</v>
      </c>
      <c r="AQ839" s="19">
        <f t="shared" si="409"/>
        <v>-0.88475266519590778</v>
      </c>
      <c r="AR839" s="19">
        <f t="shared" si="410"/>
        <v>-1.8847526651959079</v>
      </c>
      <c r="AS839" s="19">
        <f t="shared" si="411"/>
        <v>-2.8847526651959079</v>
      </c>
      <c r="AT839" s="19">
        <f t="shared" si="412"/>
        <v>-3.8847526651959079</v>
      </c>
      <c r="AU839" s="19">
        <f t="shared" si="413"/>
        <v>-5.8847526651959079</v>
      </c>
      <c r="AV839" s="19">
        <f t="shared" si="429"/>
        <v>0.85488647598025147</v>
      </c>
      <c r="AW839" s="19" t="str">
        <f t="shared" si="430"/>
        <v/>
      </c>
      <c r="AX839" s="19">
        <f t="shared" si="435"/>
        <v>0.17299999999999913</v>
      </c>
      <c r="AY839" s="19" t="str">
        <f t="shared" si="431"/>
        <v/>
      </c>
      <c r="AZ839" s="19" t="str">
        <f t="shared" si="432"/>
        <v/>
      </c>
      <c r="BA839" s="19">
        <f t="shared" ref="BA839" si="436">IF(AU839&lt;=0,AO839,"")</f>
        <v>3.8588029725981939E-7</v>
      </c>
    </row>
    <row r="840" spans="35:53" x14ac:dyDescent="0.3">
      <c r="AI840" s="21">
        <f t="shared" si="414"/>
        <v>0.82800000000000062</v>
      </c>
      <c r="AJ840" s="19">
        <f t="shared" si="433"/>
        <v>0.85399183445128823</v>
      </c>
      <c r="AK840" s="19">
        <f t="shared" si="433"/>
        <v>0.52141635130453157</v>
      </c>
      <c r="AL840" s="19">
        <f t="shared" si="433"/>
        <v>0.17199999999999907</v>
      </c>
      <c r="AM840" s="19">
        <f t="shared" si="433"/>
        <v>2.5809875549875013E-2</v>
      </c>
      <c r="AN840" s="19">
        <f t="shared" si="433"/>
        <v>1.6080465288395244E-3</v>
      </c>
      <c r="AO840" s="4">
        <f t="shared" si="433"/>
        <v>3.7820359378619808E-7</v>
      </c>
      <c r="AP840" s="19">
        <f t="shared" si="408"/>
        <v>0.10741728407684126</v>
      </c>
      <c r="AQ840" s="19">
        <f t="shared" si="409"/>
        <v>-0.89258271592315963</v>
      </c>
      <c r="AR840" s="19">
        <f t="shared" si="410"/>
        <v>-1.8925827159231596</v>
      </c>
      <c r="AS840" s="19">
        <f t="shared" si="411"/>
        <v>-2.8925827159231599</v>
      </c>
      <c r="AT840" s="19">
        <f t="shared" si="412"/>
        <v>-3.8925827159231599</v>
      </c>
      <c r="AU840" s="19">
        <f t="shared" si="413"/>
        <v>-5.8925827159231607</v>
      </c>
      <c r="AV840" s="19">
        <f t="shared" si="429"/>
        <v>0.85399183445128823</v>
      </c>
      <c r="AW840" s="19" t="str">
        <f t="shared" si="430"/>
        <v/>
      </c>
      <c r="AX840" s="19">
        <f t="shared" si="435"/>
        <v>0.17199999999999907</v>
      </c>
      <c r="AY840" s="19" t="str">
        <f t="shared" si="431"/>
        <v/>
      </c>
      <c r="AZ840" s="19" t="str">
        <f t="shared" si="432"/>
        <v/>
      </c>
      <c r="BA840" s="19" t="str">
        <f t="shared" si="419"/>
        <v/>
      </c>
    </row>
    <row r="841" spans="35:53" x14ac:dyDescent="0.3">
      <c r="AI841" s="21">
        <f t="shared" si="414"/>
        <v>0.82900000000000063</v>
      </c>
      <c r="AJ841" s="19">
        <f t="shared" si="433"/>
        <v>0.85309014721823584</v>
      </c>
      <c r="AK841" s="19">
        <f t="shared" si="433"/>
        <v>0.51985077254044509</v>
      </c>
      <c r="AL841" s="19">
        <f t="shared" si="433"/>
        <v>0.1709999999999994</v>
      </c>
      <c r="AM841" s="19">
        <f t="shared" si="433"/>
        <v>2.5574895411540309E-2</v>
      </c>
      <c r="AN841" s="19">
        <f t="shared" si="433"/>
        <v>1.5877337945655549E-3</v>
      </c>
      <c r="AO841" s="4">
        <f t="shared" si="433"/>
        <v>3.706463908919792E-7</v>
      </c>
      <c r="AP841" s="19">
        <f t="shared" si="408"/>
        <v>9.9558116917961681E-2</v>
      </c>
      <c r="AQ841" s="19">
        <f t="shared" si="409"/>
        <v>-0.90044188308203532</v>
      </c>
      <c r="AR841" s="19">
        <f t="shared" si="410"/>
        <v>-1.9004418830820355</v>
      </c>
      <c r="AS841" s="19">
        <f t="shared" si="411"/>
        <v>-2.9004418830820358</v>
      </c>
      <c r="AT841" s="19">
        <f t="shared" si="412"/>
        <v>-3.9004418830820353</v>
      </c>
      <c r="AU841" s="19">
        <f t="shared" si="413"/>
        <v>-5.9004418830820349</v>
      </c>
      <c r="AV841" s="19">
        <f t="shared" si="429"/>
        <v>0.85309014721823584</v>
      </c>
      <c r="AW841" s="19" t="str">
        <f t="shared" si="430"/>
        <v/>
      </c>
      <c r="AX841" s="19">
        <f t="shared" si="435"/>
        <v>0.1709999999999994</v>
      </c>
      <c r="AY841" s="19" t="str">
        <f t="shared" si="431"/>
        <v/>
      </c>
      <c r="AZ841" s="19" t="str">
        <f t="shared" si="432"/>
        <v/>
      </c>
      <c r="BA841" s="19" t="str">
        <f t="shared" si="419"/>
        <v/>
      </c>
    </row>
    <row r="842" spans="35:53" x14ac:dyDescent="0.3">
      <c r="AI842" s="21">
        <f t="shared" si="414"/>
        <v>0.83000000000000063</v>
      </c>
      <c r="AJ842" s="19">
        <f t="shared" si="433"/>
        <v>0.85218133217777847</v>
      </c>
      <c r="AK842" s="19">
        <f t="shared" si="433"/>
        <v>0.51827901804081755</v>
      </c>
      <c r="AL842" s="19">
        <f t="shared" si="433"/>
        <v>0.16999999999999965</v>
      </c>
      <c r="AM842" s="19">
        <f t="shared" si="433"/>
        <v>2.5340838554568472E-2</v>
      </c>
      <c r="AN842" s="19">
        <f t="shared" si="433"/>
        <v>1.567580371640236E-3</v>
      </c>
      <c r="AO842" s="4">
        <f t="shared" si="433"/>
        <v>3.6320726407829645E-7</v>
      </c>
      <c r="AP842" s="19">
        <f t="shared" si="408"/>
        <v>9.1669493707607796E-2</v>
      </c>
      <c r="AQ842" s="19">
        <f t="shared" si="409"/>
        <v>-0.9083305062923912</v>
      </c>
      <c r="AR842" s="19">
        <f t="shared" si="410"/>
        <v>-1.9083305062923914</v>
      </c>
      <c r="AS842" s="19">
        <f t="shared" si="411"/>
        <v>-2.908330506292391</v>
      </c>
      <c r="AT842" s="19">
        <f t="shared" si="412"/>
        <v>-3.908330506292391</v>
      </c>
      <c r="AU842" s="19">
        <f t="shared" si="413"/>
        <v>-5.9083305062923905</v>
      </c>
      <c r="AV842" s="19">
        <f t="shared" si="429"/>
        <v>0.85218133217777847</v>
      </c>
      <c r="AW842" s="19" t="str">
        <f t="shared" si="430"/>
        <v/>
      </c>
      <c r="AX842" s="19">
        <f t="shared" si="435"/>
        <v>0.16999999999999965</v>
      </c>
      <c r="AY842" s="19" t="str">
        <f t="shared" si="431"/>
        <v/>
      </c>
      <c r="AZ842" s="19" t="str">
        <f t="shared" si="432"/>
        <v/>
      </c>
      <c r="BA842" s="19" t="str">
        <f t="shared" si="419"/>
        <v/>
      </c>
    </row>
    <row r="843" spans="35:53" x14ac:dyDescent="0.3">
      <c r="AI843" s="21">
        <f t="shared" si="414"/>
        <v>0.83100000000000063</v>
      </c>
      <c r="AJ843" s="19">
        <f t="shared" ref="AJ843:AO852" si="437">_xlfn.NORM.S.DIST((-2*AJ$2-_xlfn.NORM.S.INV($AI843)),TRUE)</f>
        <v>0.85126530584473525</v>
      </c>
      <c r="AK843" s="19">
        <f t="shared" si="437"/>
        <v>0.51670104006795314</v>
      </c>
      <c r="AL843" s="19">
        <f t="shared" si="437"/>
        <v>0.16899999999999946</v>
      </c>
      <c r="AM843" s="19">
        <f t="shared" si="437"/>
        <v>2.5107704804889368E-2</v>
      </c>
      <c r="AN843" s="19">
        <f t="shared" si="437"/>
        <v>1.5475856030079845E-3</v>
      </c>
      <c r="AO843" s="4">
        <f t="shared" si="437"/>
        <v>3.558848023949148E-7</v>
      </c>
      <c r="AP843" s="19">
        <f t="shared" si="408"/>
        <v>8.3751069156190794E-2</v>
      </c>
      <c r="AQ843" s="19">
        <f t="shared" si="409"/>
        <v>-0.91624893084381021</v>
      </c>
      <c r="AR843" s="19">
        <f t="shared" si="410"/>
        <v>-1.9162489308438087</v>
      </c>
      <c r="AS843" s="19">
        <f t="shared" si="411"/>
        <v>-2.9162489308438104</v>
      </c>
      <c r="AT843" s="19">
        <f t="shared" si="412"/>
        <v>-3.91624893084381</v>
      </c>
      <c r="AU843" s="19">
        <f t="shared" si="413"/>
        <v>-5.9162489308438104</v>
      </c>
      <c r="AV843" s="19">
        <f t="shared" si="429"/>
        <v>0.85126530584473525</v>
      </c>
      <c r="AW843" s="19" t="str">
        <f t="shared" si="430"/>
        <v/>
      </c>
      <c r="AX843" s="19">
        <f t="shared" si="435"/>
        <v>0.16899999999999946</v>
      </c>
      <c r="AY843" s="19" t="str">
        <f t="shared" si="431"/>
        <v/>
      </c>
      <c r="AZ843" s="19" t="str">
        <f t="shared" si="432"/>
        <v/>
      </c>
      <c r="BA843" s="19" t="str">
        <f t="shared" si="419"/>
        <v/>
      </c>
    </row>
    <row r="844" spans="35:53" x14ac:dyDescent="0.3">
      <c r="AI844" s="21">
        <f t="shared" si="414"/>
        <v>0.83200000000000063</v>
      </c>
      <c r="AJ844" s="19">
        <f t="shared" si="437"/>
        <v>0.85034198332097777</v>
      </c>
      <c r="AK844" s="19">
        <f t="shared" si="437"/>
        <v>0.51511679023457568</v>
      </c>
      <c r="AL844" s="19">
        <f t="shared" si="437"/>
        <v>0.16799999999999957</v>
      </c>
      <c r="AM844" s="19">
        <f t="shared" si="437"/>
        <v>2.487549400224907E-2</v>
      </c>
      <c r="AN844" s="19">
        <f t="shared" si="437"/>
        <v>1.5277488343283646E-3</v>
      </c>
      <c r="AO844" s="4">
        <f t="shared" si="437"/>
        <v>3.4867760832041793E-7</v>
      </c>
      <c r="AP844" s="19">
        <f t="shared" si="408"/>
        <v>7.58024921737116E-2</v>
      </c>
      <c r="AQ844" s="19">
        <f t="shared" si="409"/>
        <v>-0.92419750782628751</v>
      </c>
      <c r="AR844" s="19">
        <f t="shared" si="410"/>
        <v>-1.9241975078262876</v>
      </c>
      <c r="AS844" s="19">
        <f t="shared" si="411"/>
        <v>-2.9241975078262867</v>
      </c>
      <c r="AT844" s="19">
        <f t="shared" si="412"/>
        <v>-3.9241975078262867</v>
      </c>
      <c r="AU844" s="19">
        <f t="shared" si="413"/>
        <v>-5.9241975078262863</v>
      </c>
      <c r="AV844" s="19">
        <f t="shared" si="429"/>
        <v>0.85034198332097777</v>
      </c>
      <c r="AW844" s="19" t="str">
        <f t="shared" si="430"/>
        <v/>
      </c>
      <c r="AX844" s="19">
        <f t="shared" si="435"/>
        <v>0.16799999999999957</v>
      </c>
      <c r="AY844" s="19" t="str">
        <f t="shared" si="431"/>
        <v/>
      </c>
      <c r="AZ844" s="19" t="str">
        <f t="shared" si="432"/>
        <v/>
      </c>
      <c r="BA844" s="19" t="str">
        <f t="shared" si="419"/>
        <v/>
      </c>
    </row>
    <row r="845" spans="35:53" x14ac:dyDescent="0.3">
      <c r="AI845" s="21">
        <f t="shared" si="414"/>
        <v>0.83300000000000063</v>
      </c>
      <c r="AJ845" s="19">
        <f t="shared" si="437"/>
        <v>0.84941127826345952</v>
      </c>
      <c r="AK845" s="19">
        <f t="shared" si="437"/>
        <v>0.51352621949113164</v>
      </c>
      <c r="AL845" s="19">
        <f t="shared" si="437"/>
        <v>0.1669999999999994</v>
      </c>
      <c r="AM845" s="19">
        <f t="shared" si="437"/>
        <v>2.4644206000359034E-2</v>
      </c>
      <c r="AN845" s="19">
        <f t="shared" si="437"/>
        <v>1.508069413963968E-3</v>
      </c>
      <c r="AO845" s="4">
        <f t="shared" si="437"/>
        <v>3.4158429764343756E-7</v>
      </c>
      <c r="AP845" s="19">
        <f t="shared" ref="AP845:AP908" si="438">_xlfn.NORM.S.INV(AJ845)-_xlfn.NORM.S.INV($AI845)</f>
        <v>6.782340573524781E-2</v>
      </c>
      <c r="AQ845" s="19">
        <f t="shared" ref="AQ845:AQ908" si="439">_xlfn.NORM.S.INV(AK845)-_xlfn.NORM.S.INV($AI845)</f>
        <v>-0.93217659426475141</v>
      </c>
      <c r="AR845" s="19">
        <f t="shared" ref="AR845:AR908" si="440">_xlfn.NORM.S.INV(AL845)-_xlfn.NORM.S.INV($AI845)</f>
        <v>-1.9321765942647513</v>
      </c>
      <c r="AS845" s="19">
        <f t="shared" ref="AS845:AS908" si="441">_xlfn.NORM.S.INV(AM845)-_xlfn.NORM.S.INV($AI845)</f>
        <v>-2.9321765942647513</v>
      </c>
      <c r="AT845" s="19">
        <f t="shared" ref="AT845:AT908" si="442">_xlfn.NORM.S.INV(AN845)-_xlfn.NORM.S.INV($AI845)</f>
        <v>-3.9321765942647513</v>
      </c>
      <c r="AU845" s="19">
        <f t="shared" ref="AU845:AU908" si="443">_xlfn.NORM.S.INV(AO845)-_xlfn.NORM.S.INV($AI845)</f>
        <v>-5.9321765942647522</v>
      </c>
      <c r="AV845" s="19">
        <f t="shared" si="429"/>
        <v>0.84941127826345952</v>
      </c>
      <c r="AW845" s="19" t="str">
        <f t="shared" si="430"/>
        <v/>
      </c>
      <c r="AX845" s="19">
        <f t="shared" si="435"/>
        <v>0.1669999999999994</v>
      </c>
      <c r="AY845" s="19" t="str">
        <f t="shared" si="431"/>
        <v/>
      </c>
      <c r="AZ845" s="19" t="str">
        <f t="shared" si="432"/>
        <v/>
      </c>
      <c r="BA845" s="19">
        <f t="shared" ref="BA845" si="444">IF(AU845&lt;=0,AO845,"")</f>
        <v>3.4158429764343756E-7</v>
      </c>
    </row>
    <row r="846" spans="35:53" x14ac:dyDescent="0.3">
      <c r="AI846" s="21">
        <f t="shared" ref="AI846:AI909" si="445">AI845+0.001</f>
        <v>0.83400000000000063</v>
      </c>
      <c r="AJ846" s="19">
        <f t="shared" si="437"/>
        <v>0.8484731028513407</v>
      </c>
      <c r="AK846" s="19">
        <f t="shared" si="437"/>
        <v>0.51192927811277678</v>
      </c>
      <c r="AL846" s="19">
        <f t="shared" si="437"/>
        <v>0.16599999999999979</v>
      </c>
      <c r="AM846" s="19">
        <f t="shared" si="437"/>
        <v>2.4413840667050629E-2</v>
      </c>
      <c r="AN846" s="19">
        <f t="shared" si="437"/>
        <v>1.4885466929685386E-3</v>
      </c>
      <c r="AO846" s="4">
        <f t="shared" si="437"/>
        <v>3.3460349934503467E-7</v>
      </c>
      <c r="AP846" s="19">
        <f t="shared" si="438"/>
        <v>5.9813446742522092E-2</v>
      </c>
      <c r="AQ846" s="19">
        <f t="shared" si="439"/>
        <v>-0.9401865532574758</v>
      </c>
      <c r="AR846" s="19">
        <f t="shared" si="440"/>
        <v>-1.9401865532574754</v>
      </c>
      <c r="AS846" s="19">
        <f t="shared" si="441"/>
        <v>-2.940186553257476</v>
      </c>
      <c r="AT846" s="19">
        <f t="shared" si="442"/>
        <v>-3.9401865532574756</v>
      </c>
      <c r="AU846" s="19">
        <f t="shared" si="443"/>
        <v>-5.940186553257476</v>
      </c>
      <c r="AV846" s="19">
        <f t="shared" si="429"/>
        <v>0.8484731028513407</v>
      </c>
      <c r="AW846" s="19" t="str">
        <f t="shared" si="430"/>
        <v/>
      </c>
      <c r="AX846" s="19">
        <f t="shared" si="435"/>
        <v>0.16599999999999979</v>
      </c>
      <c r="AY846" s="19" t="str">
        <f t="shared" si="431"/>
        <v/>
      </c>
      <c r="AZ846" s="19" t="str">
        <f t="shared" si="432"/>
        <v/>
      </c>
      <c r="BA846" s="19" t="str">
        <f t="shared" si="419"/>
        <v/>
      </c>
    </row>
    <row r="847" spans="35:53" x14ac:dyDescent="0.3">
      <c r="AI847" s="21">
        <f t="shared" si="445"/>
        <v>0.83500000000000063</v>
      </c>
      <c r="AJ847" s="19">
        <f t="shared" si="437"/>
        <v>0.84752736775216131</v>
      </c>
      <c r="AK847" s="19">
        <f t="shared" si="437"/>
        <v>0.51032591568601704</v>
      </c>
      <c r="AL847" s="19">
        <f t="shared" si="437"/>
        <v>0.16499999999999929</v>
      </c>
      <c r="AM847" s="19">
        <f t="shared" si="437"/>
        <v>2.4184397884431524E-2</v>
      </c>
      <c r="AN847" s="19">
        <f t="shared" si="437"/>
        <v>1.4691800250750794E-3</v>
      </c>
      <c r="AO847" s="4">
        <f t="shared" si="437"/>
        <v>3.2773385548209255E-7</v>
      </c>
      <c r="AP847" s="19">
        <f t="shared" si="438"/>
        <v>5.17722458813763E-2</v>
      </c>
      <c r="AQ847" s="19">
        <f t="shared" si="439"/>
        <v>-0.94822775411862414</v>
      </c>
      <c r="AR847" s="19">
        <f t="shared" si="440"/>
        <v>-1.9482277541186246</v>
      </c>
      <c r="AS847" s="19">
        <f t="shared" si="441"/>
        <v>-2.9482277541186237</v>
      </c>
      <c r="AT847" s="19">
        <f t="shared" si="442"/>
        <v>-3.9482277541186246</v>
      </c>
      <c r="AU847" s="19">
        <f t="shared" si="443"/>
        <v>-5.9482277541186246</v>
      </c>
      <c r="AV847" s="19">
        <f t="shared" si="429"/>
        <v>0.84752736775216131</v>
      </c>
      <c r="AW847" s="19" t="str">
        <f t="shared" si="430"/>
        <v/>
      </c>
      <c r="AX847" s="19">
        <f t="shared" si="435"/>
        <v>0.16499999999999929</v>
      </c>
      <c r="AY847" s="19" t="str">
        <f t="shared" si="431"/>
        <v/>
      </c>
      <c r="AZ847" s="19" t="str">
        <f t="shared" si="432"/>
        <v/>
      </c>
      <c r="BA847" s="19" t="str">
        <f t="shared" si="419"/>
        <v/>
      </c>
    </row>
    <row r="848" spans="35:53" x14ac:dyDescent="0.3">
      <c r="AI848" s="21">
        <f t="shared" si="445"/>
        <v>0.83600000000000063</v>
      </c>
      <c r="AJ848" s="19">
        <f t="shared" si="437"/>
        <v>0.84657398208704704</v>
      </c>
      <c r="AK848" s="19">
        <f t="shared" si="437"/>
        <v>0.50871608109501731</v>
      </c>
      <c r="AL848" s="19">
        <f t="shared" si="437"/>
        <v>0.16399999999999923</v>
      </c>
      <c r="AM848" s="19">
        <f t="shared" si="437"/>
        <v>2.3955877549048092E-2</v>
      </c>
      <c r="AN848" s="19">
        <f t="shared" si="437"/>
        <v>1.4499687666842641E-3</v>
      </c>
      <c r="AO848" s="4">
        <f t="shared" si="437"/>
        <v>3.209740210718335E-7</v>
      </c>
      <c r="AP848" s="19">
        <f t="shared" si="438"/>
        <v>4.3699427475052732E-2</v>
      </c>
      <c r="AQ848" s="19">
        <f t="shared" si="439"/>
        <v>-0.95630057252494949</v>
      </c>
      <c r="AR848" s="19">
        <f t="shared" si="440"/>
        <v>-1.9563005725249489</v>
      </c>
      <c r="AS848" s="19">
        <f t="shared" si="441"/>
        <v>-2.9563005725249498</v>
      </c>
      <c r="AT848" s="19">
        <f t="shared" si="442"/>
        <v>-3.9563005725249494</v>
      </c>
      <c r="AU848" s="19">
        <f t="shared" si="443"/>
        <v>-5.9563005725249489</v>
      </c>
      <c r="AV848" s="19">
        <f t="shared" si="429"/>
        <v>0.84657398208704704</v>
      </c>
      <c r="AW848" s="19" t="str">
        <f t="shared" si="430"/>
        <v/>
      </c>
      <c r="AX848" s="19">
        <f t="shared" si="435"/>
        <v>0.16399999999999923</v>
      </c>
      <c r="AY848" s="19" t="str">
        <f t="shared" si="431"/>
        <v/>
      </c>
      <c r="AZ848" s="19" t="str">
        <f t="shared" si="432"/>
        <v/>
      </c>
      <c r="BA848" s="19" t="str">
        <f t="shared" si="419"/>
        <v/>
      </c>
    </row>
    <row r="849" spans="35:53" x14ac:dyDescent="0.3">
      <c r="AI849" s="21">
        <f t="shared" si="445"/>
        <v>0.83700000000000063</v>
      </c>
      <c r="AJ849" s="19">
        <f t="shared" si="437"/>
        <v>0.84561285339489489</v>
      </c>
      <c r="AK849" s="19">
        <f t="shared" si="437"/>
        <v>0.50709972250753743</v>
      </c>
      <c r="AL849" s="19">
        <f t="shared" si="437"/>
        <v>0.16299999999999926</v>
      </c>
      <c r="AM849" s="19">
        <f t="shared" si="437"/>
        <v>2.3728279572049538E-2</v>
      </c>
      <c r="AN849" s="19">
        <f t="shared" si="437"/>
        <v>1.4309122768527813E-3</v>
      </c>
      <c r="AO849" s="4">
        <f t="shared" si="437"/>
        <v>3.1432266397731408E-7</v>
      </c>
      <c r="AP849" s="19">
        <f t="shared" si="438"/>
        <v>3.5594609333053806E-2</v>
      </c>
      <c r="AQ849" s="19">
        <f t="shared" si="439"/>
        <v>-0.96440539066694586</v>
      </c>
      <c r="AR849" s="19">
        <f t="shared" si="440"/>
        <v>-1.9644053906669439</v>
      </c>
      <c r="AS849" s="19">
        <f t="shared" si="441"/>
        <v>-2.9644053906669461</v>
      </c>
      <c r="AT849" s="19">
        <f t="shared" si="442"/>
        <v>-3.9644053906669465</v>
      </c>
      <c r="AU849" s="19">
        <f t="shared" si="443"/>
        <v>-5.9644053906669461</v>
      </c>
      <c r="AV849" s="19">
        <f t="shared" si="429"/>
        <v>0.84561285339489489</v>
      </c>
      <c r="AW849" s="19" t="str">
        <f t="shared" si="430"/>
        <v/>
      </c>
      <c r="AX849" s="19">
        <f t="shared" si="435"/>
        <v>0.16299999999999926</v>
      </c>
      <c r="AY849" s="19" t="str">
        <f t="shared" si="431"/>
        <v/>
      </c>
      <c r="AZ849" s="19" t="str">
        <f t="shared" si="432"/>
        <v/>
      </c>
      <c r="BA849" s="19" t="str">
        <f t="shared" si="419"/>
        <v/>
      </c>
    </row>
    <row r="850" spans="35:53" x14ac:dyDescent="0.3">
      <c r="AI850" s="21">
        <f t="shared" si="445"/>
        <v>0.83800000000000063</v>
      </c>
      <c r="AJ850" s="19">
        <f t="shared" si="437"/>
        <v>0.84464388759551889</v>
      </c>
      <c r="AK850" s="19">
        <f t="shared" si="437"/>
        <v>0.50547678736051127</v>
      </c>
      <c r="AL850" s="19">
        <f t="shared" si="437"/>
        <v>0.16199999999999967</v>
      </c>
      <c r="AM850" s="19">
        <f t="shared" si="437"/>
        <v>2.3501603879357694E-2</v>
      </c>
      <c r="AN850" s="19">
        <f t="shared" si="437"/>
        <v>1.4120099172819432E-3</v>
      </c>
      <c r="AO850" s="4">
        <f t="shared" si="437"/>
        <v>3.0777846479403188E-7</v>
      </c>
      <c r="AP850" s="19">
        <f t="shared" si="438"/>
        <v>2.7457402595522762E-2</v>
      </c>
      <c r="AQ850" s="19">
        <f t="shared" si="439"/>
        <v>-0.97254259740447901</v>
      </c>
      <c r="AR850" s="19">
        <f t="shared" si="440"/>
        <v>-1.972542597404479</v>
      </c>
      <c r="AS850" s="19">
        <f t="shared" si="441"/>
        <v>-2.972542597404479</v>
      </c>
      <c r="AT850" s="19">
        <f t="shared" si="442"/>
        <v>-3.9725425974044786</v>
      </c>
      <c r="AU850" s="19">
        <f t="shared" si="443"/>
        <v>-5.9725425974044786</v>
      </c>
      <c r="AV850" s="19">
        <f t="shared" si="429"/>
        <v>0.84464388759551889</v>
      </c>
      <c r="AW850" s="19" t="str">
        <f t="shared" si="430"/>
        <v/>
      </c>
      <c r="AX850" s="19">
        <f t="shared" si="435"/>
        <v>0.16199999999999967</v>
      </c>
      <c r="AY850" s="19" t="str">
        <f t="shared" si="431"/>
        <v/>
      </c>
      <c r="AZ850" s="19" t="str">
        <f t="shared" si="432"/>
        <v/>
      </c>
      <c r="BA850" s="19" t="str">
        <f t="shared" si="419"/>
        <v/>
      </c>
    </row>
    <row r="851" spans="35:53" x14ac:dyDescent="0.3">
      <c r="AI851" s="21">
        <f t="shared" si="445"/>
        <v>0.83900000000000063</v>
      </c>
      <c r="AJ851" s="19">
        <f t="shared" si="437"/>
        <v>0.84366698895170855</v>
      </c>
      <c r="AK851" s="19">
        <f t="shared" si="437"/>
        <v>0.50384722234523716</v>
      </c>
      <c r="AL851" s="19">
        <f t="shared" si="437"/>
        <v>0.16099999999999967</v>
      </c>
      <c r="AM851" s="19">
        <f t="shared" si="437"/>
        <v>2.3275850411839896E-2</v>
      </c>
      <c r="AN851" s="19">
        <f t="shared" si="437"/>
        <v>1.3932610523063301E-3</v>
      </c>
      <c r="AO851" s="4">
        <f t="shared" si="437"/>
        <v>3.0134011673751066E-7</v>
      </c>
      <c r="AP851" s="19">
        <f t="shared" si="438"/>
        <v>1.9287411572850188E-2</v>
      </c>
      <c r="AQ851" s="19">
        <f t="shared" si="439"/>
        <v>-0.98071258842715214</v>
      </c>
      <c r="AR851" s="19">
        <f t="shared" si="440"/>
        <v>-1.9807125884271533</v>
      </c>
      <c r="AS851" s="19">
        <f t="shared" si="441"/>
        <v>-2.9807125884271519</v>
      </c>
      <c r="AT851" s="19">
        <f t="shared" si="442"/>
        <v>-3.9807125884271515</v>
      </c>
      <c r="AU851" s="19">
        <f t="shared" si="443"/>
        <v>-5.9807125884271519</v>
      </c>
      <c r="AV851" s="19">
        <f t="shared" si="429"/>
        <v>0.84366698895170855</v>
      </c>
      <c r="AW851" s="19" t="str">
        <f t="shared" si="430"/>
        <v/>
      </c>
      <c r="AX851" s="19">
        <f t="shared" si="435"/>
        <v>0.16099999999999967</v>
      </c>
      <c r="AY851" s="19" t="str">
        <f t="shared" si="431"/>
        <v/>
      </c>
      <c r="AZ851" s="19" t="str">
        <f t="shared" si="432"/>
        <v/>
      </c>
      <c r="BA851" s="19">
        <f t="shared" ref="BA851" si="446">IF(AU851&lt;=0,AO851,"")</f>
        <v>3.0134011673751066E-7</v>
      </c>
    </row>
    <row r="852" spans="35:53" x14ac:dyDescent="0.3">
      <c r="AI852" s="21">
        <f t="shared" si="445"/>
        <v>0.84000000000000064</v>
      </c>
      <c r="AJ852" s="19">
        <f t="shared" si="437"/>
        <v>0.84268206003016877</v>
      </c>
      <c r="AK852" s="19">
        <f t="shared" si="437"/>
        <v>0.50221097339218257</v>
      </c>
      <c r="AL852" s="19">
        <f t="shared" si="437"/>
        <v>0.15999999999999942</v>
      </c>
      <c r="AM852" s="19">
        <f t="shared" si="437"/>
        <v>2.3051019125487203E-2</v>
      </c>
      <c r="AN852" s="19">
        <f t="shared" si="437"/>
        <v>1.3746650488826563E-3</v>
      </c>
      <c r="AO852" s="4">
        <f t="shared" si="437"/>
        <v>2.950063255319414E-7</v>
      </c>
      <c r="AP852" s="19">
        <f t="shared" si="438"/>
        <v>1.1084233580489267E-2</v>
      </c>
      <c r="AQ852" s="19">
        <f t="shared" si="439"/>
        <v>-0.98891576641951096</v>
      </c>
      <c r="AR852" s="19">
        <f t="shared" si="440"/>
        <v>-1.9889157664195132</v>
      </c>
      <c r="AS852" s="19">
        <f t="shared" si="441"/>
        <v>-2.988915766419511</v>
      </c>
      <c r="AT852" s="19">
        <f t="shared" si="442"/>
        <v>-3.9889157664195114</v>
      </c>
      <c r="AU852" s="19">
        <f t="shared" si="443"/>
        <v>-5.9889157664195114</v>
      </c>
      <c r="AV852" s="19">
        <f t="shared" si="429"/>
        <v>0.84268206003016877</v>
      </c>
      <c r="AW852" s="19" t="str">
        <f t="shared" si="430"/>
        <v/>
      </c>
      <c r="AX852" s="19">
        <f t="shared" si="435"/>
        <v>0.15999999999999942</v>
      </c>
      <c r="AY852" s="19" t="str">
        <f t="shared" si="431"/>
        <v/>
      </c>
      <c r="AZ852" s="19" t="str">
        <f t="shared" si="432"/>
        <v/>
      </c>
      <c r="BA852" s="19" t="str">
        <f t="shared" si="419"/>
        <v/>
      </c>
    </row>
    <row r="853" spans="35:53" x14ac:dyDescent="0.3">
      <c r="AI853" s="21">
        <f t="shared" si="445"/>
        <v>0.84100000000000064</v>
      </c>
      <c r="AJ853" s="19">
        <f t="shared" ref="AJ853:AO862" si="447">_xlfn.NORM.S.DIST((-2*AJ$2-_xlfn.NORM.S.INV($AI853)),TRUE)</f>
        <v>0.84168900166129501</v>
      </c>
      <c r="AK853" s="19">
        <f t="shared" si="447"/>
        <v>0.50056798565537641</v>
      </c>
      <c r="AL853" s="19">
        <f t="shared" si="447"/>
        <v>0.15899999999999886</v>
      </c>
      <c r="AM853" s="19">
        <f t="shared" si="447"/>
        <v>2.2827109991596147E-2</v>
      </c>
      <c r="AN853" s="19">
        <f t="shared" si="447"/>
        <v>1.356221276578688E-3</v>
      </c>
      <c r="AO853" s="4">
        <f t="shared" si="447"/>
        <v>2.8877580929981844E-7</v>
      </c>
      <c r="AP853" s="19">
        <f t="shared" si="438"/>
        <v>2.84745876867043E-3</v>
      </c>
      <c r="AQ853" s="19">
        <f t="shared" si="439"/>
        <v>-0.99715254123132857</v>
      </c>
      <c r="AR853" s="19">
        <f t="shared" si="440"/>
        <v>-1.9971525412313267</v>
      </c>
      <c r="AS853" s="19">
        <f t="shared" si="441"/>
        <v>-2.9971525412313289</v>
      </c>
      <c r="AT853" s="19">
        <f t="shared" si="442"/>
        <v>-3.9971525412313271</v>
      </c>
      <c r="AU853" s="19">
        <f t="shared" si="443"/>
        <v>-5.997152541231328</v>
      </c>
      <c r="AV853" s="19">
        <f t="shared" si="429"/>
        <v>0.84168900166129501</v>
      </c>
      <c r="AW853" s="19" t="str">
        <f t="shared" si="430"/>
        <v/>
      </c>
      <c r="AX853" s="19">
        <f t="shared" si="435"/>
        <v>0.15899999999999886</v>
      </c>
      <c r="AY853" s="19" t="str">
        <f t="shared" si="431"/>
        <v/>
      </c>
      <c r="AZ853" s="19" t="str">
        <f t="shared" si="432"/>
        <v/>
      </c>
      <c r="BA853" s="19" t="str">
        <f t="shared" si="419"/>
        <v/>
      </c>
    </row>
    <row r="854" spans="35:53" x14ac:dyDescent="0.3">
      <c r="AI854" s="21">
        <f t="shared" si="445"/>
        <v>0.84200000000000064</v>
      </c>
      <c r="AJ854" s="19">
        <f t="shared" si="447"/>
        <v>0.84068771289774624</v>
      </c>
      <c r="AK854" s="19">
        <f t="shared" si="447"/>
        <v>0.49891820349638788</v>
      </c>
      <c r="AL854" s="19">
        <f t="shared" si="447"/>
        <v>0.15799999999999981</v>
      </c>
      <c r="AM854" s="19">
        <f t="shared" si="447"/>
        <v>2.260412299695581E-2</v>
      </c>
      <c r="AN854" s="19">
        <f t="shared" si="447"/>
        <v>1.3379291075623324E-3</v>
      </c>
      <c r="AO854" s="4">
        <f t="shared" si="447"/>
        <v>2.8264729845258003E-7</v>
      </c>
      <c r="AP854" s="19">
        <f t="shared" si="438"/>
        <v>-5.4233300531009165E-3</v>
      </c>
      <c r="AQ854" s="19">
        <f t="shared" si="439"/>
        <v>-1.0054233300531008</v>
      </c>
      <c r="AR854" s="19">
        <f t="shared" si="440"/>
        <v>-2.0054233300531004</v>
      </c>
      <c r="AS854" s="19">
        <f t="shared" si="441"/>
        <v>-3.0054233300531004</v>
      </c>
      <c r="AT854" s="19">
        <f t="shared" si="442"/>
        <v>-4.0054233300531008</v>
      </c>
      <c r="AU854" s="19">
        <f t="shared" si="443"/>
        <v>-6.0054233300530999</v>
      </c>
      <c r="AV854" s="19">
        <f>IF(AP854&lt;=0,AJ854,"")</f>
        <v>0.84068771289774624</v>
      </c>
      <c r="AW854" s="19" t="str">
        <f t="shared" ref="AW854:AW885" si="448">IF(AQ854&gt;=0,AK854,"")</f>
        <v/>
      </c>
      <c r="AX854" s="19">
        <f t="shared" si="435"/>
        <v>0.15799999999999981</v>
      </c>
      <c r="AY854" s="19" t="str">
        <f t="shared" si="431"/>
        <v/>
      </c>
      <c r="AZ854" s="19" t="str">
        <f t="shared" si="432"/>
        <v/>
      </c>
      <c r="BA854" s="19" t="str">
        <f t="shared" si="419"/>
        <v/>
      </c>
    </row>
    <row r="855" spans="35:53" x14ac:dyDescent="0.3">
      <c r="AI855" s="21">
        <f t="shared" si="445"/>
        <v>0.84300000000000064</v>
      </c>
      <c r="AJ855" s="19">
        <f t="shared" si="447"/>
        <v>0.83967809097176249</v>
      </c>
      <c r="AK855" s="19">
        <f t="shared" si="447"/>
        <v>0.49726157046785663</v>
      </c>
      <c r="AL855" s="19">
        <f t="shared" si="447"/>
        <v>0.15699999999999922</v>
      </c>
      <c r="AM855" s="19">
        <f t="shared" si="447"/>
        <v>2.238205814403757E-2</v>
      </c>
      <c r="AN855" s="19">
        <f t="shared" si="447"/>
        <v>1.3197879165907547E-3</v>
      </c>
      <c r="AO855" s="4">
        <f t="shared" si="447"/>
        <v>2.7661953558221117E-7</v>
      </c>
      <c r="AP855" s="19">
        <f t="shared" si="438"/>
        <v>-1.372855759704894E-2</v>
      </c>
      <c r="AQ855" s="19">
        <f t="shared" si="439"/>
        <v>-1.0137285575970512</v>
      </c>
      <c r="AR855" s="19">
        <f t="shared" si="440"/>
        <v>-2.0137285575970516</v>
      </c>
      <c r="AS855" s="19">
        <f t="shared" si="441"/>
        <v>-3.0137285575970507</v>
      </c>
      <c r="AT855" s="19">
        <f t="shared" si="442"/>
        <v>-4.0137285575970507</v>
      </c>
      <c r="AU855" s="19">
        <f t="shared" si="443"/>
        <v>-6.0137285575970525</v>
      </c>
      <c r="AV855" s="19">
        <f t="shared" ref="AV855:AV918" si="449">IF(AP855&lt;=0,AJ855,"")</f>
        <v>0.83967809097176249</v>
      </c>
      <c r="AW855" s="19" t="str">
        <f t="shared" si="448"/>
        <v/>
      </c>
      <c r="AX855" s="19">
        <f t="shared" si="435"/>
        <v>0.15699999999999922</v>
      </c>
      <c r="AY855" s="19" t="str">
        <f t="shared" si="431"/>
        <v/>
      </c>
      <c r="AZ855" s="19" t="str">
        <f t="shared" si="432"/>
        <v/>
      </c>
      <c r="BA855" s="19" t="str">
        <f t="shared" si="419"/>
        <v/>
      </c>
    </row>
    <row r="856" spans="35:53" x14ac:dyDescent="0.3">
      <c r="AI856" s="21">
        <f t="shared" si="445"/>
        <v>0.84400000000000064</v>
      </c>
      <c r="AJ856" s="19">
        <f t="shared" si="447"/>
        <v>0.83866003125120392</v>
      </c>
      <c r="AK856" s="19">
        <f t="shared" si="447"/>
        <v>0.49559802929660174</v>
      </c>
      <c r="AL856" s="19">
        <f t="shared" si="447"/>
        <v>0.15599999999999922</v>
      </c>
      <c r="AM856" s="19">
        <f t="shared" si="447"/>
        <v>2.2160915451193343E-2</v>
      </c>
      <c r="AN856" s="19">
        <f t="shared" si="447"/>
        <v>1.3017970809998621E-3</v>
      </c>
      <c r="AO856" s="4">
        <f t="shared" si="447"/>
        <v>2.7069127535390245E-7</v>
      </c>
      <c r="AP856" s="19">
        <f t="shared" si="438"/>
        <v>-2.2068656283640964E-2</v>
      </c>
      <c r="AQ856" s="19">
        <f t="shared" si="439"/>
        <v>-1.0220686562836399</v>
      </c>
      <c r="AR856" s="19">
        <f t="shared" si="440"/>
        <v>-2.0220686562836363</v>
      </c>
      <c r="AS856" s="19">
        <f t="shared" si="441"/>
        <v>-3.0220686562836399</v>
      </c>
      <c r="AT856" s="19">
        <f t="shared" si="442"/>
        <v>-4.0220686562836399</v>
      </c>
      <c r="AU856" s="19">
        <f t="shared" si="443"/>
        <v>-6.0220686562836399</v>
      </c>
      <c r="AV856" s="19">
        <f t="shared" si="449"/>
        <v>0.83866003125120392</v>
      </c>
      <c r="AW856" s="19" t="str">
        <f t="shared" si="448"/>
        <v/>
      </c>
      <c r="AX856" s="19">
        <f t="shared" si="435"/>
        <v>0.15599999999999922</v>
      </c>
      <c r="AY856" s="19" t="str">
        <f t="shared" si="431"/>
        <v/>
      </c>
      <c r="AZ856" s="19" t="str">
        <f t="shared" si="432"/>
        <v/>
      </c>
      <c r="BA856" s="19" t="str">
        <f t="shared" si="419"/>
        <v/>
      </c>
    </row>
    <row r="857" spans="35:53" x14ac:dyDescent="0.3">
      <c r="AI857" s="21">
        <f t="shared" si="445"/>
        <v>0.84500000000000064</v>
      </c>
      <c r="AJ857" s="19">
        <f t="shared" si="447"/>
        <v>0.83763342719423362</v>
      </c>
      <c r="AK857" s="19">
        <f t="shared" si="447"/>
        <v>0.49392752186624089</v>
      </c>
      <c r="AL857" s="19">
        <f t="shared" si="447"/>
        <v>0.15499999999999953</v>
      </c>
      <c r="AM857" s="19">
        <f t="shared" si="447"/>
        <v>2.194069495285501E-2</v>
      </c>
      <c r="AN857" s="19">
        <f t="shared" si="447"/>
        <v>1.2839559806936622E-3</v>
      </c>
      <c r="AO857" s="4">
        <f t="shared" si="447"/>
        <v>2.6486128439959277E-7</v>
      </c>
      <c r="AP857" s="19">
        <f t="shared" si="438"/>
        <v>-3.0444066434060502E-2</v>
      </c>
      <c r="AQ857" s="19">
        <f t="shared" si="439"/>
        <v>-1.0304440664340597</v>
      </c>
      <c r="AR857" s="19">
        <f t="shared" si="440"/>
        <v>-2.0304440664340619</v>
      </c>
      <c r="AS857" s="19">
        <f t="shared" si="441"/>
        <v>-3.0304440664340593</v>
      </c>
      <c r="AT857" s="19">
        <f t="shared" si="442"/>
        <v>-4.0304440664340593</v>
      </c>
      <c r="AU857" s="19">
        <f t="shared" si="443"/>
        <v>-6.0304440664340602</v>
      </c>
      <c r="AV857" s="19">
        <f t="shared" si="449"/>
        <v>0.83763342719423362</v>
      </c>
      <c r="AW857" s="19" t="str">
        <f t="shared" si="448"/>
        <v/>
      </c>
      <c r="AX857" s="19">
        <f t="shared" si="435"/>
        <v>0.15499999999999953</v>
      </c>
      <c r="AY857" s="19" t="str">
        <f t="shared" si="431"/>
        <v/>
      </c>
      <c r="AZ857" s="19" t="str">
        <f t="shared" si="432"/>
        <v/>
      </c>
      <c r="BA857" s="19">
        <f t="shared" ref="BA857" si="450">IF(AU857&lt;=0,AO857,"")</f>
        <v>2.6486128439959277E-7</v>
      </c>
    </row>
    <row r="858" spans="35:53" x14ac:dyDescent="0.3">
      <c r="AI858" s="21">
        <f t="shared" si="445"/>
        <v>0.84600000000000064</v>
      </c>
      <c r="AJ858" s="19">
        <f t="shared" si="447"/>
        <v>0.83659817030261641</v>
      </c>
      <c r="AK858" s="19">
        <f t="shared" si="447"/>
        <v>0.49224998919934282</v>
      </c>
      <c r="AL858" s="19">
        <f t="shared" si="447"/>
        <v>0.15399999999999966</v>
      </c>
      <c r="AM858" s="19">
        <f t="shared" si="447"/>
        <v>2.1721396699740773E-2</v>
      </c>
      <c r="AN858" s="19">
        <f t="shared" si="447"/>
        <v>1.2662639981338738E-3</v>
      </c>
      <c r="AO858" s="4">
        <f t="shared" si="447"/>
        <v>2.5912834121252457E-7</v>
      </c>
      <c r="AP858" s="19">
        <f t="shared" si="438"/>
        <v>-3.8855236468746224E-2</v>
      </c>
      <c r="AQ858" s="19">
        <f t="shared" si="439"/>
        <v>-1.038855236468744</v>
      </c>
      <c r="AR858" s="19">
        <f t="shared" si="440"/>
        <v>-2.0388552364687427</v>
      </c>
      <c r="AS858" s="19">
        <f t="shared" si="441"/>
        <v>-3.038855236468744</v>
      </c>
      <c r="AT858" s="19">
        <f t="shared" si="442"/>
        <v>-4.038855236468744</v>
      </c>
      <c r="AU858" s="19">
        <f t="shared" si="443"/>
        <v>-6.0388552364687449</v>
      </c>
      <c r="AV858" s="19">
        <f t="shared" si="449"/>
        <v>0.83659817030261641</v>
      </c>
      <c r="AW858" s="19" t="str">
        <f t="shared" si="448"/>
        <v/>
      </c>
      <c r="AX858" s="19">
        <f t="shared" si="435"/>
        <v>0.15399999999999966</v>
      </c>
      <c r="AY858" s="19" t="str">
        <f t="shared" si="431"/>
        <v/>
      </c>
      <c r="AZ858" s="19" t="str">
        <f t="shared" si="432"/>
        <v/>
      </c>
      <c r="BA858" s="19" t="str">
        <f t="shared" si="419"/>
        <v/>
      </c>
    </row>
    <row r="859" spans="35:53" x14ac:dyDescent="0.3">
      <c r="AI859" s="21">
        <f t="shared" si="445"/>
        <v>0.84700000000000064</v>
      </c>
      <c r="AJ859" s="19">
        <f t="shared" si="447"/>
        <v>0.83555415007357525</v>
      </c>
      <c r="AK859" s="19">
        <f t="shared" si="447"/>
        <v>0.49056537143908374</v>
      </c>
      <c r="AL859" s="19">
        <f t="shared" si="447"/>
        <v>0.15299999999999878</v>
      </c>
      <c r="AM859" s="19">
        <f t="shared" si="447"/>
        <v>2.1503020759066641E-2</v>
      </c>
      <c r="AN859" s="19">
        <f t="shared" si="447"/>
        <v>1.2487205183297078E-3</v>
      </c>
      <c r="AO859" s="4">
        <f t="shared" si="447"/>
        <v>2.5349123604274415E-7</v>
      </c>
      <c r="AP859" s="19">
        <f t="shared" si="438"/>
        <v>-4.7302623112187137E-2</v>
      </c>
      <c r="AQ859" s="19">
        <f t="shared" si="439"/>
        <v>-1.0473026231121865</v>
      </c>
      <c r="AR859" s="19">
        <f t="shared" si="440"/>
        <v>-2.0473026231121887</v>
      </c>
      <c r="AS859" s="19">
        <f t="shared" si="441"/>
        <v>-3.047302623112186</v>
      </c>
      <c r="AT859" s="19">
        <f t="shared" si="442"/>
        <v>-4.0473026231121869</v>
      </c>
      <c r="AU859" s="19">
        <f t="shared" si="443"/>
        <v>-6.0473026231121869</v>
      </c>
      <c r="AV859" s="19">
        <f t="shared" si="449"/>
        <v>0.83555415007357525</v>
      </c>
      <c r="AW859" s="19" t="str">
        <f t="shared" si="448"/>
        <v/>
      </c>
      <c r="AX859" s="19">
        <f t="shared" si="435"/>
        <v>0.15299999999999878</v>
      </c>
      <c r="AY859" s="19" t="str">
        <f t="shared" si="431"/>
        <v/>
      </c>
      <c r="AZ859" s="19" t="str">
        <f t="shared" si="432"/>
        <v/>
      </c>
      <c r="BA859" s="19" t="str">
        <f t="shared" si="419"/>
        <v/>
      </c>
    </row>
    <row r="860" spans="35:53" x14ac:dyDescent="0.3">
      <c r="AI860" s="21">
        <f t="shared" si="445"/>
        <v>0.84800000000000064</v>
      </c>
      <c r="AJ860" s="19">
        <f t="shared" si="447"/>
        <v>0.83450125395015406</v>
      </c>
      <c r="AK860" s="19">
        <f t="shared" si="447"/>
        <v>0.48887360783039591</v>
      </c>
      <c r="AL860" s="19">
        <f t="shared" si="447"/>
        <v>0.15199999999999933</v>
      </c>
      <c r="AM860" s="19">
        <f t="shared" si="447"/>
        <v>2.1285567214763663E-2</v>
      </c>
      <c r="AN860" s="19">
        <f t="shared" si="447"/>
        <v>1.231324928827761E-3</v>
      </c>
      <c r="AO860" s="4">
        <f t="shared" si="447"/>
        <v>2.4794877079355269E-7</v>
      </c>
      <c r="AP860" s="19">
        <f t="shared" si="438"/>
        <v>-5.5786691604288507E-2</v>
      </c>
      <c r="AQ860" s="19">
        <f t="shared" si="439"/>
        <v>-1.0557866916042906</v>
      </c>
      <c r="AR860" s="19">
        <f t="shared" si="440"/>
        <v>-2.0557866916042906</v>
      </c>
      <c r="AS860" s="19">
        <f t="shared" si="441"/>
        <v>-3.0557866916042906</v>
      </c>
      <c r="AT860" s="19">
        <f t="shared" si="442"/>
        <v>-4.0557866916042897</v>
      </c>
      <c r="AU860" s="19">
        <f t="shared" si="443"/>
        <v>-6.0557866916042897</v>
      </c>
      <c r="AV860" s="19">
        <f t="shared" si="449"/>
        <v>0.83450125395015406</v>
      </c>
      <c r="AW860" s="19" t="str">
        <f t="shared" si="448"/>
        <v/>
      </c>
      <c r="AX860" s="19">
        <f t="shared" si="435"/>
        <v>0.15199999999999933</v>
      </c>
      <c r="AY860" s="19" t="str">
        <f t="shared" si="431"/>
        <v/>
      </c>
      <c r="AZ860" s="19" t="str">
        <f t="shared" si="432"/>
        <v/>
      </c>
      <c r="BA860" s="19" t="str">
        <f t="shared" ref="BA860:BA922" si="451">IF(AU860&gt;=0,AO860,"")</f>
        <v/>
      </c>
    </row>
    <row r="861" spans="35:53" x14ac:dyDescent="0.3">
      <c r="AI861" s="21">
        <f t="shared" si="445"/>
        <v>0.84900000000000064</v>
      </c>
      <c r="AJ861" s="19">
        <f t="shared" si="447"/>
        <v>0.83343936727001522</v>
      </c>
      <c r="AK861" s="19">
        <f t="shared" si="447"/>
        <v>0.48717463670056743</v>
      </c>
      <c r="AL861" s="19">
        <f t="shared" si="447"/>
        <v>0.15099999999999952</v>
      </c>
      <c r="AM861" s="19">
        <f t="shared" si="447"/>
        <v>2.1069036167698781E-2</v>
      </c>
      <c r="AN861" s="19">
        <f t="shared" si="447"/>
        <v>1.2140766197019355E-3</v>
      </c>
      <c r="AO861" s="4">
        <f t="shared" si="447"/>
        <v>2.4249975891884284E-7</v>
      </c>
      <c r="AP861" s="19">
        <f t="shared" si="438"/>
        <v>-6.4307915918617176E-2</v>
      </c>
      <c r="AQ861" s="19">
        <f t="shared" si="439"/>
        <v>-1.0643079159186164</v>
      </c>
      <c r="AR861" s="19">
        <f t="shared" si="440"/>
        <v>-2.0643079159186142</v>
      </c>
      <c r="AS861" s="19">
        <f t="shared" si="441"/>
        <v>-3.0643079159186168</v>
      </c>
      <c r="AT861" s="19">
        <f t="shared" si="442"/>
        <v>-4.064307915918616</v>
      </c>
      <c r="AU861" s="19">
        <f t="shared" si="443"/>
        <v>-6.0643079159186177</v>
      </c>
      <c r="AV861" s="19">
        <f t="shared" si="449"/>
        <v>0.83343936727001522</v>
      </c>
      <c r="AW861" s="19" t="str">
        <f t="shared" si="448"/>
        <v/>
      </c>
      <c r="AX861" s="19">
        <f t="shared" si="435"/>
        <v>0.15099999999999952</v>
      </c>
      <c r="AY861" s="19" t="str">
        <f t="shared" si="431"/>
        <v/>
      </c>
      <c r="AZ861" s="19" t="str">
        <f t="shared" si="432"/>
        <v/>
      </c>
      <c r="BA861" s="19" t="str">
        <f t="shared" si="451"/>
        <v/>
      </c>
    </row>
    <row r="862" spans="35:53" x14ac:dyDescent="0.3">
      <c r="AI862" s="21">
        <f t="shared" si="445"/>
        <v>0.85000000000000064</v>
      </c>
      <c r="AJ862" s="19">
        <f t="shared" si="447"/>
        <v>0.83236837321264101</v>
      </c>
      <c r="AK862" s="19">
        <f t="shared" si="447"/>
        <v>0.48546839543931691</v>
      </c>
      <c r="AL862" s="19">
        <f t="shared" si="447"/>
        <v>0.14999999999999969</v>
      </c>
      <c r="AM862" s="19">
        <f t="shared" si="447"/>
        <v>2.0853427735903967E-2</v>
      </c>
      <c r="AN862" s="19">
        <f t="shared" si="447"/>
        <v>1.1969749835436974E-3</v>
      </c>
      <c r="AO862" s="4">
        <f t="shared" si="447"/>
        <v>2.371430253214345E-7</v>
      </c>
      <c r="AP862" s="19">
        <f t="shared" si="438"/>
        <v>-7.2866778987581093E-2</v>
      </c>
      <c r="AQ862" s="19">
        <f t="shared" si="439"/>
        <v>-1.0728667789875819</v>
      </c>
      <c r="AR862" s="19">
        <f t="shared" si="440"/>
        <v>-2.0728667789875788</v>
      </c>
      <c r="AS862" s="19">
        <f t="shared" si="441"/>
        <v>-3.0728667789875814</v>
      </c>
      <c r="AT862" s="19">
        <f t="shared" si="442"/>
        <v>-4.0728667789875814</v>
      </c>
      <c r="AU862" s="19">
        <f t="shared" si="443"/>
        <v>-6.0728667789875814</v>
      </c>
      <c r="AV862" s="19">
        <f t="shared" si="449"/>
        <v>0.83236837321264101</v>
      </c>
      <c r="AW862" s="19" t="str">
        <f t="shared" si="448"/>
        <v/>
      </c>
      <c r="AX862" s="19">
        <f t="shared" si="435"/>
        <v>0.14999999999999969</v>
      </c>
      <c r="AY862" s="19" t="str">
        <f t="shared" si="431"/>
        <v/>
      </c>
      <c r="AZ862" s="19" t="str">
        <f t="shared" si="432"/>
        <v/>
      </c>
      <c r="BA862" s="19" t="str">
        <f t="shared" si="451"/>
        <v/>
      </c>
    </row>
    <row r="863" spans="35:53" x14ac:dyDescent="0.3">
      <c r="AI863" s="21">
        <f t="shared" si="445"/>
        <v>0.85100000000000064</v>
      </c>
      <c r="AJ863" s="19">
        <f t="shared" ref="AJ863:AO872" si="452">_xlfn.NORM.S.DIST((-2*AJ$2-_xlfn.NORM.S.INV($AI863)),TRUE)</f>
        <v>0.83128815274485024</v>
      </c>
      <c r="AK863" s="19">
        <f t="shared" si="452"/>
        <v>0.48375482047828366</v>
      </c>
      <c r="AL863" s="19">
        <f t="shared" si="452"/>
        <v>0.14899999999999905</v>
      </c>
      <c r="AM863" s="19">
        <f t="shared" si="452"/>
        <v>2.0638742054809388E-2</v>
      </c>
      <c r="AN863" s="19">
        <f t="shared" si="452"/>
        <v>1.1800194154523071E-3</v>
      </c>
      <c r="AO863" s="4">
        <f t="shared" si="452"/>
        <v>2.3187740625226581E-7</v>
      </c>
      <c r="AP863" s="19">
        <f t="shared" si="438"/>
        <v>-8.14637729350981E-2</v>
      </c>
      <c r="AQ863" s="19">
        <f t="shared" si="439"/>
        <v>-1.0814637729350971</v>
      </c>
      <c r="AR863" s="19">
        <f t="shared" si="440"/>
        <v>-2.081463772935094</v>
      </c>
      <c r="AS863" s="19">
        <f t="shared" si="441"/>
        <v>-3.0814637729350967</v>
      </c>
      <c r="AT863" s="19">
        <f t="shared" si="442"/>
        <v>-4.0814637729350967</v>
      </c>
      <c r="AU863" s="19">
        <f t="shared" si="443"/>
        <v>-6.0814637729350975</v>
      </c>
      <c r="AV863" s="19">
        <f t="shared" si="449"/>
        <v>0.83128815274485024</v>
      </c>
      <c r="AW863" s="19" t="str">
        <f t="shared" si="448"/>
        <v/>
      </c>
      <c r="AX863" s="19">
        <f t="shared" si="435"/>
        <v>0.14899999999999905</v>
      </c>
      <c r="AY863" s="19" t="str">
        <f t="shared" si="431"/>
        <v/>
      </c>
      <c r="AZ863" s="19" t="str">
        <f t="shared" si="432"/>
        <v/>
      </c>
      <c r="BA863" s="19">
        <f t="shared" ref="BA863" si="453">IF(AU863&lt;=0,AO863,"")</f>
        <v>2.3187740625226581E-7</v>
      </c>
    </row>
    <row r="864" spans="35:53" x14ac:dyDescent="0.3">
      <c r="AI864" s="21">
        <f t="shared" si="445"/>
        <v>0.85200000000000065</v>
      </c>
      <c r="AJ864" s="19">
        <f t="shared" si="452"/>
        <v>0.83019858456458506</v>
      </c>
      <c r="AK864" s="19">
        <f t="shared" si="452"/>
        <v>0.48203384726994197</v>
      </c>
      <c r="AL864" s="19">
        <f t="shared" si="452"/>
        <v>0.14799999999999991</v>
      </c>
      <c r="AM864" s="19">
        <f t="shared" si="452"/>
        <v>2.0424979277484229E-2</v>
      </c>
      <c r="AN864" s="19">
        <f t="shared" si="452"/>
        <v>1.1632093130253575E-3</v>
      </c>
      <c r="AO864" s="4">
        <f t="shared" si="452"/>
        <v>2.2670174921053497E-7</v>
      </c>
      <c r="AP864" s="19">
        <f t="shared" si="438"/>
        <v>-9.0099399316779127E-2</v>
      </c>
      <c r="AQ864" s="19">
        <f t="shared" si="439"/>
        <v>-1.0900993993167787</v>
      </c>
      <c r="AR864" s="19">
        <f t="shared" si="440"/>
        <v>-2.0900993993167796</v>
      </c>
      <c r="AS864" s="19">
        <f t="shared" si="441"/>
        <v>-3.0900993993167791</v>
      </c>
      <c r="AT864" s="19">
        <f t="shared" si="442"/>
        <v>-4.0900993993167791</v>
      </c>
      <c r="AU864" s="19">
        <f t="shared" si="443"/>
        <v>-6.0900993993167791</v>
      </c>
      <c r="AV864" s="19">
        <f t="shared" si="449"/>
        <v>0.83019858456458506</v>
      </c>
      <c r="AW864" s="19" t="str">
        <f t="shared" si="448"/>
        <v/>
      </c>
      <c r="AX864" s="19">
        <f t="shared" si="435"/>
        <v>0.14799999999999991</v>
      </c>
      <c r="AY864" s="19" t="str">
        <f t="shared" si="431"/>
        <v/>
      </c>
      <c r="AZ864" s="19" t="str">
        <f t="shared" si="432"/>
        <v/>
      </c>
      <c r="BA864" s="19" t="str">
        <f t="shared" si="451"/>
        <v/>
      </c>
    </row>
    <row r="865" spans="35:53" x14ac:dyDescent="0.3">
      <c r="AI865" s="21">
        <f t="shared" si="445"/>
        <v>0.85300000000000065</v>
      </c>
      <c r="AJ865" s="19">
        <f t="shared" si="452"/>
        <v>0.8290995450428793</v>
      </c>
      <c r="AK865" s="19">
        <f t="shared" si="452"/>
        <v>0.48030541026588569</v>
      </c>
      <c r="AL865" s="19">
        <f t="shared" si="452"/>
        <v>0.14699999999999933</v>
      </c>
      <c r="AM865" s="19">
        <f t="shared" si="452"/>
        <v>2.0212139574881213E-2</v>
      </c>
      <c r="AN865" s="19">
        <f t="shared" si="452"/>
        <v>1.1465440763492106E-3</v>
      </c>
      <c r="AO865" s="4">
        <f t="shared" si="452"/>
        <v>2.2161491284468057E-7</v>
      </c>
      <c r="AP865" s="19">
        <f t="shared" si="438"/>
        <v>-9.8774169368214704E-2</v>
      </c>
      <c r="AQ865" s="19">
        <f t="shared" si="439"/>
        <v>-1.0987741693682143</v>
      </c>
      <c r="AR865" s="19">
        <f t="shared" si="440"/>
        <v>-2.0987741693682143</v>
      </c>
      <c r="AS865" s="19">
        <f t="shared" si="441"/>
        <v>-3.0987741693682143</v>
      </c>
      <c r="AT865" s="19">
        <f t="shared" si="442"/>
        <v>-4.0987741693682143</v>
      </c>
      <c r="AU865" s="19">
        <f t="shared" si="443"/>
        <v>-6.0987741693682134</v>
      </c>
      <c r="AV865" s="19">
        <f t="shared" si="449"/>
        <v>0.8290995450428793</v>
      </c>
      <c r="AW865" s="19" t="str">
        <f t="shared" si="448"/>
        <v/>
      </c>
      <c r="AX865" s="19">
        <f t="shared" si="435"/>
        <v>0.14699999999999933</v>
      </c>
      <c r="AY865" s="19" t="str">
        <f t="shared" si="431"/>
        <v/>
      </c>
      <c r="AZ865" s="19" t="str">
        <f t="shared" si="432"/>
        <v/>
      </c>
      <c r="BA865" s="19" t="str">
        <f t="shared" si="451"/>
        <v/>
      </c>
    </row>
    <row r="866" spans="35:53" x14ac:dyDescent="0.3">
      <c r="AI866" s="21">
        <f t="shared" si="445"/>
        <v>0.85400000000000065</v>
      </c>
      <c r="AJ866" s="19">
        <f t="shared" si="452"/>
        <v>0.8279909081639707</v>
      </c>
      <c r="AK866" s="19">
        <f t="shared" si="452"/>
        <v>0.4785694428945127</v>
      </c>
      <c r="AL866" s="19">
        <f t="shared" si="452"/>
        <v>0.1459999999999993</v>
      </c>
      <c r="AM866" s="19">
        <f t="shared" si="452"/>
        <v>2.0000223136090987E-2</v>
      </c>
      <c r="AN866" s="19">
        <f t="shared" si="452"/>
        <v>1.1300231079899095E-3</v>
      </c>
      <c r="AO866" s="4">
        <f t="shared" si="452"/>
        <v>2.1661576685432911E-7</v>
      </c>
      <c r="AP866" s="19">
        <f t="shared" si="438"/>
        <v>-0.10748860426133955</v>
      </c>
      <c r="AQ866" s="19">
        <f t="shared" si="439"/>
        <v>-1.1074886042613397</v>
      </c>
      <c r="AR866" s="19">
        <f t="shared" si="440"/>
        <v>-2.1074886042613397</v>
      </c>
      <c r="AS866" s="19">
        <f t="shared" si="441"/>
        <v>-3.1074886042613397</v>
      </c>
      <c r="AT866" s="19">
        <f t="shared" si="442"/>
        <v>-4.1074886042613397</v>
      </c>
      <c r="AU866" s="19">
        <f t="shared" si="443"/>
        <v>-6.1074886042613397</v>
      </c>
      <c r="AV866" s="19">
        <f t="shared" si="449"/>
        <v>0.8279909081639707</v>
      </c>
      <c r="AW866" s="19" t="str">
        <f t="shared" si="448"/>
        <v/>
      </c>
      <c r="AX866" s="19">
        <f t="shared" si="435"/>
        <v>0.1459999999999993</v>
      </c>
      <c r="AY866" s="19" t="str">
        <f t="shared" si="431"/>
        <v/>
      </c>
      <c r="AZ866" s="19" t="str">
        <f t="shared" si="432"/>
        <v/>
      </c>
      <c r="BA866" s="19" t="str">
        <f t="shared" si="451"/>
        <v/>
      </c>
    </row>
    <row r="867" spans="35:53" x14ac:dyDescent="0.3">
      <c r="AI867" s="21">
        <f t="shared" si="445"/>
        <v>0.85500000000000065</v>
      </c>
      <c r="AJ867" s="19">
        <f t="shared" si="452"/>
        <v>0.82687254546344569</v>
      </c>
      <c r="AK867" s="19">
        <f t="shared" si="452"/>
        <v>0.47682587753802652</v>
      </c>
      <c r="AL867" s="19">
        <f t="shared" si="452"/>
        <v>0.1449999999999993</v>
      </c>
      <c r="AM867" s="19">
        <f t="shared" si="452"/>
        <v>1.9789230168600316E-2</v>
      </c>
      <c r="AN867" s="19">
        <f t="shared" si="452"/>
        <v>1.1136458129839561E-3</v>
      </c>
      <c r="AO867" s="4">
        <f t="shared" si="452"/>
        <v>2.1170319189305725E-7</v>
      </c>
      <c r="AP867" s="19">
        <f t="shared" si="438"/>
        <v>-0.11624323536955861</v>
      </c>
      <c r="AQ867" s="19">
        <f t="shared" si="439"/>
        <v>-1.1162432353695593</v>
      </c>
      <c r="AR867" s="19">
        <f t="shared" si="440"/>
        <v>-2.1162432353695593</v>
      </c>
      <c r="AS867" s="19">
        <f t="shared" si="441"/>
        <v>-3.1162432353695597</v>
      </c>
      <c r="AT867" s="19">
        <f t="shared" si="442"/>
        <v>-4.1162432353695593</v>
      </c>
      <c r="AU867" s="19">
        <f t="shared" si="443"/>
        <v>-6.1162432353695593</v>
      </c>
      <c r="AV867" s="19">
        <f t="shared" si="449"/>
        <v>0.82687254546344569</v>
      </c>
      <c r="AW867" s="19" t="str">
        <f t="shared" si="448"/>
        <v/>
      </c>
      <c r="AX867" s="19">
        <f t="shared" si="435"/>
        <v>0.1449999999999993</v>
      </c>
      <c r="AY867" s="19" t="str">
        <f t="shared" si="431"/>
        <v/>
      </c>
      <c r="AZ867" s="19" t="str">
        <f t="shared" si="432"/>
        <v/>
      </c>
      <c r="BA867" s="19" t="str">
        <f t="shared" si="451"/>
        <v/>
      </c>
    </row>
    <row r="868" spans="35:53" x14ac:dyDescent="0.3">
      <c r="AI868" s="21">
        <f t="shared" si="445"/>
        <v>0.85600000000000065</v>
      </c>
      <c r="AJ868" s="19">
        <f t="shared" si="452"/>
        <v>0.82574432596436764</v>
      </c>
      <c r="AK868" s="19">
        <f t="shared" si="452"/>
        <v>0.47507464550877671</v>
      </c>
      <c r="AL868" s="19">
        <f t="shared" si="452"/>
        <v>0.14399999999999932</v>
      </c>
      <c r="AM868" s="19">
        <f t="shared" si="452"/>
        <v>1.9579160898558448E-2</v>
      </c>
      <c r="AN868" s="19">
        <f t="shared" si="452"/>
        <v>1.0974115988293877E-3</v>
      </c>
      <c r="AO868" s="4">
        <f t="shared" si="452"/>
        <v>2.0687607947205247E-7</v>
      </c>
      <c r="AP868" s="19">
        <f t="shared" si="438"/>
        <v>-0.12503860454173987</v>
      </c>
      <c r="AQ868" s="19">
        <f t="shared" si="439"/>
        <v>-1.1250386045417398</v>
      </c>
      <c r="AR868" s="19">
        <f t="shared" si="440"/>
        <v>-2.1250386045417398</v>
      </c>
      <c r="AS868" s="19">
        <f t="shared" si="441"/>
        <v>-3.1250386045417393</v>
      </c>
      <c r="AT868" s="19">
        <f t="shared" si="442"/>
        <v>-4.1250386045417384</v>
      </c>
      <c r="AU868" s="19">
        <f t="shared" si="443"/>
        <v>-6.1250386045417402</v>
      </c>
      <c r="AV868" s="19">
        <f t="shared" si="449"/>
        <v>0.82574432596436764</v>
      </c>
      <c r="AW868" s="19" t="str">
        <f t="shared" si="448"/>
        <v/>
      </c>
      <c r="AX868" s="19">
        <f t="shared" si="435"/>
        <v>0.14399999999999932</v>
      </c>
      <c r="AY868" s="19" t="str">
        <f t="shared" si="431"/>
        <v/>
      </c>
      <c r="AZ868" s="19" t="str">
        <f t="shared" si="432"/>
        <v/>
      </c>
      <c r="BA868" s="19" t="str">
        <f t="shared" si="451"/>
        <v/>
      </c>
    </row>
    <row r="869" spans="35:53" x14ac:dyDescent="0.3">
      <c r="AI869" s="21">
        <f t="shared" si="445"/>
        <v>0.85700000000000065</v>
      </c>
      <c r="AJ869" s="19">
        <f t="shared" si="452"/>
        <v>0.82460611611129642</v>
      </c>
      <c r="AK869" s="19">
        <f t="shared" si="452"/>
        <v>0.47331567702489313</v>
      </c>
      <c r="AL869" s="19">
        <f t="shared" si="452"/>
        <v>0.14299999999999938</v>
      </c>
      <c r="AM869" s="19">
        <f t="shared" si="452"/>
        <v>1.9370015571050319E-2</v>
      </c>
      <c r="AN869" s="19">
        <f t="shared" si="452"/>
        <v>1.0813198754769833E-3</v>
      </c>
      <c r="AO869" s="4">
        <f t="shared" si="452"/>
        <v>2.021333318646374E-7</v>
      </c>
      <c r="AP869" s="19">
        <f t="shared" si="438"/>
        <v>-0.13387526438553699</v>
      </c>
      <c r="AQ869" s="19">
        <f t="shared" si="439"/>
        <v>-1.1338752643855368</v>
      </c>
      <c r="AR869" s="19">
        <f t="shared" si="440"/>
        <v>-2.1338752643855368</v>
      </c>
      <c r="AS869" s="19">
        <f t="shared" si="441"/>
        <v>-3.1338752643855372</v>
      </c>
      <c r="AT869" s="19">
        <f t="shared" si="442"/>
        <v>-4.1338752643855372</v>
      </c>
      <c r="AU869" s="19">
        <f t="shared" si="443"/>
        <v>-6.1338752643855372</v>
      </c>
      <c r="AV869" s="19">
        <f t="shared" si="449"/>
        <v>0.82460611611129642</v>
      </c>
      <c r="AW869" s="19" t="str">
        <f t="shared" si="448"/>
        <v/>
      </c>
      <c r="AX869" s="19">
        <f t="shared" si="435"/>
        <v>0.14299999999999938</v>
      </c>
      <c r="AY869" s="19" t="str">
        <f t="shared" si="431"/>
        <v/>
      </c>
      <c r="AZ869" s="19" t="str">
        <f t="shared" si="432"/>
        <v/>
      </c>
      <c r="BA869" s="19">
        <f t="shared" ref="BA869" si="454">IF(AU869&lt;=0,AO869,"")</f>
        <v>2.021333318646374E-7</v>
      </c>
    </row>
    <row r="870" spans="35:53" x14ac:dyDescent="0.3">
      <c r="AI870" s="21">
        <f t="shared" si="445"/>
        <v>0.85800000000000065</v>
      </c>
      <c r="AJ870" s="19">
        <f t="shared" si="452"/>
        <v>0.8234577797021152</v>
      </c>
      <c r="AK870" s="19">
        <f t="shared" si="452"/>
        <v>0.47154890118519066</v>
      </c>
      <c r="AL870" s="19">
        <f t="shared" si="452"/>
        <v>0.14199999999999924</v>
      </c>
      <c r="AM870" s="19">
        <f t="shared" si="452"/>
        <v>1.9161794450377276E-2</v>
      </c>
      <c r="AN870" s="19">
        <f t="shared" si="452"/>
        <v>1.0653700553216263E-3</v>
      </c>
      <c r="AO870" s="4">
        <f t="shared" si="452"/>
        <v>1.9747386201164277E-7</v>
      </c>
      <c r="AP870" s="19">
        <f t="shared" si="438"/>
        <v>-0.14275377856043148</v>
      </c>
      <c r="AQ870" s="19">
        <f t="shared" si="439"/>
        <v>-1.1427537785604329</v>
      </c>
      <c r="AR870" s="19">
        <f t="shared" si="440"/>
        <v>-2.1427537785604329</v>
      </c>
      <c r="AS870" s="19">
        <f t="shared" si="441"/>
        <v>-3.1427537785604329</v>
      </c>
      <c r="AT870" s="19">
        <f t="shared" si="442"/>
        <v>-4.1427537785604329</v>
      </c>
      <c r="AU870" s="19">
        <f t="shared" si="443"/>
        <v>-6.1427537785604329</v>
      </c>
      <c r="AV870" s="19">
        <f t="shared" si="449"/>
        <v>0.8234577797021152</v>
      </c>
      <c r="AW870" s="19" t="str">
        <f t="shared" si="448"/>
        <v/>
      </c>
      <c r="AX870" s="19">
        <f t="shared" si="435"/>
        <v>0.14199999999999924</v>
      </c>
      <c r="AY870" s="19" t="str">
        <f t="shared" si="431"/>
        <v/>
      </c>
      <c r="AZ870" s="19" t="str">
        <f t="shared" si="432"/>
        <v/>
      </c>
      <c r="BA870" s="19" t="str">
        <f t="shared" si="451"/>
        <v/>
      </c>
    </row>
    <row r="871" spans="35:53" x14ac:dyDescent="0.3">
      <c r="AI871" s="21">
        <f t="shared" si="445"/>
        <v>0.85900000000000065</v>
      </c>
      <c r="AJ871" s="19">
        <f t="shared" si="452"/>
        <v>0.82229917781757944</v>
      </c>
      <c r="AK871" s="19">
        <f t="shared" si="452"/>
        <v>0.46977424594332118</v>
      </c>
      <c r="AL871" s="19">
        <f t="shared" si="452"/>
        <v>0.14099999999999935</v>
      </c>
      <c r="AM871" s="19">
        <f t="shared" si="452"/>
        <v>1.8954497820344841E-2</v>
      </c>
      <c r="AN871" s="19">
        <f t="shared" si="452"/>
        <v>1.0495615531938049E-3</v>
      </c>
      <c r="AO871" s="4">
        <f t="shared" si="452"/>
        <v>1.9289659342763119E-7</v>
      </c>
      <c r="AP871" s="19">
        <f t="shared" si="438"/>
        <v>-0.15167472208086841</v>
      </c>
      <c r="AQ871" s="19">
        <f t="shared" si="439"/>
        <v>-1.1516747220808687</v>
      </c>
      <c r="AR871" s="19">
        <f t="shared" si="440"/>
        <v>-2.1516747220808687</v>
      </c>
      <c r="AS871" s="19">
        <f t="shared" si="441"/>
        <v>-3.1516747220808687</v>
      </c>
      <c r="AT871" s="19">
        <f t="shared" si="442"/>
        <v>-4.1516747220808696</v>
      </c>
      <c r="AU871" s="19">
        <f t="shared" si="443"/>
        <v>-6.1516747220808696</v>
      </c>
      <c r="AV871" s="19">
        <f t="shared" si="449"/>
        <v>0.82229917781757944</v>
      </c>
      <c r="AW871" s="19" t="str">
        <f t="shared" si="448"/>
        <v/>
      </c>
      <c r="AX871" s="19">
        <f t="shared" si="435"/>
        <v>0.14099999999999935</v>
      </c>
      <c r="AY871" s="19" t="str">
        <f t="shared" si="431"/>
        <v/>
      </c>
      <c r="AZ871" s="19" t="str">
        <f t="shared" si="432"/>
        <v/>
      </c>
      <c r="BA871" s="19" t="str">
        <f t="shared" si="451"/>
        <v/>
      </c>
    </row>
    <row r="872" spans="35:53" x14ac:dyDescent="0.3">
      <c r="AI872" s="21">
        <f t="shared" si="445"/>
        <v>0.86000000000000065</v>
      </c>
      <c r="AJ872" s="19">
        <f t="shared" si="452"/>
        <v>0.82113016874849176</v>
      </c>
      <c r="AK872" s="19">
        <f t="shared" si="452"/>
        <v>0.46799163808113931</v>
      </c>
      <c r="AL872" s="19">
        <f t="shared" si="452"/>
        <v>0.13999999999999932</v>
      </c>
      <c r="AM872" s="19">
        <f t="shared" si="452"/>
        <v>1.8748125984558682E-2</v>
      </c>
      <c r="AN872" s="19">
        <f t="shared" si="452"/>
        <v>1.033893786351308E-3</v>
      </c>
      <c r="AO872" s="4">
        <f t="shared" si="452"/>
        <v>1.8840046010794966E-7</v>
      </c>
      <c r="AP872" s="19">
        <f t="shared" si="438"/>
        <v>-0.16063868162991768</v>
      </c>
      <c r="AQ872" s="19">
        <f t="shared" si="439"/>
        <v>-1.1606386816299183</v>
      </c>
      <c r="AR872" s="19">
        <f t="shared" si="440"/>
        <v>-2.1606386816299183</v>
      </c>
      <c r="AS872" s="19">
        <f t="shared" si="441"/>
        <v>-3.1606386816299188</v>
      </c>
      <c r="AT872" s="19">
        <f t="shared" si="442"/>
        <v>-4.1606386816299183</v>
      </c>
      <c r="AU872" s="19">
        <f t="shared" si="443"/>
        <v>-6.1606386816299192</v>
      </c>
      <c r="AV872" s="19">
        <f t="shared" si="449"/>
        <v>0.82113016874849176</v>
      </c>
      <c r="AW872" s="19" t="str">
        <f t="shared" si="448"/>
        <v/>
      </c>
      <c r="AX872" s="19">
        <f t="shared" si="435"/>
        <v>0.13999999999999932</v>
      </c>
      <c r="AY872" s="19" t="str">
        <f t="shared" si="431"/>
        <v/>
      </c>
      <c r="AZ872" s="19" t="str">
        <f t="shared" si="432"/>
        <v/>
      </c>
      <c r="BA872" s="19" t="str">
        <f t="shared" si="451"/>
        <v/>
      </c>
    </row>
    <row r="873" spans="35:53" x14ac:dyDescent="0.3">
      <c r="AI873" s="21">
        <f t="shared" si="445"/>
        <v>0.86100000000000065</v>
      </c>
      <c r="AJ873" s="19">
        <f t="shared" ref="AJ873:AO882" si="455">_xlfn.NORM.S.DIST((-2*AJ$2-_xlfn.NORM.S.INV($AI873)),TRUE)</f>
        <v>0.81995060792040975</v>
      </c>
      <c r="AK873" s="19">
        <f t="shared" si="455"/>
        <v>0.46620100318125846</v>
      </c>
      <c r="AL873" s="19">
        <f t="shared" si="455"/>
        <v>0.13899999999999932</v>
      </c>
      <c r="AM873" s="19">
        <f t="shared" si="455"/>
        <v>1.8542679266728573E-2</v>
      </c>
      <c r="AN873" s="19">
        <f t="shared" si="455"/>
        <v>1.0183661744710807E-3</v>
      </c>
      <c r="AO873" s="4">
        <f t="shared" si="455"/>
        <v>1.8398440643662381E-7</v>
      </c>
      <c r="AP873" s="19">
        <f t="shared" si="438"/>
        <v>-0.16964625588391935</v>
      </c>
      <c r="AQ873" s="19">
        <f t="shared" si="439"/>
        <v>-1.1696462558839196</v>
      </c>
      <c r="AR873" s="19">
        <f t="shared" si="440"/>
        <v>-2.1696462558839196</v>
      </c>
      <c r="AS873" s="19">
        <f t="shared" si="441"/>
        <v>-3.1696462558839191</v>
      </c>
      <c r="AT873" s="19">
        <f t="shared" si="442"/>
        <v>-4.1696462558839196</v>
      </c>
      <c r="AU873" s="19">
        <f t="shared" si="443"/>
        <v>-6.1696462558839187</v>
      </c>
      <c r="AV873" s="19">
        <f t="shared" si="449"/>
        <v>0.81995060792040975</v>
      </c>
      <c r="AW873" s="19" t="str">
        <f t="shared" si="448"/>
        <v/>
      </c>
      <c r="AX873" s="19">
        <f t="shared" si="435"/>
        <v>0.13899999999999932</v>
      </c>
      <c r="AY873" s="19" t="str">
        <f t="shared" si="431"/>
        <v/>
      </c>
      <c r="AZ873" s="19" t="str">
        <f t="shared" si="432"/>
        <v/>
      </c>
      <c r="BA873" s="19" t="str">
        <f t="shared" si="451"/>
        <v/>
      </c>
    </row>
    <row r="874" spans="35:53" x14ac:dyDescent="0.3">
      <c r="AI874" s="21">
        <f t="shared" si="445"/>
        <v>0.86200000000000065</v>
      </c>
      <c r="AJ874" s="19">
        <f t="shared" si="455"/>
        <v>0.81876034781578055</v>
      </c>
      <c r="AK874" s="19">
        <f t="shared" si="455"/>
        <v>0.46440226559876047</v>
      </c>
      <c r="AL874" s="19">
        <f t="shared" si="455"/>
        <v>0.13799999999999926</v>
      </c>
      <c r="AM874" s="19">
        <f t="shared" si="455"/>
        <v>1.8338158010980411E-2</v>
      </c>
      <c r="AN874" s="19">
        <f t="shared" si="455"/>
        <v>1.0029781396412242E-3</v>
      </c>
      <c r="AO874" s="4">
        <f t="shared" si="455"/>
        <v>1.7964738709505869E-7</v>
      </c>
      <c r="AP874" s="19">
        <f t="shared" si="438"/>
        <v>-0.17869805584855947</v>
      </c>
      <c r="AQ874" s="19">
        <f t="shared" si="439"/>
        <v>-1.1786980558485602</v>
      </c>
      <c r="AR874" s="19">
        <f t="shared" si="440"/>
        <v>-2.1786980558485607</v>
      </c>
      <c r="AS874" s="19">
        <f t="shared" si="441"/>
        <v>-3.1786980558485602</v>
      </c>
      <c r="AT874" s="19">
        <f t="shared" si="442"/>
        <v>-4.1786980558485602</v>
      </c>
      <c r="AU874" s="19">
        <f t="shared" si="443"/>
        <v>-6.1786980558485602</v>
      </c>
      <c r="AV874" s="19">
        <f t="shared" si="449"/>
        <v>0.81876034781578055</v>
      </c>
      <c r="AW874" s="19" t="str">
        <f t="shared" si="448"/>
        <v/>
      </c>
      <c r="AX874" s="19">
        <f t="shared" si="435"/>
        <v>0.13799999999999926</v>
      </c>
      <c r="AY874" s="19" t="str">
        <f t="shared" si="431"/>
        <v/>
      </c>
      <c r="AZ874" s="19" t="str">
        <f t="shared" si="432"/>
        <v/>
      </c>
      <c r="BA874" s="19" t="str">
        <f t="shared" si="451"/>
        <v/>
      </c>
    </row>
    <row r="875" spans="35:53" x14ac:dyDescent="0.3">
      <c r="AI875" s="21">
        <f t="shared" si="445"/>
        <v>0.86300000000000066</v>
      </c>
      <c r="AJ875" s="19">
        <f t="shared" si="455"/>
        <v>0.81755923789339935</v>
      </c>
      <c r="AK875" s="19">
        <f t="shared" si="455"/>
        <v>0.46259534843203165</v>
      </c>
      <c r="AL875" s="19">
        <f t="shared" si="455"/>
        <v>0.13699999999999934</v>
      </c>
      <c r="AM875" s="19">
        <f t="shared" si="455"/>
        <v>1.8134562582177223E-2</v>
      </c>
      <c r="AN875" s="19">
        <f t="shared" si="455"/>
        <v>9.8772910635321542E-4</v>
      </c>
      <c r="AO875" s="4">
        <f t="shared" si="455"/>
        <v>1.7538836697157031E-7</v>
      </c>
      <c r="AP875" s="19">
        <f t="shared" si="438"/>
        <v>-0.18779470520688069</v>
      </c>
      <c r="AQ875" s="19">
        <f t="shared" si="439"/>
        <v>-1.1877947052068807</v>
      </c>
      <c r="AR875" s="19">
        <f t="shared" si="440"/>
        <v>-2.1877947052068807</v>
      </c>
      <c r="AS875" s="19">
        <f t="shared" si="441"/>
        <v>-3.1877947052068811</v>
      </c>
      <c r="AT875" s="19">
        <f t="shared" si="442"/>
        <v>-4.1877947052068798</v>
      </c>
      <c r="AU875" s="19">
        <f t="shared" si="443"/>
        <v>-6.1877947052068816</v>
      </c>
      <c r="AV875" s="19">
        <f t="shared" si="449"/>
        <v>0.81755923789339935</v>
      </c>
      <c r="AW875" s="19" t="str">
        <f t="shared" si="448"/>
        <v/>
      </c>
      <c r="AX875" s="19">
        <f t="shared" si="435"/>
        <v>0.13699999999999934</v>
      </c>
      <c r="AY875" s="19" t="str">
        <f t="shared" si="431"/>
        <v/>
      </c>
      <c r="AZ875" s="19" t="str">
        <f t="shared" si="432"/>
        <v/>
      </c>
      <c r="BA875" s="19">
        <f t="shared" ref="BA875" si="456">IF(AU875&lt;=0,AO875,"")</f>
        <v>1.7538836697157031E-7</v>
      </c>
    </row>
    <row r="876" spans="35:53" x14ac:dyDescent="0.3">
      <c r="AI876" s="21">
        <f t="shared" si="445"/>
        <v>0.86400000000000066</v>
      </c>
      <c r="AJ876" s="19">
        <f t="shared" si="455"/>
        <v>0.81634712450507729</v>
      </c>
      <c r="AK876" s="19">
        <f t="shared" si="455"/>
        <v>0.46078017349268663</v>
      </c>
      <c r="AL876" s="19">
        <f t="shared" si="455"/>
        <v>0.13599999999999926</v>
      </c>
      <c r="AM876" s="19">
        <f t="shared" si="455"/>
        <v>1.7931893366248602E-2</v>
      </c>
      <c r="AN876" s="19">
        <f t="shared" si="455"/>
        <v>9.7261850149425299E-4</v>
      </c>
      <c r="AO876" s="4">
        <f t="shared" si="455"/>
        <v>1.7120632107170359E-7</v>
      </c>
      <c r="AP876" s="19">
        <f t="shared" si="438"/>
        <v>-0.19693684067973116</v>
      </c>
      <c r="AQ876" s="19">
        <f t="shared" si="439"/>
        <v>-1.1969368406797321</v>
      </c>
      <c r="AR876" s="19">
        <f t="shared" si="440"/>
        <v>-2.1969368406797321</v>
      </c>
      <c r="AS876" s="19">
        <f t="shared" si="441"/>
        <v>-3.1969368406797321</v>
      </c>
      <c r="AT876" s="19">
        <f t="shared" si="442"/>
        <v>-4.1969368406797321</v>
      </c>
      <c r="AU876" s="19">
        <f t="shared" si="443"/>
        <v>-6.1969368406797312</v>
      </c>
      <c r="AV876" s="19">
        <f t="shared" si="449"/>
        <v>0.81634712450507729</v>
      </c>
      <c r="AW876" s="19" t="str">
        <f t="shared" si="448"/>
        <v/>
      </c>
      <c r="AX876" s="19">
        <f t="shared" si="435"/>
        <v>0.13599999999999926</v>
      </c>
      <c r="AY876" s="19" t="str">
        <f t="shared" si="431"/>
        <v/>
      </c>
      <c r="AZ876" s="19" t="str">
        <f t="shared" si="432"/>
        <v/>
      </c>
      <c r="BA876" s="19" t="str">
        <f t="shared" si="451"/>
        <v/>
      </c>
    </row>
    <row r="877" spans="35:53" x14ac:dyDescent="0.3">
      <c r="AI877" s="21">
        <f t="shared" si="445"/>
        <v>0.86500000000000066</v>
      </c>
      <c r="AJ877" s="19">
        <f t="shared" si="455"/>
        <v>0.81512385080940419</v>
      </c>
      <c r="AK877" s="19">
        <f t="shared" si="455"/>
        <v>0.45895666127455098</v>
      </c>
      <c r="AL877" s="19">
        <f t="shared" si="455"/>
        <v>0.13499999999999926</v>
      </c>
      <c r="AM877" s="19">
        <f t="shared" si="455"/>
        <v>1.7730150770529664E-2</v>
      </c>
      <c r="AN877" s="19">
        <f t="shared" si="455"/>
        <v>9.5764575433981904E-4</v>
      </c>
      <c r="AO877" s="4">
        <f t="shared" si="455"/>
        <v>1.6710023442936599E-7</v>
      </c>
      <c r="AP877" s="19">
        <f t="shared" si="438"/>
        <v>-0.2061251123992025</v>
      </c>
      <c r="AQ877" s="19">
        <f t="shared" si="439"/>
        <v>-1.2061251123992021</v>
      </c>
      <c r="AR877" s="19">
        <f t="shared" si="440"/>
        <v>-2.2061251123992021</v>
      </c>
      <c r="AS877" s="19">
        <f t="shared" si="441"/>
        <v>-3.2061251123992021</v>
      </c>
      <c r="AT877" s="19">
        <f t="shared" si="442"/>
        <v>-4.2061251123992021</v>
      </c>
      <c r="AU877" s="19">
        <f t="shared" si="443"/>
        <v>-6.2061251123992029</v>
      </c>
      <c r="AV877" s="19">
        <f t="shared" si="449"/>
        <v>0.81512385080940419</v>
      </c>
      <c r="AW877" s="19" t="str">
        <f t="shared" si="448"/>
        <v/>
      </c>
      <c r="AX877" s="19">
        <f t="shared" si="435"/>
        <v>0.13499999999999926</v>
      </c>
      <c r="AY877" s="19" t="str">
        <f t="shared" si="431"/>
        <v/>
      </c>
      <c r="AZ877" s="19" t="str">
        <f t="shared" si="432"/>
        <v/>
      </c>
      <c r="BA877" s="19" t="str">
        <f t="shared" si="451"/>
        <v/>
      </c>
    </row>
    <row r="878" spans="35:53" x14ac:dyDescent="0.3">
      <c r="AI878" s="21">
        <f t="shared" si="445"/>
        <v>0.86600000000000066</v>
      </c>
      <c r="AJ878" s="19">
        <f t="shared" si="455"/>
        <v>0.81388925668247891</v>
      </c>
      <c r="AK878" s="19">
        <f t="shared" si="455"/>
        <v>0.45712473092165895</v>
      </c>
      <c r="AL878" s="19">
        <f t="shared" si="455"/>
        <v>0.13399999999999926</v>
      </c>
      <c r="AM878" s="19">
        <f t="shared" si="455"/>
        <v>1.7529335224109398E-2</v>
      </c>
      <c r="AN878" s="19">
        <f t="shared" si="455"/>
        <v>9.4281029654641674E-4</v>
      </c>
      <c r="AO878" s="4">
        <f t="shared" si="455"/>
        <v>1.6306910201873281E-7</v>
      </c>
      <c r="AP878" s="19">
        <f t="shared" si="438"/>
        <v>-0.21536018429560699</v>
      </c>
      <c r="AQ878" s="19">
        <f t="shared" si="439"/>
        <v>-1.2153601842956068</v>
      </c>
      <c r="AR878" s="19">
        <f t="shared" si="440"/>
        <v>-2.2153601842956072</v>
      </c>
      <c r="AS878" s="19">
        <f t="shared" si="441"/>
        <v>-3.2153601842956063</v>
      </c>
      <c r="AT878" s="19">
        <f t="shared" si="442"/>
        <v>-4.2153601842956068</v>
      </c>
      <c r="AU878" s="19">
        <f t="shared" si="443"/>
        <v>-6.2153601842956077</v>
      </c>
      <c r="AV878" s="19">
        <f t="shared" si="449"/>
        <v>0.81388925668247891</v>
      </c>
      <c r="AW878" s="19" t="str">
        <f t="shared" si="448"/>
        <v/>
      </c>
      <c r="AX878" s="19">
        <f t="shared" si="435"/>
        <v>0.13399999999999926</v>
      </c>
      <c r="AY878" s="19" t="str">
        <f t="shared" si="431"/>
        <v/>
      </c>
      <c r="AZ878" s="19" t="str">
        <f t="shared" si="432"/>
        <v/>
      </c>
      <c r="BA878" s="19" t="str">
        <f t="shared" si="451"/>
        <v/>
      </c>
    </row>
    <row r="879" spans="35:53" x14ac:dyDescent="0.3">
      <c r="AI879" s="21">
        <f t="shared" si="445"/>
        <v>0.86700000000000066</v>
      </c>
      <c r="AJ879" s="19">
        <f t="shared" si="455"/>
        <v>0.81264317862548108</v>
      </c>
      <c r="AK879" s="19">
        <f t="shared" si="455"/>
        <v>0.45528430019523203</v>
      </c>
      <c r="AL879" s="19">
        <f t="shared" si="455"/>
        <v>0.13299999999999923</v>
      </c>
      <c r="AM879" s="19">
        <f t="shared" si="455"/>
        <v>1.7329447178188521E-2</v>
      </c>
      <c r="AN879" s="19">
        <f t="shared" si="455"/>
        <v>9.2811156214447931E-4</v>
      </c>
      <c r="AO879" s="4">
        <f t="shared" si="455"/>
        <v>1.5911192866694253E-7</v>
      </c>
      <c r="AP879" s="19">
        <f t="shared" si="438"/>
        <v>-0.22464273449862904</v>
      </c>
      <c r="AQ879" s="19">
        <f t="shared" si="439"/>
        <v>-1.2246427344986297</v>
      </c>
      <c r="AR879" s="19">
        <f t="shared" si="440"/>
        <v>-2.2246427344986301</v>
      </c>
      <c r="AS879" s="19">
        <f t="shared" si="441"/>
        <v>-3.2246427344986293</v>
      </c>
      <c r="AT879" s="19">
        <f t="shared" si="442"/>
        <v>-4.2246427344986301</v>
      </c>
      <c r="AU879" s="19">
        <f t="shared" si="443"/>
        <v>-6.224642734498631</v>
      </c>
      <c r="AV879" s="19">
        <f t="shared" si="449"/>
        <v>0.81264317862548108</v>
      </c>
      <c r="AW879" s="19" t="str">
        <f t="shared" si="448"/>
        <v/>
      </c>
      <c r="AX879" s="19">
        <f t="shared" si="435"/>
        <v>0.13299999999999923</v>
      </c>
      <c r="AY879" s="19" t="str">
        <f t="shared" si="431"/>
        <v/>
      </c>
      <c r="AZ879" s="19" t="str">
        <f t="shared" si="432"/>
        <v/>
      </c>
      <c r="BA879" s="19" t="str">
        <f t="shared" si="451"/>
        <v/>
      </c>
    </row>
    <row r="880" spans="35:53" x14ac:dyDescent="0.3">
      <c r="AI880" s="21">
        <f t="shared" si="445"/>
        <v>0.86800000000000066</v>
      </c>
      <c r="AJ880" s="19">
        <f t="shared" si="455"/>
        <v>0.81138544966894888</v>
      </c>
      <c r="AK880" s="19">
        <f t="shared" si="455"/>
        <v>0.45343528543959827</v>
      </c>
      <c r="AL880" s="19">
        <f t="shared" si="455"/>
        <v>0.13199999999999923</v>
      </c>
      <c r="AM880" s="19">
        <f t="shared" si="455"/>
        <v>1.7130487106448114E-2</v>
      </c>
      <c r="AN880" s="19">
        <f t="shared" si="455"/>
        <v>9.1354898753150224E-4</v>
      </c>
      <c r="AO880" s="4">
        <f t="shared" si="455"/>
        <v>1.5522772896757242E-7</v>
      </c>
      <c r="AP880" s="19">
        <f t="shared" si="438"/>
        <v>-0.2339734557532277</v>
      </c>
      <c r="AQ880" s="19">
        <f t="shared" si="439"/>
        <v>-1.2339734557532269</v>
      </c>
      <c r="AR880" s="19">
        <f t="shared" si="440"/>
        <v>-2.2339734557532269</v>
      </c>
      <c r="AS880" s="19">
        <f t="shared" si="441"/>
        <v>-3.2339734557532269</v>
      </c>
      <c r="AT880" s="19">
        <f t="shared" si="442"/>
        <v>-4.2339734557532278</v>
      </c>
      <c r="AU880" s="19">
        <f t="shared" si="443"/>
        <v>-6.2339734557532278</v>
      </c>
      <c r="AV880" s="19">
        <f t="shared" si="449"/>
        <v>0.81138544966894888</v>
      </c>
      <c r="AW880" s="19" t="str">
        <f t="shared" si="448"/>
        <v/>
      </c>
      <c r="AX880" s="19">
        <f t="shared" si="435"/>
        <v>0.13199999999999923</v>
      </c>
      <c r="AY880" s="19" t="str">
        <f t="shared" si="431"/>
        <v/>
      </c>
      <c r="AZ880" s="19" t="str">
        <f t="shared" si="432"/>
        <v/>
      </c>
      <c r="BA880" s="19" t="str">
        <f t="shared" si="451"/>
        <v/>
      </c>
    </row>
    <row r="881" spans="35:53" x14ac:dyDescent="0.3">
      <c r="AI881" s="21">
        <f t="shared" si="445"/>
        <v>0.86900000000000066</v>
      </c>
      <c r="AJ881" s="19">
        <f t="shared" si="455"/>
        <v>0.81011589927361571</v>
      </c>
      <c r="AK881" s="19">
        <f t="shared" si="455"/>
        <v>0.45157760154700688</v>
      </c>
      <c r="AL881" s="19">
        <f t="shared" si="455"/>
        <v>0.13099999999999928</v>
      </c>
      <c r="AM881" s="19">
        <f t="shared" si="455"/>
        <v>1.6932455505428063E-2</v>
      </c>
      <c r="AN881" s="19">
        <f t="shared" si="455"/>
        <v>8.9912201146533175E-4</v>
      </c>
      <c r="AO881" s="4">
        <f t="shared" si="455"/>
        <v>1.5141552719486516E-7</v>
      </c>
      <c r="AP881" s="19">
        <f t="shared" si="438"/>
        <v>-0.24335305585098466</v>
      </c>
      <c r="AQ881" s="19">
        <f t="shared" si="439"/>
        <v>-1.2433530558509842</v>
      </c>
      <c r="AR881" s="19">
        <f t="shared" si="440"/>
        <v>-2.2433530558509842</v>
      </c>
      <c r="AS881" s="19">
        <f t="shared" si="441"/>
        <v>-3.2433530558509847</v>
      </c>
      <c r="AT881" s="19">
        <f t="shared" si="442"/>
        <v>-4.2433530558509842</v>
      </c>
      <c r="AU881" s="19">
        <f t="shared" si="443"/>
        <v>-6.2433530558509851</v>
      </c>
      <c r="AV881" s="19">
        <f t="shared" si="449"/>
        <v>0.81011589927361571</v>
      </c>
      <c r="AW881" s="19" t="str">
        <f t="shared" si="448"/>
        <v/>
      </c>
      <c r="AX881" s="19">
        <f t="shared" si="435"/>
        <v>0.13099999999999928</v>
      </c>
      <c r="AY881" s="19" t="str">
        <f t="shared" si="431"/>
        <v/>
      </c>
      <c r="AZ881" s="19" t="str">
        <f t="shared" si="432"/>
        <v/>
      </c>
      <c r="BA881" s="19">
        <f t="shared" ref="BA881" si="457">IF(AU881&lt;=0,AO881,"")</f>
        <v>1.5141552719486516E-7</v>
      </c>
    </row>
    <row r="882" spans="35:53" x14ac:dyDescent="0.3">
      <c r="AI882" s="21">
        <f t="shared" si="445"/>
        <v>0.87000000000000066</v>
      </c>
      <c r="AJ882" s="19">
        <f t="shared" si="455"/>
        <v>0.80883435322766073</v>
      </c>
      <c r="AK882" s="19">
        <f t="shared" si="455"/>
        <v>0.44971116192129518</v>
      </c>
      <c r="AL882" s="19">
        <f t="shared" si="455"/>
        <v>0.12999999999999926</v>
      </c>
      <c r="AM882" s="19">
        <f t="shared" si="455"/>
        <v>1.6735352894916799E-2</v>
      </c>
      <c r="AN882" s="19">
        <f t="shared" si="455"/>
        <v>8.8483007505769712E-4</v>
      </c>
      <c r="AO882" s="4">
        <f t="shared" si="455"/>
        <v>1.4767435721872837E-7</v>
      </c>
      <c r="AP882" s="19">
        <f t="shared" si="438"/>
        <v>-0.25278225807760724</v>
      </c>
      <c r="AQ882" s="19">
        <f t="shared" si="439"/>
        <v>-1.252782258077608</v>
      </c>
      <c r="AR882" s="19">
        <f t="shared" si="440"/>
        <v>-2.2527822580776085</v>
      </c>
      <c r="AS882" s="19">
        <f t="shared" si="441"/>
        <v>-3.252782258077608</v>
      </c>
      <c r="AT882" s="19">
        <f t="shared" si="442"/>
        <v>-4.2527822580776089</v>
      </c>
      <c r="AU882" s="19">
        <f t="shared" si="443"/>
        <v>-6.2527822580776089</v>
      </c>
      <c r="AV882" s="19">
        <f t="shared" si="449"/>
        <v>0.80883435322766073</v>
      </c>
      <c r="AW882" s="19" t="str">
        <f t="shared" si="448"/>
        <v/>
      </c>
      <c r="AX882" s="19">
        <f t="shared" si="435"/>
        <v>0.12999999999999926</v>
      </c>
      <c r="AY882" s="19" t="str">
        <f t="shared" si="431"/>
        <v/>
      </c>
      <c r="AZ882" s="19" t="str">
        <f t="shared" si="432"/>
        <v/>
      </c>
      <c r="BA882" s="19" t="str">
        <f t="shared" si="451"/>
        <v/>
      </c>
    </row>
    <row r="883" spans="35:53" x14ac:dyDescent="0.3">
      <c r="AI883" s="21">
        <f t="shared" si="445"/>
        <v>0.87100000000000066</v>
      </c>
      <c r="AJ883" s="19">
        <f t="shared" ref="AJ883:AO892" si="458">_xlfn.NORM.S.DIST((-2*AJ$2-_xlfn.NORM.S.INV($AI883)),TRUE)</f>
        <v>0.80754063354021155</v>
      </c>
      <c r="AK883" s="19">
        <f t="shared" si="458"/>
        <v>0.44783587844036454</v>
      </c>
      <c r="AL883" s="19">
        <f t="shared" si="458"/>
        <v>0.12899999999999923</v>
      </c>
      <c r="AM883" s="19">
        <f t="shared" si="458"/>
        <v>1.6539179818352255E-2</v>
      </c>
      <c r="AN883" s="19">
        <f t="shared" si="458"/>
        <v>8.7067262176792259E-4</v>
      </c>
      <c r="AO883" s="4">
        <f t="shared" si="458"/>
        <v>1.4400326242047467E-7</v>
      </c>
      <c r="AP883" s="19">
        <f t="shared" si="438"/>
        <v>-0.26226180167727464</v>
      </c>
      <c r="AQ883" s="19">
        <f t="shared" si="439"/>
        <v>-1.2622618016772744</v>
      </c>
      <c r="AR883" s="19">
        <f t="shared" si="440"/>
        <v>-2.2622618016772753</v>
      </c>
      <c r="AS883" s="19">
        <f t="shared" si="441"/>
        <v>-3.262261801677274</v>
      </c>
      <c r="AT883" s="19">
        <f t="shared" si="442"/>
        <v>-4.2622618016772744</v>
      </c>
      <c r="AU883" s="19">
        <f t="shared" si="443"/>
        <v>-6.2622618016772753</v>
      </c>
      <c r="AV883" s="19">
        <f t="shared" si="449"/>
        <v>0.80754063354021155</v>
      </c>
      <c r="AW883" s="19" t="str">
        <f t="shared" si="448"/>
        <v/>
      </c>
      <c r="AX883" s="19">
        <f t="shared" si="435"/>
        <v>0.12899999999999923</v>
      </c>
      <c r="AY883" s="19" t="str">
        <f t="shared" si="431"/>
        <v/>
      </c>
      <c r="AZ883" s="19" t="str">
        <f t="shared" si="432"/>
        <v/>
      </c>
      <c r="BA883" s="19" t="str">
        <f t="shared" si="451"/>
        <v/>
      </c>
    </row>
    <row r="884" spans="35:53" x14ac:dyDescent="0.3">
      <c r="AI884" s="21">
        <f t="shared" si="445"/>
        <v>0.87200000000000066</v>
      </c>
      <c r="AJ884" s="19">
        <f t="shared" si="458"/>
        <v>0.80623455833093693</v>
      </c>
      <c r="AK884" s="19">
        <f t="shared" si="458"/>
        <v>0.44595166141741094</v>
      </c>
      <c r="AL884" s="19">
        <f t="shared" si="458"/>
        <v>0.12799999999999934</v>
      </c>
      <c r="AM884" s="19">
        <f t="shared" si="458"/>
        <v>1.6343936843234295E-2</v>
      </c>
      <c r="AN884" s="19">
        <f t="shared" si="458"/>
        <v>8.5664909739685091E-4</v>
      </c>
      <c r="AO884" s="4">
        <f t="shared" si="458"/>
        <v>1.4040129560931169E-7</v>
      </c>
      <c r="AP884" s="19">
        <f t="shared" si="438"/>
        <v>-0.27179244233463018</v>
      </c>
      <c r="AQ884" s="19">
        <f t="shared" si="439"/>
        <v>-1.2717924423346298</v>
      </c>
      <c r="AR884" s="19">
        <f t="shared" si="440"/>
        <v>-2.2717924423346298</v>
      </c>
      <c r="AS884" s="19">
        <f t="shared" si="441"/>
        <v>-3.2717924423346303</v>
      </c>
      <c r="AT884" s="19">
        <f t="shared" si="442"/>
        <v>-4.2717924423346307</v>
      </c>
      <c r="AU884" s="19">
        <f t="shared" si="443"/>
        <v>-6.271792442334629</v>
      </c>
      <c r="AV884" s="19">
        <f t="shared" si="449"/>
        <v>0.80623455833093693</v>
      </c>
      <c r="AW884" s="19" t="str">
        <f t="shared" si="448"/>
        <v/>
      </c>
      <c r="AX884" s="19">
        <f t="shared" si="435"/>
        <v>0.12799999999999934</v>
      </c>
      <c r="AY884" s="19" t="str">
        <f t="shared" si="431"/>
        <v/>
      </c>
      <c r="AZ884" s="19" t="str">
        <f t="shared" si="432"/>
        <v/>
      </c>
      <c r="BA884" s="19" t="str">
        <f t="shared" si="451"/>
        <v/>
      </c>
    </row>
    <row r="885" spans="35:53" x14ac:dyDescent="0.3">
      <c r="AI885" s="21">
        <f t="shared" si="445"/>
        <v>0.87300000000000066</v>
      </c>
      <c r="AJ885" s="19">
        <f t="shared" si="458"/>
        <v>0.80491594171554803</v>
      </c>
      <c r="AK885" s="19">
        <f t="shared" si="458"/>
        <v>0.44405841956086201</v>
      </c>
      <c r="AL885" s="19">
        <f t="shared" si="458"/>
        <v>0.12699999999999939</v>
      </c>
      <c r="AM885" s="19">
        <f t="shared" si="458"/>
        <v>1.6149624561549256E-2</v>
      </c>
      <c r="AN885" s="19">
        <f t="shared" si="458"/>
        <v>8.4275895008099769E-4</v>
      </c>
      <c r="AO885" s="4">
        <f t="shared" si="458"/>
        <v>1.3686751893955992E-7</v>
      </c>
      <c r="AP885" s="19">
        <f t="shared" si="438"/>
        <v>-0.28137495267525026</v>
      </c>
      <c r="AQ885" s="19">
        <f t="shared" si="439"/>
        <v>-1.2813749526752503</v>
      </c>
      <c r="AR885" s="19">
        <f t="shared" si="440"/>
        <v>-2.2813749526752503</v>
      </c>
      <c r="AS885" s="19">
        <f t="shared" si="441"/>
        <v>-3.2813749526752507</v>
      </c>
      <c r="AT885" s="19">
        <f t="shared" si="442"/>
        <v>-4.2813749526752503</v>
      </c>
      <c r="AU885" s="19">
        <f t="shared" si="443"/>
        <v>-6.2813749526752511</v>
      </c>
      <c r="AV885" s="19">
        <f t="shared" si="449"/>
        <v>0.80491594171554803</v>
      </c>
      <c r="AW885" s="19" t="str">
        <f t="shared" si="448"/>
        <v/>
      </c>
      <c r="AX885" s="19">
        <f t="shared" si="435"/>
        <v>0.12699999999999939</v>
      </c>
      <c r="AY885" s="19" t="str">
        <f t="shared" si="431"/>
        <v/>
      </c>
      <c r="AZ885" s="19" t="str">
        <f t="shared" si="432"/>
        <v/>
      </c>
      <c r="BA885" s="19" t="str">
        <f t="shared" si="451"/>
        <v/>
      </c>
    </row>
    <row r="886" spans="35:53" x14ac:dyDescent="0.3">
      <c r="AI886" s="21">
        <f t="shared" si="445"/>
        <v>0.87400000000000067</v>
      </c>
      <c r="AJ886" s="19">
        <f t="shared" si="458"/>
        <v>0.80358459368703294</v>
      </c>
      <c r="AK886" s="19">
        <f t="shared" si="458"/>
        <v>0.4421560599329693</v>
      </c>
      <c r="AL886" s="19">
        <f t="shared" si="458"/>
        <v>0.12599999999999928</v>
      </c>
      <c r="AM886" s="19">
        <f t="shared" si="458"/>
        <v>1.5956243590207243E-2</v>
      </c>
      <c r="AN886" s="19">
        <f t="shared" si="458"/>
        <v>8.2900163028691283E-4</v>
      </c>
      <c r="AO886" s="4">
        <f t="shared" si="458"/>
        <v>1.3340100382861663E-7</v>
      </c>
      <c r="AP886" s="19">
        <f t="shared" si="438"/>
        <v>-0.29101012278539984</v>
      </c>
      <c r="AQ886" s="19">
        <f t="shared" si="439"/>
        <v>-1.2910101227854001</v>
      </c>
      <c r="AR886" s="19">
        <f t="shared" si="440"/>
        <v>-2.2910101227854005</v>
      </c>
      <c r="AS886" s="19">
        <f t="shared" si="441"/>
        <v>-3.2910101227853996</v>
      </c>
      <c r="AT886" s="19">
        <f t="shared" si="442"/>
        <v>-4.2910101227854005</v>
      </c>
      <c r="AU886" s="19">
        <f t="shared" si="443"/>
        <v>-6.2910101227854005</v>
      </c>
      <c r="AV886" s="19">
        <f t="shared" si="449"/>
        <v>0.80358459368703294</v>
      </c>
      <c r="AW886" s="19" t="str">
        <f t="shared" ref="AW886:AW917" si="459">IF(AQ886&gt;=0,AK886,"")</f>
        <v/>
      </c>
      <c r="AX886" s="19">
        <f t="shared" si="435"/>
        <v>0.12599999999999928</v>
      </c>
      <c r="AY886" s="19" t="str">
        <f t="shared" si="431"/>
        <v/>
      </c>
      <c r="AZ886" s="19" t="str">
        <f t="shared" si="432"/>
        <v/>
      </c>
      <c r="BA886" s="19" t="str">
        <f t="shared" si="451"/>
        <v/>
      </c>
    </row>
    <row r="887" spans="35:53" x14ac:dyDescent="0.3">
      <c r="AI887" s="21">
        <f t="shared" si="445"/>
        <v>0.87500000000000067</v>
      </c>
      <c r="AJ887" s="19">
        <f t="shared" si="458"/>
        <v>0.80224031999242396</v>
      </c>
      <c r="AK887" s="19">
        <f t="shared" si="458"/>
        <v>0.44024448790699433</v>
      </c>
      <c r="AL887" s="19">
        <f t="shared" si="458"/>
        <v>0.12499999999999921</v>
      </c>
      <c r="AM887" s="19">
        <f t="shared" si="458"/>
        <v>1.5763794571491997E-2</v>
      </c>
      <c r="AN887" s="19">
        <f t="shared" si="458"/>
        <v>8.1537659080578562E-4</v>
      </c>
      <c r="AO887" s="4">
        <f t="shared" si="458"/>
        <v>1.3000083087561869E-7</v>
      </c>
      <c r="AP887" s="19">
        <f t="shared" si="438"/>
        <v>-0.30069876075202417</v>
      </c>
      <c r="AQ887" s="19">
        <f t="shared" si="439"/>
        <v>-1.3006987607520242</v>
      </c>
      <c r="AR887" s="19">
        <f t="shared" si="440"/>
        <v>-2.3006987607520242</v>
      </c>
      <c r="AS887" s="19">
        <f t="shared" si="441"/>
        <v>-3.3006987607520246</v>
      </c>
      <c r="AT887" s="19">
        <f t="shared" si="442"/>
        <v>-4.3006987607520246</v>
      </c>
      <c r="AU887" s="19">
        <f t="shared" si="443"/>
        <v>-6.3006987607520246</v>
      </c>
      <c r="AV887" s="19">
        <f t="shared" si="449"/>
        <v>0.80224031999242396</v>
      </c>
      <c r="AW887" s="19" t="str">
        <f t="shared" si="459"/>
        <v/>
      </c>
      <c r="AX887" s="19">
        <f t="shared" si="435"/>
        <v>0.12499999999999921</v>
      </c>
      <c r="AY887" s="19" t="str">
        <f t="shared" si="431"/>
        <v/>
      </c>
      <c r="AZ887" s="19" t="str">
        <f t="shared" si="432"/>
        <v/>
      </c>
      <c r="BA887" s="19">
        <f t="shared" ref="BA887" si="460">IF(AU887&lt;=0,AO887,"")</f>
        <v>1.3000083087561869E-7</v>
      </c>
    </row>
    <row r="888" spans="35:53" x14ac:dyDescent="0.3">
      <c r="AI888" s="21">
        <f t="shared" si="445"/>
        <v>0.87600000000000067</v>
      </c>
      <c r="AJ888" s="19">
        <f t="shared" si="458"/>
        <v>0.80088292200489586</v>
      </c>
      <c r="AK888" s="19">
        <f t="shared" si="458"/>
        <v>0.43832360712293339</v>
      </c>
      <c r="AL888" s="19">
        <f t="shared" si="458"/>
        <v>0.12399999999999933</v>
      </c>
      <c r="AM888" s="19">
        <f t="shared" si="458"/>
        <v>1.5572278173524644E-2</v>
      </c>
      <c r="AN888" s="19">
        <f t="shared" si="458"/>
        <v>8.01883286748273E-4</v>
      </c>
      <c r="AO888" s="4">
        <f t="shared" si="458"/>
        <v>1.2666608978083733E-7</v>
      </c>
      <c r="AP888" s="19">
        <f t="shared" si="438"/>
        <v>-0.3104416932239088</v>
      </c>
      <c r="AQ888" s="19">
        <f t="shared" si="439"/>
        <v>-1.3104416932239098</v>
      </c>
      <c r="AR888" s="19">
        <f t="shared" si="440"/>
        <v>-2.3104416932239098</v>
      </c>
      <c r="AS888" s="19">
        <f t="shared" si="441"/>
        <v>-3.3104416932239094</v>
      </c>
      <c r="AT888" s="19">
        <f t="shared" si="442"/>
        <v>-4.3104416932239094</v>
      </c>
      <c r="AU888" s="19">
        <f t="shared" si="443"/>
        <v>-6.3104416932239094</v>
      </c>
      <c r="AV888" s="19">
        <f t="shared" si="449"/>
        <v>0.80088292200489586</v>
      </c>
      <c r="AW888" s="19" t="str">
        <f t="shared" si="459"/>
        <v/>
      </c>
      <c r="AX888" s="19">
        <f t="shared" si="435"/>
        <v>0.12399999999999933</v>
      </c>
      <c r="AY888" s="19" t="str">
        <f t="shared" si="431"/>
        <v/>
      </c>
      <c r="AZ888" s="19" t="str">
        <f t="shared" si="432"/>
        <v/>
      </c>
      <c r="BA888" s="19" t="str">
        <f t="shared" si="451"/>
        <v/>
      </c>
    </row>
    <row r="889" spans="35:53" x14ac:dyDescent="0.3">
      <c r="AI889" s="21">
        <f t="shared" si="445"/>
        <v>0.87700000000000067</v>
      </c>
      <c r="AJ889" s="19">
        <f t="shared" si="458"/>
        <v>0.79951219659097883</v>
      </c>
      <c r="AK889" s="19">
        <f t="shared" si="458"/>
        <v>0.43639331944171494</v>
      </c>
      <c r="AL889" s="19">
        <f t="shared" si="458"/>
        <v>0.12299999999999925</v>
      </c>
      <c r="AM889" s="19">
        <f t="shared" si="458"/>
        <v>1.5381695090740798E-2</v>
      </c>
      <c r="AN889" s="19">
        <f t="shared" si="458"/>
        <v>7.8852117553955981E-4</v>
      </c>
      <c r="AO889" s="4">
        <f t="shared" si="458"/>
        <v>1.233958792657692E-7</v>
      </c>
      <c r="AP889" s="19">
        <f t="shared" si="438"/>
        <v>-0.32023976599504655</v>
      </c>
      <c r="AQ889" s="19">
        <f t="shared" si="439"/>
        <v>-1.3202397659950464</v>
      </c>
      <c r="AR889" s="19">
        <f t="shared" si="440"/>
        <v>-2.3202397659950464</v>
      </c>
      <c r="AS889" s="19">
        <f t="shared" si="441"/>
        <v>-3.320239765995046</v>
      </c>
      <c r="AT889" s="19">
        <f t="shared" si="442"/>
        <v>-4.3202397659950469</v>
      </c>
      <c r="AU889" s="19">
        <f t="shared" si="443"/>
        <v>-6.3202397659950451</v>
      </c>
      <c r="AV889" s="19">
        <f t="shared" si="449"/>
        <v>0.79951219659097883</v>
      </c>
      <c r="AW889" s="19" t="str">
        <f t="shared" si="459"/>
        <v/>
      </c>
      <c r="AX889" s="19">
        <f t="shared" si="435"/>
        <v>0.12299999999999925</v>
      </c>
      <c r="AY889" s="19" t="str">
        <f t="shared" si="431"/>
        <v/>
      </c>
      <c r="AZ889" s="19" t="str">
        <f t="shared" si="432"/>
        <v/>
      </c>
      <c r="BA889" s="19" t="str">
        <f t="shared" si="451"/>
        <v/>
      </c>
    </row>
    <row r="890" spans="35:53" x14ac:dyDescent="0.3">
      <c r="AI890" s="21">
        <f t="shared" si="445"/>
        <v>0.87800000000000067</v>
      </c>
      <c r="AJ890" s="19">
        <f t="shared" si="458"/>
        <v>0.79812793597266352</v>
      </c>
      <c r="AK890" s="19">
        <f t="shared" si="458"/>
        <v>0.43445352489781164</v>
      </c>
      <c r="AL890" s="19">
        <f t="shared" si="458"/>
        <v>0.12199999999999932</v>
      </c>
      <c r="AM890" s="19">
        <f t="shared" si="458"/>
        <v>1.5192046044382857E-2</v>
      </c>
      <c r="AN890" s="19">
        <f t="shared" si="458"/>
        <v>7.7528971691469717E-4</v>
      </c>
      <c r="AO890" s="4">
        <f t="shared" si="458"/>
        <v>1.2018930699393521E-7</v>
      </c>
      <c r="AP890" s="19">
        <f t="shared" si="438"/>
        <v>-0.33009384461121094</v>
      </c>
      <c r="AQ890" s="19">
        <f t="shared" si="439"/>
        <v>-1.3300938446112114</v>
      </c>
      <c r="AR890" s="19">
        <f t="shared" si="440"/>
        <v>-2.3300938446112114</v>
      </c>
      <c r="AS890" s="19">
        <f t="shared" si="441"/>
        <v>-3.3300938446112109</v>
      </c>
      <c r="AT890" s="19">
        <f t="shared" si="442"/>
        <v>-4.3300938446112118</v>
      </c>
      <c r="AU890" s="19">
        <f t="shared" si="443"/>
        <v>-6.3300938446112109</v>
      </c>
      <c r="AV890" s="19">
        <f t="shared" si="449"/>
        <v>0.79812793597266352</v>
      </c>
      <c r="AW890" s="19" t="str">
        <f t="shared" si="459"/>
        <v/>
      </c>
      <c r="AX890" s="19">
        <f t="shared" si="435"/>
        <v>0.12199999999999932</v>
      </c>
      <c r="AY890" s="19" t="str">
        <f t="shared" si="431"/>
        <v/>
      </c>
      <c r="AZ890" s="19" t="str">
        <f t="shared" si="432"/>
        <v/>
      </c>
      <c r="BA890" s="19" t="str">
        <f t="shared" si="451"/>
        <v/>
      </c>
    </row>
    <row r="891" spans="35:53" x14ac:dyDescent="0.3">
      <c r="AI891" s="21">
        <f t="shared" si="445"/>
        <v>0.87900000000000067</v>
      </c>
      <c r="AJ891" s="19">
        <f t="shared" si="458"/>
        <v>0.79672992758414973</v>
      </c>
      <c r="AK891" s="19">
        <f t="shared" si="458"/>
        <v>0.43250412165018792</v>
      </c>
      <c r="AL891" s="19">
        <f t="shared" si="458"/>
        <v>0.1209999999999993</v>
      </c>
      <c r="AM891" s="19">
        <f t="shared" si="458"/>
        <v>1.5003331783006616E-2</v>
      </c>
      <c r="AN891" s="19">
        <f t="shared" si="458"/>
        <v>7.621883729141618E-4</v>
      </c>
      <c r="AO891" s="4">
        <f t="shared" si="458"/>
        <v>1.1704548949236654E-7</v>
      </c>
      <c r="AP891" s="19">
        <f t="shared" si="438"/>
        <v>-0.34000481500096491</v>
      </c>
      <c r="AQ891" s="19">
        <f t="shared" si="439"/>
        <v>-1.3400048150009645</v>
      </c>
      <c r="AR891" s="19">
        <f t="shared" si="440"/>
        <v>-2.3400048150009645</v>
      </c>
      <c r="AS891" s="19">
        <f t="shared" si="441"/>
        <v>-3.340004815000964</v>
      </c>
      <c r="AT891" s="19">
        <f t="shared" si="442"/>
        <v>-4.3400048150009649</v>
      </c>
      <c r="AU891" s="19">
        <f t="shared" si="443"/>
        <v>-6.3400048150009658</v>
      </c>
      <c r="AV891" s="19">
        <f t="shared" si="449"/>
        <v>0.79672992758414973</v>
      </c>
      <c r="AW891" s="19" t="str">
        <f t="shared" si="459"/>
        <v/>
      </c>
      <c r="AX891" s="19">
        <f t="shared" si="435"/>
        <v>0.1209999999999993</v>
      </c>
      <c r="AY891" s="19" t="str">
        <f t="shared" si="431"/>
        <v/>
      </c>
      <c r="AZ891" s="19" t="str">
        <f t="shared" si="432"/>
        <v/>
      </c>
      <c r="BA891" s="19" t="str">
        <f t="shared" si="451"/>
        <v/>
      </c>
    </row>
    <row r="892" spans="35:53" x14ac:dyDescent="0.3">
      <c r="AI892" s="21">
        <f t="shared" si="445"/>
        <v>0.88000000000000067</v>
      </c>
      <c r="AJ892" s="19">
        <f t="shared" si="458"/>
        <v>0.79531795392299731</v>
      </c>
      <c r="AK892" s="19">
        <f t="shared" si="458"/>
        <v>0.43054500593152112</v>
      </c>
      <c r="AL892" s="19">
        <f t="shared" si="458"/>
        <v>0.11999999999999922</v>
      </c>
      <c r="AM892" s="19">
        <f t="shared" si="458"/>
        <v>1.4815553083003991E-2</v>
      </c>
      <c r="AN892" s="19">
        <f t="shared" si="458"/>
        <v>7.4921660787970667E-4</v>
      </c>
      <c r="AO892" s="4">
        <f t="shared" si="458"/>
        <v>1.1396355207378061E-7</v>
      </c>
      <c r="AP892" s="19">
        <f t="shared" si="438"/>
        <v>-0.34997358413218704</v>
      </c>
      <c r="AQ892" s="19">
        <f t="shared" si="439"/>
        <v>-1.3499735841321874</v>
      </c>
      <c r="AR892" s="19">
        <f t="shared" si="440"/>
        <v>-2.3499735841321874</v>
      </c>
      <c r="AS892" s="19">
        <f t="shared" si="441"/>
        <v>-3.3499735841321878</v>
      </c>
      <c r="AT892" s="19">
        <f t="shared" si="442"/>
        <v>-4.3499735841321883</v>
      </c>
      <c r="AU892" s="19">
        <f t="shared" si="443"/>
        <v>-6.3499735841321865</v>
      </c>
      <c r="AV892" s="19">
        <f t="shared" si="449"/>
        <v>0.79531795392299731</v>
      </c>
      <c r="AW892" s="19" t="str">
        <f t="shared" si="459"/>
        <v/>
      </c>
      <c r="AX892" s="19">
        <f t="shared" si="435"/>
        <v>0.11999999999999922</v>
      </c>
      <c r="AY892" s="19" t="str">
        <f t="shared" si="431"/>
        <v/>
      </c>
      <c r="AZ892" s="19" t="str">
        <f t="shared" si="432"/>
        <v/>
      </c>
      <c r="BA892" s="19" t="str">
        <f t="shared" si="451"/>
        <v/>
      </c>
    </row>
    <row r="893" spans="35:53" x14ac:dyDescent="0.3">
      <c r="AI893" s="21">
        <f t="shared" si="445"/>
        <v>0.88100000000000067</v>
      </c>
      <c r="AJ893" s="19">
        <f t="shared" ref="AJ893:AO902" si="461">_xlfn.NORM.S.DIST((-2*AJ$2-_xlfn.NORM.S.INV($AI893)),TRUE)</f>
        <v>0.79389179239540275</v>
      </c>
      <c r="AK893" s="19">
        <f t="shared" si="461"/>
        <v>0.42857607199561276</v>
      </c>
      <c r="AL893" s="19">
        <f t="shared" si="461"/>
        <v>0.11899999999999931</v>
      </c>
      <c r="AM893" s="19">
        <f t="shared" si="461"/>
        <v>1.4628710749141547E-2</v>
      </c>
      <c r="AN893" s="19">
        <f t="shared" si="461"/>
        <v>7.3637388845045396E-4</v>
      </c>
      <c r="AO893" s="4">
        <f t="shared" si="461"/>
        <v>1.1094262875943163E-7</v>
      </c>
      <c r="AP893" s="19">
        <f t="shared" si="438"/>
        <v>-0.36000108069546555</v>
      </c>
      <c r="AQ893" s="19">
        <f t="shared" si="439"/>
        <v>-1.360001080695465</v>
      </c>
      <c r="AR893" s="19">
        <f t="shared" si="440"/>
        <v>-2.360001080695465</v>
      </c>
      <c r="AS893" s="19">
        <f t="shared" si="441"/>
        <v>-3.360001080695465</v>
      </c>
      <c r="AT893" s="19">
        <f t="shared" si="442"/>
        <v>-4.360001080695465</v>
      </c>
      <c r="AU893" s="19">
        <f t="shared" si="443"/>
        <v>-6.360001080695465</v>
      </c>
      <c r="AV893" s="19">
        <f t="shared" si="449"/>
        <v>0.79389179239540275</v>
      </c>
      <c r="AW893" s="19" t="str">
        <f t="shared" si="459"/>
        <v/>
      </c>
      <c r="AX893" s="19">
        <f t="shared" si="435"/>
        <v>0.11899999999999931</v>
      </c>
      <c r="AY893" s="19" t="str">
        <f t="shared" si="431"/>
        <v/>
      </c>
      <c r="AZ893" s="19" t="str">
        <f t="shared" si="432"/>
        <v/>
      </c>
      <c r="BA893" s="19">
        <f t="shared" ref="BA893" si="462">IF(AU893&lt;=0,AO893,"")</f>
        <v>1.1094262875943163E-7</v>
      </c>
    </row>
    <row r="894" spans="35:53" x14ac:dyDescent="0.3">
      <c r="AI894" s="21">
        <f t="shared" si="445"/>
        <v>0.88200000000000067</v>
      </c>
      <c r="AJ894" s="19">
        <f t="shared" si="461"/>
        <v>0.79245121515532513</v>
      </c>
      <c r="AK894" s="19">
        <f t="shared" si="461"/>
        <v>0.42659721206291379</v>
      </c>
      <c r="AL894" s="19">
        <f t="shared" si="461"/>
        <v>0.11799999999999927</v>
      </c>
      <c r="AM894" s="19">
        <f t="shared" si="461"/>
        <v>1.4442805615115926E-2</v>
      </c>
      <c r="AN894" s="19">
        <f t="shared" si="461"/>
        <v>7.2365968355929281E-4</v>
      </c>
      <c r="AO894" s="4">
        <f t="shared" si="461"/>
        <v>1.0798186220263775E-7</v>
      </c>
      <c r="AP894" s="19">
        <f t="shared" si="438"/>
        <v>-0.37008825581562721</v>
      </c>
      <c r="AQ894" s="19">
        <f t="shared" si="439"/>
        <v>-1.3700882558156269</v>
      </c>
      <c r="AR894" s="19">
        <f t="shared" si="440"/>
        <v>-2.3700882558156273</v>
      </c>
      <c r="AS894" s="19">
        <f t="shared" si="441"/>
        <v>-3.3700882558156264</v>
      </c>
      <c r="AT894" s="19">
        <f t="shared" si="442"/>
        <v>-4.3700882558156264</v>
      </c>
      <c r="AU894" s="19">
        <f t="shared" si="443"/>
        <v>-6.3700882558156282</v>
      </c>
      <c r="AV894" s="19">
        <f t="shared" si="449"/>
        <v>0.79245121515532513</v>
      </c>
      <c r="AW894" s="19" t="str">
        <f t="shared" si="459"/>
        <v/>
      </c>
      <c r="AX894" s="19">
        <f t="shared" si="435"/>
        <v>0.11799999999999927</v>
      </c>
      <c r="AY894" s="19" t="str">
        <f t="shared" si="431"/>
        <v/>
      </c>
      <c r="AZ894" s="19" t="str">
        <f t="shared" si="432"/>
        <v/>
      </c>
      <c r="BA894" s="19" t="str">
        <f t="shared" si="451"/>
        <v/>
      </c>
    </row>
    <row r="895" spans="35:53" x14ac:dyDescent="0.3">
      <c r="AI895" s="21">
        <f t="shared" si="445"/>
        <v>0.88300000000000067</v>
      </c>
      <c r="AJ895" s="19">
        <f t="shared" si="461"/>
        <v>0.79099598893716305</v>
      </c>
      <c r="AK895" s="19">
        <f t="shared" si="461"/>
        <v>0.4246083162640798</v>
      </c>
      <c r="AL895" s="19">
        <f t="shared" si="461"/>
        <v>0.11699999999999941</v>
      </c>
      <c r="AM895" s="19">
        <f t="shared" si="461"/>
        <v>1.4257838544127042E-2</v>
      </c>
      <c r="AN895" s="19">
        <f t="shared" si="461"/>
        <v>7.1107346442955092E-4</v>
      </c>
      <c r="AO895" s="4">
        <f t="shared" si="461"/>
        <v>1.0508040361297403E-7</v>
      </c>
      <c r="AP895" s="19">
        <f t="shared" si="438"/>
        <v>-0.38023608379285234</v>
      </c>
      <c r="AQ895" s="19">
        <f t="shared" si="439"/>
        <v>-1.3802360837928527</v>
      </c>
      <c r="AR895" s="19">
        <f t="shared" si="440"/>
        <v>-2.3802360837928527</v>
      </c>
      <c r="AS895" s="19">
        <f t="shared" si="441"/>
        <v>-3.3802360837928527</v>
      </c>
      <c r="AT895" s="19">
        <f t="shared" si="442"/>
        <v>-4.3802360837928536</v>
      </c>
      <c r="AU895" s="19">
        <f t="shared" si="443"/>
        <v>-6.38023608379285</v>
      </c>
      <c r="AV895" s="19">
        <f t="shared" si="449"/>
        <v>0.79099598893716305</v>
      </c>
      <c r="AW895" s="19" t="str">
        <f t="shared" si="459"/>
        <v/>
      </c>
      <c r="AX895" s="19">
        <f t="shared" si="435"/>
        <v>0.11699999999999941</v>
      </c>
      <c r="AY895" s="19" t="str">
        <f t="shared" si="431"/>
        <v/>
      </c>
      <c r="AZ895" s="19" t="str">
        <f t="shared" si="432"/>
        <v/>
      </c>
      <c r="BA895" s="19" t="str">
        <f t="shared" si="451"/>
        <v/>
      </c>
    </row>
    <row r="896" spans="35:53" x14ac:dyDescent="0.3">
      <c r="AI896" s="21">
        <f t="shared" si="445"/>
        <v>0.88400000000000067</v>
      </c>
      <c r="AJ896" s="19">
        <f t="shared" si="461"/>
        <v>0.78952587488166381</v>
      </c>
      <c r="AK896" s="19">
        <f t="shared" si="461"/>
        <v>0.42260927258146319</v>
      </c>
      <c r="AL896" s="19">
        <f t="shared" si="461"/>
        <v>0.1159999999999993</v>
      </c>
      <c r="AM896" s="19">
        <f t="shared" si="461"/>
        <v>1.4073810429468776E-2</v>
      </c>
      <c r="AN896" s="19">
        <f t="shared" si="461"/>
        <v>6.9861470457196237E-4</v>
      </c>
      <c r="AO896" s="4">
        <f t="shared" si="461"/>
        <v>1.0223741268111364E-7</v>
      </c>
      <c r="AP896" s="19">
        <f t="shared" si="438"/>
        <v>-0.39044556287486154</v>
      </c>
      <c r="AQ896" s="19">
        <f t="shared" si="439"/>
        <v>-1.3904455628748611</v>
      </c>
      <c r="AR896" s="19">
        <f t="shared" si="440"/>
        <v>-2.3904455628748611</v>
      </c>
      <c r="AS896" s="19">
        <f t="shared" si="441"/>
        <v>-3.3904455628748602</v>
      </c>
      <c r="AT896" s="19">
        <f t="shared" si="442"/>
        <v>-4.3904455628748611</v>
      </c>
      <c r="AU896" s="19">
        <f t="shared" si="443"/>
        <v>-6.3904455628748629</v>
      </c>
      <c r="AV896" s="19">
        <f t="shared" si="449"/>
        <v>0.78952587488166381</v>
      </c>
      <c r="AW896" s="19" t="str">
        <f t="shared" si="459"/>
        <v/>
      </c>
      <c r="AX896" s="19">
        <f t="shared" si="435"/>
        <v>0.1159999999999993</v>
      </c>
      <c r="AY896" s="19" t="str">
        <f t="shared" ref="AY896:AY959" si="463">IF(AS896&gt;=0,AM896,"")</f>
        <v/>
      </c>
      <c r="AZ896" s="19" t="str">
        <f t="shared" ref="AZ896:AZ959" si="464">IF(AT896&gt;=0,AN896,"")</f>
        <v/>
      </c>
      <c r="BA896" s="19" t="str">
        <f t="shared" si="451"/>
        <v/>
      </c>
    </row>
    <row r="897" spans="35:53" x14ac:dyDescent="0.3">
      <c r="AI897" s="21">
        <f t="shared" si="445"/>
        <v>0.88500000000000068</v>
      </c>
      <c r="AJ897" s="19">
        <f t="shared" si="461"/>
        <v>0.78804062835473998</v>
      </c>
      <c r="AK897" s="19">
        <f t="shared" si="461"/>
        <v>0.42059996678845707</v>
      </c>
      <c r="AL897" s="19">
        <f t="shared" si="461"/>
        <v>0.11499999999999931</v>
      </c>
      <c r="AM897" s="19">
        <f t="shared" si="461"/>
        <v>1.3890722195139248E-2</v>
      </c>
      <c r="AN897" s="19">
        <f t="shared" si="461"/>
        <v>6.862828797819531E-4</v>
      </c>
      <c r="AO897" s="4">
        <f t="shared" si="461"/>
        <v>9.9452057504339065E-8</v>
      </c>
      <c r="AP897" s="19">
        <f t="shared" si="438"/>
        <v>-0.4007177160617249</v>
      </c>
      <c r="AQ897" s="19">
        <f t="shared" si="439"/>
        <v>-1.4007177160617252</v>
      </c>
      <c r="AR897" s="19">
        <f t="shared" si="440"/>
        <v>-2.4007177160617252</v>
      </c>
      <c r="AS897" s="19">
        <f t="shared" si="441"/>
        <v>-3.4007177160617248</v>
      </c>
      <c r="AT897" s="19">
        <f t="shared" si="442"/>
        <v>-4.4007177160617257</v>
      </c>
      <c r="AU897" s="19">
        <f t="shared" si="443"/>
        <v>-6.4007177160617257</v>
      </c>
      <c r="AV897" s="19">
        <f t="shared" si="449"/>
        <v>0.78804062835473998</v>
      </c>
      <c r="AW897" s="19" t="str">
        <f t="shared" si="459"/>
        <v/>
      </c>
      <c r="AX897" s="19">
        <f t="shared" si="435"/>
        <v>0.11499999999999931</v>
      </c>
      <c r="AY897" s="19" t="str">
        <f t="shared" si="463"/>
        <v/>
      </c>
      <c r="AZ897" s="19" t="str">
        <f t="shared" si="464"/>
        <v/>
      </c>
      <c r="BA897" s="19" t="str">
        <f t="shared" si="451"/>
        <v/>
      </c>
    </row>
    <row r="898" spans="35:53" x14ac:dyDescent="0.3">
      <c r="AI898" s="21">
        <f t="shared" si="445"/>
        <v>0.88600000000000068</v>
      </c>
      <c r="AJ898" s="19">
        <f t="shared" si="461"/>
        <v>0.78653999875882996</v>
      </c>
      <c r="AK898" s="19">
        <f t="shared" si="461"/>
        <v>0.4185802823865814</v>
      </c>
      <c r="AL898" s="19">
        <f t="shared" si="461"/>
        <v>0.11399999999999928</v>
      </c>
      <c r="AM898" s="19">
        <f t="shared" si="461"/>
        <v>1.3708574796470209E-2</v>
      </c>
      <c r="AN898" s="19">
        <f t="shared" si="461"/>
        <v>6.740774681372317E-4</v>
      </c>
      <c r="AO898" s="4">
        <f t="shared" si="461"/>
        <v>9.6723514512679698E-8</v>
      </c>
      <c r="AP898" s="19">
        <f t="shared" si="438"/>
        <v>-0.41105359194504343</v>
      </c>
      <c r="AQ898" s="19">
        <f t="shared" si="439"/>
        <v>-1.411053591945044</v>
      </c>
      <c r="AR898" s="19">
        <f t="shared" si="440"/>
        <v>-2.4110535919450449</v>
      </c>
      <c r="AS898" s="19">
        <f t="shared" si="441"/>
        <v>-3.411053591945044</v>
      </c>
      <c r="AT898" s="19">
        <f t="shared" si="442"/>
        <v>-4.4110535919450431</v>
      </c>
      <c r="AU898" s="19">
        <f t="shared" si="443"/>
        <v>-6.4110535919450466</v>
      </c>
      <c r="AV898" s="19">
        <f t="shared" si="449"/>
        <v>0.78653999875882996</v>
      </c>
      <c r="AW898" s="19" t="str">
        <f t="shared" si="459"/>
        <v/>
      </c>
      <c r="AX898" s="19">
        <f t="shared" si="435"/>
        <v>0.11399999999999928</v>
      </c>
      <c r="AY898" s="19" t="str">
        <f t="shared" si="463"/>
        <v/>
      </c>
      <c r="AZ898" s="19" t="str">
        <f t="shared" si="464"/>
        <v/>
      </c>
      <c r="BA898" s="19" t="str">
        <f t="shared" si="451"/>
        <v/>
      </c>
    </row>
    <row r="899" spans="35:53" x14ac:dyDescent="0.3">
      <c r="AI899" s="21">
        <f t="shared" si="445"/>
        <v>0.88700000000000068</v>
      </c>
      <c r="AJ899" s="19">
        <f t="shared" si="461"/>
        <v>0.78502372933643927</v>
      </c>
      <c r="AK899" s="19">
        <f t="shared" si="461"/>
        <v>0.41655010054021746</v>
      </c>
      <c r="AL899" s="19">
        <f t="shared" si="461"/>
        <v>0.11299999999999914</v>
      </c>
      <c r="AM899" s="19">
        <f t="shared" si="461"/>
        <v>1.352736922077701E-2</v>
      </c>
      <c r="AN899" s="19">
        <f t="shared" si="461"/>
        <v>6.61997949995711E-4</v>
      </c>
      <c r="AO899" s="4">
        <f t="shared" si="461"/>
        <v>9.405096839570088E-8</v>
      </c>
      <c r="AP899" s="19">
        <f t="shared" si="438"/>
        <v>-0.42145426558320265</v>
      </c>
      <c r="AQ899" s="19">
        <f t="shared" si="439"/>
        <v>-1.4214542655832032</v>
      </c>
      <c r="AR899" s="19">
        <f t="shared" si="440"/>
        <v>-2.4214542655832036</v>
      </c>
      <c r="AS899" s="19">
        <f t="shared" si="441"/>
        <v>-3.4214542655832028</v>
      </c>
      <c r="AT899" s="19">
        <f t="shared" si="442"/>
        <v>-4.4214542655832023</v>
      </c>
      <c r="AU899" s="19">
        <f t="shared" si="443"/>
        <v>-6.4214542655832059</v>
      </c>
      <c r="AV899" s="19">
        <f t="shared" si="449"/>
        <v>0.78502372933643927</v>
      </c>
      <c r="AW899" s="19" t="str">
        <f t="shared" si="459"/>
        <v/>
      </c>
      <c r="AX899" s="19">
        <f t="shared" ref="AX899:AX962" si="465">IF(AR899&lt;=0,AL899,"")</f>
        <v>0.11299999999999914</v>
      </c>
      <c r="AY899" s="19" t="str">
        <f t="shared" si="463"/>
        <v/>
      </c>
      <c r="AZ899" s="19" t="str">
        <f t="shared" si="464"/>
        <v/>
      </c>
      <c r="BA899" s="19">
        <f t="shared" ref="BA899" si="466">IF(AU899&lt;=0,AO899,"")</f>
        <v>9.405096839570088E-8</v>
      </c>
    </row>
    <row r="900" spans="35:53" x14ac:dyDescent="0.3">
      <c r="AI900" s="21">
        <f t="shared" si="445"/>
        <v>0.88800000000000068</v>
      </c>
      <c r="AJ900" s="19">
        <f t="shared" si="461"/>
        <v>0.78349155696546169</v>
      </c>
      <c r="AK900" s="19">
        <f t="shared" si="461"/>
        <v>0.4145093000088752</v>
      </c>
      <c r="AL900" s="19">
        <f t="shared" si="461"/>
        <v>0.11199999999999925</v>
      </c>
      <c r="AM900" s="19">
        <f t="shared" si="461"/>
        <v>1.3347106488029914E-2</v>
      </c>
      <c r="AN900" s="19">
        <f t="shared" si="461"/>
        <v>6.5004380799377898E-4</v>
      </c>
      <c r="AO900" s="4">
        <f t="shared" si="461"/>
        <v>9.1433612029917381E-8</v>
      </c>
      <c r="AP900" s="19">
        <f t="shared" si="438"/>
        <v>-0.43192083941464454</v>
      </c>
      <c r="AQ900" s="19">
        <f t="shared" si="439"/>
        <v>-1.4319208394146443</v>
      </c>
      <c r="AR900" s="19">
        <f t="shared" si="440"/>
        <v>-2.4319208394146443</v>
      </c>
      <c r="AS900" s="19">
        <f t="shared" si="441"/>
        <v>-3.4319208394146434</v>
      </c>
      <c r="AT900" s="19">
        <f t="shared" si="442"/>
        <v>-4.4319208394146443</v>
      </c>
      <c r="AU900" s="19">
        <f t="shared" si="443"/>
        <v>-6.4319208394146452</v>
      </c>
      <c r="AV900" s="19">
        <f t="shared" si="449"/>
        <v>0.78349155696546169</v>
      </c>
      <c r="AW900" s="19" t="str">
        <f t="shared" si="459"/>
        <v/>
      </c>
      <c r="AX900" s="19">
        <f t="shared" si="465"/>
        <v>0.11199999999999925</v>
      </c>
      <c r="AY900" s="19" t="str">
        <f t="shared" si="463"/>
        <v/>
      </c>
      <c r="AZ900" s="19" t="str">
        <f t="shared" si="464"/>
        <v/>
      </c>
      <c r="BA900" s="19" t="str">
        <f t="shared" si="451"/>
        <v/>
      </c>
    </row>
    <row r="901" spans="35:53" x14ac:dyDescent="0.3">
      <c r="AI901" s="21">
        <f t="shared" si="445"/>
        <v>0.88900000000000068</v>
      </c>
      <c r="AJ901" s="19">
        <f t="shared" si="461"/>
        <v>0.78194321194586269</v>
      </c>
      <c r="AK901" s="19">
        <f t="shared" si="461"/>
        <v>0.41245775707687715</v>
      </c>
      <c r="AL901" s="19">
        <f t="shared" si="461"/>
        <v>0.11099999999999922</v>
      </c>
      <c r="AM901" s="19">
        <f t="shared" si="461"/>
        <v>1.3167787651547283E-2</v>
      </c>
      <c r="AN901" s="19">
        <f t="shared" si="461"/>
        <v>6.3821452704490567E-4</v>
      </c>
      <c r="AO901" s="4">
        <f t="shared" si="461"/>
        <v>8.8870646406832904E-8</v>
      </c>
      <c r="AP901" s="19">
        <f t="shared" si="438"/>
        <v>-0.44245444421114677</v>
      </c>
      <c r="AQ901" s="19">
        <f t="shared" si="439"/>
        <v>-1.4424544442111462</v>
      </c>
      <c r="AR901" s="19">
        <f t="shared" si="440"/>
        <v>-2.4424544442111462</v>
      </c>
      <c r="AS901" s="19">
        <f t="shared" si="441"/>
        <v>-3.4424544442111458</v>
      </c>
      <c r="AT901" s="19">
        <f t="shared" si="442"/>
        <v>-4.4424544442111467</v>
      </c>
      <c r="AU901" s="19">
        <f t="shared" si="443"/>
        <v>-6.4424544442111458</v>
      </c>
      <c r="AV901" s="19">
        <f t="shared" si="449"/>
        <v>0.78194321194586269</v>
      </c>
      <c r="AW901" s="19" t="str">
        <f t="shared" si="459"/>
        <v/>
      </c>
      <c r="AX901" s="19">
        <f t="shared" si="465"/>
        <v>0.11099999999999922</v>
      </c>
      <c r="AY901" s="19" t="str">
        <f t="shared" si="463"/>
        <v/>
      </c>
      <c r="AZ901" s="19" t="str">
        <f t="shared" si="464"/>
        <v/>
      </c>
      <c r="BA901" s="19" t="str">
        <f t="shared" si="451"/>
        <v/>
      </c>
    </row>
    <row r="902" spans="35:53" x14ac:dyDescent="0.3">
      <c r="AI902" s="21">
        <f t="shared" si="445"/>
        <v>0.89000000000000068</v>
      </c>
      <c r="AJ902" s="19">
        <f t="shared" si="461"/>
        <v>0.78037841777728323</v>
      </c>
      <c r="AK902" s="19">
        <f t="shared" si="461"/>
        <v>0.41039534548034173</v>
      </c>
      <c r="AL902" s="19">
        <f t="shared" si="461"/>
        <v>0.10999999999999913</v>
      </c>
      <c r="AM902" s="19">
        <f t="shared" si="461"/>
        <v>1.29894137987121E-2</v>
      </c>
      <c r="AN902" s="19">
        <f t="shared" si="461"/>
        <v>6.2650959433862413E-4</v>
      </c>
      <c r="AO902" s="4">
        <f t="shared" si="461"/>
        <v>8.6361280561604256E-8</v>
      </c>
      <c r="AP902" s="19">
        <f t="shared" si="438"/>
        <v>-0.45305624007322931</v>
      </c>
      <c r="AQ902" s="19">
        <f t="shared" si="439"/>
        <v>-1.4530562400732294</v>
      </c>
      <c r="AR902" s="19">
        <f t="shared" si="440"/>
        <v>-2.4530562400732299</v>
      </c>
      <c r="AS902" s="19">
        <f t="shared" si="441"/>
        <v>-3.453056240073229</v>
      </c>
      <c r="AT902" s="19">
        <f t="shared" si="442"/>
        <v>-4.4530562400732299</v>
      </c>
      <c r="AU902" s="19">
        <f t="shared" si="443"/>
        <v>-6.453056240073229</v>
      </c>
      <c r="AV902" s="19">
        <f t="shared" si="449"/>
        <v>0.78037841777728323</v>
      </c>
      <c r="AW902" s="19" t="str">
        <f t="shared" si="459"/>
        <v/>
      </c>
      <c r="AX902" s="19">
        <f t="shared" si="465"/>
        <v>0.10999999999999913</v>
      </c>
      <c r="AY902" s="19" t="str">
        <f t="shared" si="463"/>
        <v/>
      </c>
      <c r="AZ902" s="19" t="str">
        <f t="shared" si="464"/>
        <v/>
      </c>
      <c r="BA902" s="19" t="str">
        <f t="shared" si="451"/>
        <v/>
      </c>
    </row>
    <row r="903" spans="35:53" x14ac:dyDescent="0.3">
      <c r="AI903" s="21">
        <f t="shared" si="445"/>
        <v>0.89100000000000068</v>
      </c>
      <c r="AJ903" s="19">
        <f t="shared" ref="AJ903:AO912" si="467">_xlfn.NORM.S.DIST((-2*AJ$2-_xlfn.NORM.S.INV($AI903)),TRUE)</f>
        <v>0.77879689092708881</v>
      </c>
      <c r="AK903" s="19">
        <f t="shared" si="467"/>
        <v>0.4083219363313314</v>
      </c>
      <c r="AL903" s="19">
        <f t="shared" si="467"/>
        <v>0.10899999999999943</v>
      </c>
      <c r="AM903" s="19">
        <f t="shared" si="467"/>
        <v>1.2811986051712361E-2</v>
      </c>
      <c r="AN903" s="19">
        <f t="shared" si="467"/>
        <v>6.1492849933989435E-4</v>
      </c>
      <c r="AO903" s="4">
        <f t="shared" si="467"/>
        <v>8.3904731502310641E-8</v>
      </c>
      <c r="AP903" s="19">
        <f t="shared" si="438"/>
        <v>-0.4637274174699727</v>
      </c>
      <c r="AQ903" s="19">
        <f t="shared" si="439"/>
        <v>-1.4637274174699724</v>
      </c>
      <c r="AR903" s="19">
        <f t="shared" si="440"/>
        <v>-2.4637274174699728</v>
      </c>
      <c r="AS903" s="19">
        <f t="shared" si="441"/>
        <v>-3.4637274174699719</v>
      </c>
      <c r="AT903" s="19">
        <f t="shared" si="442"/>
        <v>-4.4637274174699728</v>
      </c>
      <c r="AU903" s="19">
        <f t="shared" si="443"/>
        <v>-6.4637274174699737</v>
      </c>
      <c r="AV903" s="19">
        <f t="shared" si="449"/>
        <v>0.77879689092708881</v>
      </c>
      <c r="AW903" s="19" t="str">
        <f t="shared" si="459"/>
        <v/>
      </c>
      <c r="AX903" s="19">
        <f t="shared" si="465"/>
        <v>0.10899999999999943</v>
      </c>
      <c r="AY903" s="19" t="str">
        <f t="shared" si="463"/>
        <v/>
      </c>
      <c r="AZ903" s="19" t="str">
        <f t="shared" si="464"/>
        <v/>
      </c>
      <c r="BA903" s="19" t="str">
        <f t="shared" si="451"/>
        <v/>
      </c>
    </row>
    <row r="904" spans="35:53" x14ac:dyDescent="0.3">
      <c r="AI904" s="21">
        <f t="shared" si="445"/>
        <v>0.89200000000000068</v>
      </c>
      <c r="AJ904" s="19">
        <f t="shared" si="467"/>
        <v>0.7771983405883649</v>
      </c>
      <c r="AK904" s="19">
        <f t="shared" si="467"/>
        <v>0.40623739803902603</v>
      </c>
      <c r="AL904" s="19">
        <f t="shared" si="467"/>
        <v>0.10799999999999919</v>
      </c>
      <c r="AM904" s="19">
        <f t="shared" si="467"/>
        <v>1.2635505568306171E-2</v>
      </c>
      <c r="AN904" s="19">
        <f t="shared" si="467"/>
        <v>6.0347073378883313E-4</v>
      </c>
      <c r="AO904" s="4">
        <f t="shared" si="467"/>
        <v>8.1500224139826757E-8</v>
      </c>
      <c r="AP904" s="19">
        <f t="shared" si="438"/>
        <v>-0.47446919832566214</v>
      </c>
      <c r="AQ904" s="19">
        <f t="shared" si="439"/>
        <v>-1.4744691983256626</v>
      </c>
      <c r="AR904" s="19">
        <f t="shared" si="440"/>
        <v>-2.4744691983256626</v>
      </c>
      <c r="AS904" s="19">
        <f t="shared" si="441"/>
        <v>-3.4744691983256635</v>
      </c>
      <c r="AT904" s="19">
        <f t="shared" si="442"/>
        <v>-4.4744691983256626</v>
      </c>
      <c r="AU904" s="19">
        <f t="shared" si="443"/>
        <v>-6.4744691983256644</v>
      </c>
      <c r="AV904" s="19">
        <f t="shared" si="449"/>
        <v>0.7771983405883649</v>
      </c>
      <c r="AW904" s="19" t="str">
        <f t="shared" si="459"/>
        <v/>
      </c>
      <c r="AX904" s="19">
        <f t="shared" si="465"/>
        <v>0.10799999999999919</v>
      </c>
      <c r="AY904" s="19" t="str">
        <f t="shared" si="463"/>
        <v/>
      </c>
      <c r="AZ904" s="19" t="str">
        <f t="shared" si="464"/>
        <v/>
      </c>
      <c r="BA904" s="19" t="str">
        <f t="shared" si="451"/>
        <v/>
      </c>
    </row>
    <row r="905" spans="35:53" x14ac:dyDescent="0.3">
      <c r="AI905" s="21">
        <f t="shared" si="445"/>
        <v>0.89300000000000068</v>
      </c>
      <c r="AJ905" s="19">
        <f t="shared" si="467"/>
        <v>0.77558246842733403</v>
      </c>
      <c r="AK905" s="19">
        <f t="shared" si="467"/>
        <v>0.40414159622779172</v>
      </c>
      <c r="AL905" s="19">
        <f t="shared" si="467"/>
        <v>0.10699999999999911</v>
      </c>
      <c r="AM905" s="19">
        <f t="shared" si="467"/>
        <v>1.245997354261376E-2</v>
      </c>
      <c r="AN905" s="19">
        <f t="shared" si="467"/>
        <v>5.9213579170089401E-4</v>
      </c>
      <c r="AO905" s="4">
        <f t="shared" si="467"/>
        <v>7.914699121830794E-8</v>
      </c>
      <c r="AP905" s="19">
        <f t="shared" si="438"/>
        <v>-0.48528283715577225</v>
      </c>
      <c r="AQ905" s="19">
        <f t="shared" si="439"/>
        <v>-1.4852828371557725</v>
      </c>
      <c r="AR905" s="19">
        <f t="shared" si="440"/>
        <v>-2.4852828371557734</v>
      </c>
      <c r="AS905" s="19">
        <f t="shared" si="441"/>
        <v>-3.485282837155772</v>
      </c>
      <c r="AT905" s="19">
        <f t="shared" si="442"/>
        <v>-4.485282837155772</v>
      </c>
      <c r="AU905" s="19">
        <f t="shared" si="443"/>
        <v>-6.4852828371557729</v>
      </c>
      <c r="AV905" s="19">
        <f t="shared" si="449"/>
        <v>0.77558246842733403</v>
      </c>
      <c r="AW905" s="19" t="str">
        <f t="shared" si="459"/>
        <v/>
      </c>
      <c r="AX905" s="19">
        <f t="shared" si="465"/>
        <v>0.10699999999999911</v>
      </c>
      <c r="AY905" s="19" t="str">
        <f t="shared" si="463"/>
        <v/>
      </c>
      <c r="AZ905" s="19" t="str">
        <f t="shared" si="464"/>
        <v/>
      </c>
      <c r="BA905" s="19">
        <f t="shared" ref="BA905" si="468">IF(AU905&lt;=0,AO905,"")</f>
        <v>7.914699121830794E-8</v>
      </c>
    </row>
    <row r="906" spans="35:53" x14ac:dyDescent="0.3">
      <c r="AI906" s="21">
        <f t="shared" si="445"/>
        <v>0.89400000000000068</v>
      </c>
      <c r="AJ906" s="19">
        <f t="shared" si="467"/>
        <v>0.77394896831961768</v>
      </c>
      <c r="AK906" s="19">
        <f t="shared" si="467"/>
        <v>0.40203439365196947</v>
      </c>
      <c r="AL906" s="19">
        <f t="shared" si="467"/>
        <v>0.10599999999999912</v>
      </c>
      <c r="AM906" s="19">
        <f t="shared" si="467"/>
        <v>1.2285391205935706E-2</v>
      </c>
      <c r="AN906" s="19">
        <f t="shared" si="467"/>
        <v>5.8092316936742439E-4</v>
      </c>
      <c r="AO906" s="4">
        <f t="shared" si="467"/>
        <v>7.6844273246250974E-8</v>
      </c>
      <c r="AP906" s="19">
        <f t="shared" si="438"/>
        <v>-0.49616962225510375</v>
      </c>
      <c r="AQ906" s="19">
        <f t="shared" si="439"/>
        <v>-1.496169622255104</v>
      </c>
      <c r="AR906" s="19">
        <f t="shared" si="440"/>
        <v>-2.4961696222551044</v>
      </c>
      <c r="AS906" s="19">
        <f t="shared" si="441"/>
        <v>-3.4961696222551044</v>
      </c>
      <c r="AT906" s="19">
        <f t="shared" si="442"/>
        <v>-4.4961696222551044</v>
      </c>
      <c r="AU906" s="19">
        <f t="shared" si="443"/>
        <v>-6.4961696222551044</v>
      </c>
      <c r="AV906" s="19">
        <f t="shared" si="449"/>
        <v>0.77394896831961768</v>
      </c>
      <c r="AW906" s="19" t="str">
        <f t="shared" si="459"/>
        <v/>
      </c>
      <c r="AX906" s="19">
        <f t="shared" si="465"/>
        <v>0.10599999999999912</v>
      </c>
      <c r="AY906" s="19" t="str">
        <f t="shared" si="463"/>
        <v/>
      </c>
      <c r="AZ906" s="19" t="str">
        <f t="shared" si="464"/>
        <v/>
      </c>
      <c r="BA906" s="19" t="str">
        <f t="shared" si="451"/>
        <v/>
      </c>
    </row>
    <row r="907" spans="35:53" x14ac:dyDescent="0.3">
      <c r="AI907" s="21">
        <f t="shared" si="445"/>
        <v>0.89500000000000068</v>
      </c>
      <c r="AJ907" s="19">
        <f t="shared" si="467"/>
        <v>0.77229752607475477</v>
      </c>
      <c r="AK907" s="19">
        <f t="shared" si="467"/>
        <v>0.39991565010724056</v>
      </c>
      <c r="AL907" s="19">
        <f t="shared" si="467"/>
        <v>0.10499999999999926</v>
      </c>
      <c r="AM907" s="19">
        <f t="shared" si="467"/>
        <v>1.2111759827600306E-2</v>
      </c>
      <c r="AN907" s="19">
        <f t="shared" si="467"/>
        <v>5.6983236535669318E-4</v>
      </c>
      <c r="AO907" s="4">
        <f t="shared" si="467"/>
        <v>7.4591318428154096E-8</v>
      </c>
      <c r="AP907" s="19">
        <f t="shared" si="438"/>
        <v>-0.50713087694090897</v>
      </c>
      <c r="AQ907" s="19">
        <f t="shared" si="439"/>
        <v>-1.5071308769409093</v>
      </c>
      <c r="AR907" s="19">
        <f t="shared" si="440"/>
        <v>-2.5071308769409093</v>
      </c>
      <c r="AS907" s="19">
        <f t="shared" si="441"/>
        <v>-3.5071308769409089</v>
      </c>
      <c r="AT907" s="19">
        <f t="shared" si="442"/>
        <v>-4.5071308769409093</v>
      </c>
      <c r="AU907" s="19">
        <f t="shared" si="443"/>
        <v>-6.5071308769409075</v>
      </c>
      <c r="AV907" s="19">
        <f t="shared" si="449"/>
        <v>0.77229752607475477</v>
      </c>
      <c r="AW907" s="19" t="str">
        <f t="shared" si="459"/>
        <v/>
      </c>
      <c r="AX907" s="19">
        <f t="shared" si="465"/>
        <v>0.10499999999999926</v>
      </c>
      <c r="AY907" s="19" t="str">
        <f t="shared" si="463"/>
        <v/>
      </c>
      <c r="AZ907" s="19" t="str">
        <f t="shared" si="464"/>
        <v/>
      </c>
      <c r="BA907" s="19" t="str">
        <f t="shared" si="451"/>
        <v/>
      </c>
    </row>
    <row r="908" spans="35:53" x14ac:dyDescent="0.3">
      <c r="AI908" s="21">
        <f t="shared" si="445"/>
        <v>0.89600000000000068</v>
      </c>
      <c r="AJ908" s="19">
        <f t="shared" si="467"/>
        <v>0.77062781914833223</v>
      </c>
      <c r="AK908" s="19">
        <f t="shared" si="467"/>
        <v>0.39778522233838487</v>
      </c>
      <c r="AL908" s="19">
        <f t="shared" si="467"/>
        <v>0.10399999999999918</v>
      </c>
      <c r="AM908" s="19">
        <f t="shared" si="467"/>
        <v>1.1939080715840092E-2</v>
      </c>
      <c r="AN908" s="19">
        <f t="shared" si="467"/>
        <v>5.5886288051535294E-4</v>
      </c>
      <c r="AO908" s="4">
        <f t="shared" si="467"/>
        <v>7.2387382596748139E-8</v>
      </c>
      <c r="AP908" s="19">
        <f t="shared" si="438"/>
        <v>-0.51816796085415218</v>
      </c>
      <c r="AQ908" s="19">
        <f t="shared" si="439"/>
        <v>-1.5181679608541523</v>
      </c>
      <c r="AR908" s="19">
        <f t="shared" si="440"/>
        <v>-2.5181679608541518</v>
      </c>
      <c r="AS908" s="19">
        <f t="shared" si="441"/>
        <v>-3.5181679608541518</v>
      </c>
      <c r="AT908" s="19">
        <f t="shared" si="442"/>
        <v>-4.5181679608541518</v>
      </c>
      <c r="AU908" s="19">
        <f t="shared" si="443"/>
        <v>-6.5181679608541518</v>
      </c>
      <c r="AV908" s="19">
        <f t="shared" si="449"/>
        <v>0.77062781914833223</v>
      </c>
      <c r="AW908" s="19" t="str">
        <f t="shared" si="459"/>
        <v/>
      </c>
      <c r="AX908" s="19">
        <f t="shared" si="465"/>
        <v>0.10399999999999918</v>
      </c>
      <c r="AY908" s="19" t="str">
        <f t="shared" si="463"/>
        <v/>
      </c>
      <c r="AZ908" s="19" t="str">
        <f t="shared" si="464"/>
        <v/>
      </c>
      <c r="BA908" s="19" t="str">
        <f t="shared" si="451"/>
        <v/>
      </c>
    </row>
    <row r="909" spans="35:53" x14ac:dyDescent="0.3">
      <c r="AI909" s="21">
        <f t="shared" si="445"/>
        <v>0.89700000000000069</v>
      </c>
      <c r="AJ909" s="19">
        <f t="shared" si="467"/>
        <v>0.76893951634105229</v>
      </c>
      <c r="AK909" s="19">
        <f t="shared" si="467"/>
        <v>0.39564296394325915</v>
      </c>
      <c r="AL909" s="19">
        <f t="shared" si="467"/>
        <v>0.1029999999999994</v>
      </c>
      <c r="AM909" s="19">
        <f t="shared" si="467"/>
        <v>1.1767355218699786E-2</v>
      </c>
      <c r="AN909" s="19">
        <f t="shared" si="467"/>
        <v>5.4801421797039866E-4</v>
      </c>
      <c r="AO909" s="4">
        <f t="shared" si="467"/>
        <v>7.0231729145810157E-8</v>
      </c>
      <c r="AP909" s="19">
        <f t="shared" ref="AP909:AP972" si="469">_xlfn.NORM.S.INV(AJ909)-_xlfn.NORM.S.INV($AI909)</f>
        <v>-0.52928227132216665</v>
      </c>
      <c r="AQ909" s="19">
        <f t="shared" ref="AQ909:AQ972" si="470">_xlfn.NORM.S.INV(AK909)-_xlfn.NORM.S.INV($AI909)</f>
        <v>-1.5292822713221668</v>
      </c>
      <c r="AR909" s="19">
        <f t="shared" ref="AR909:AR972" si="471">_xlfn.NORM.S.INV(AL909)-_xlfn.NORM.S.INV($AI909)</f>
        <v>-2.5292822713221668</v>
      </c>
      <c r="AS909" s="19">
        <f t="shared" ref="AS909:AS972" si="472">_xlfn.NORM.S.INV(AM909)-_xlfn.NORM.S.INV($AI909)</f>
        <v>-3.5292822713221672</v>
      </c>
      <c r="AT909" s="19">
        <f t="shared" ref="AT909:AT972" si="473">_xlfn.NORM.S.INV(AN909)-_xlfn.NORM.S.INV($AI909)</f>
        <v>-4.5292822713221668</v>
      </c>
      <c r="AU909" s="19">
        <f t="shared" ref="AU909:AU972" si="474">_xlfn.NORM.S.INV(AO909)-_xlfn.NORM.S.INV($AI909)</f>
        <v>-6.5292822713221659</v>
      </c>
      <c r="AV909" s="19">
        <f t="shared" si="449"/>
        <v>0.76893951634105229</v>
      </c>
      <c r="AW909" s="19" t="str">
        <f t="shared" si="459"/>
        <v/>
      </c>
      <c r="AX909" s="19">
        <f t="shared" si="465"/>
        <v>0.1029999999999994</v>
      </c>
      <c r="AY909" s="19" t="str">
        <f t="shared" si="463"/>
        <v/>
      </c>
      <c r="AZ909" s="19" t="str">
        <f t="shared" si="464"/>
        <v/>
      </c>
      <c r="BA909" s="19" t="str">
        <f t="shared" si="451"/>
        <v/>
      </c>
    </row>
    <row r="910" spans="35:53" x14ac:dyDescent="0.3">
      <c r="AI910" s="21">
        <f t="shared" ref="AI910:AI973" si="475">AI909+0.001</f>
        <v>0.89800000000000069</v>
      </c>
      <c r="AJ910" s="19">
        <f t="shared" si="467"/>
        <v>0.76723227748400735</v>
      </c>
      <c r="AK910" s="19">
        <f t="shared" si="467"/>
        <v>0.39348872527278944</v>
      </c>
      <c r="AL910" s="19">
        <f t="shared" si="467"/>
        <v>0.10199999999999934</v>
      </c>
      <c r="AM910" s="19">
        <f t="shared" si="467"/>
        <v>1.15965847249761E-2</v>
      </c>
      <c r="AN910" s="19">
        <f t="shared" si="467"/>
        <v>5.3728588313160634E-4</v>
      </c>
      <c r="AO910" s="4">
        <f t="shared" si="467"/>
        <v>6.8123628963533603E-8</v>
      </c>
      <c r="AP910" s="19">
        <f t="shared" si="469"/>
        <v>-0.54047524478630482</v>
      </c>
      <c r="AQ910" s="19">
        <f t="shared" si="470"/>
        <v>-1.5404752447863055</v>
      </c>
      <c r="AR910" s="19">
        <f t="shared" si="471"/>
        <v>-2.5404752447863053</v>
      </c>
      <c r="AS910" s="19">
        <f t="shared" si="472"/>
        <v>-3.5404752447863048</v>
      </c>
      <c r="AT910" s="19">
        <f t="shared" si="473"/>
        <v>-4.5404752447863057</v>
      </c>
      <c r="AU910" s="19">
        <f t="shared" si="474"/>
        <v>-6.5404752447863066</v>
      </c>
      <c r="AV910" s="19">
        <f t="shared" si="449"/>
        <v>0.76723227748400735</v>
      </c>
      <c r="AW910" s="19" t="str">
        <f t="shared" si="459"/>
        <v/>
      </c>
      <c r="AX910" s="19">
        <f t="shared" si="465"/>
        <v>0.10199999999999934</v>
      </c>
      <c r="AY910" s="19" t="str">
        <f t="shared" si="463"/>
        <v/>
      </c>
      <c r="AZ910" s="19" t="str">
        <f t="shared" si="464"/>
        <v/>
      </c>
      <c r="BA910" s="19" t="str">
        <f t="shared" si="451"/>
        <v/>
      </c>
    </row>
    <row r="911" spans="35:53" x14ac:dyDescent="0.3">
      <c r="AI911" s="21">
        <f t="shared" si="475"/>
        <v>0.89900000000000069</v>
      </c>
      <c r="AJ911" s="19">
        <f t="shared" si="467"/>
        <v>0.76550575310940083</v>
      </c>
      <c r="AK911" s="19">
        <f t="shared" si="467"/>
        <v>0.39132235332678772</v>
      </c>
      <c r="AL911" s="19">
        <f t="shared" si="467"/>
        <v>0.10099999999999933</v>
      </c>
      <c r="AM911" s="19">
        <f t="shared" si="467"/>
        <v>1.1426770665191778E-2</v>
      </c>
      <c r="AN911" s="19">
        <f t="shared" si="467"/>
        <v>5.2667738369449038E-4</v>
      </c>
      <c r="AO911" s="4">
        <f t="shared" si="467"/>
        <v>6.6062360366469753E-8</v>
      </c>
      <c r="AP911" s="19">
        <f t="shared" si="469"/>
        <v>-0.55174835829826685</v>
      </c>
      <c r="AQ911" s="19">
        <f t="shared" si="470"/>
        <v>-1.551748358298267</v>
      </c>
      <c r="AR911" s="19">
        <f t="shared" si="471"/>
        <v>-2.551748358298267</v>
      </c>
      <c r="AS911" s="19">
        <f t="shared" si="472"/>
        <v>-3.5517483582982665</v>
      </c>
      <c r="AT911" s="19">
        <f t="shared" si="473"/>
        <v>-4.5517483582982674</v>
      </c>
      <c r="AU911" s="19">
        <f t="shared" si="474"/>
        <v>-6.5517483582982683</v>
      </c>
      <c r="AV911" s="19">
        <f t="shared" si="449"/>
        <v>0.76550575310940083</v>
      </c>
      <c r="AW911" s="19" t="str">
        <f t="shared" si="459"/>
        <v/>
      </c>
      <c r="AX911" s="19">
        <f t="shared" si="465"/>
        <v>0.10099999999999933</v>
      </c>
      <c r="AY911" s="19" t="str">
        <f t="shared" si="463"/>
        <v/>
      </c>
      <c r="AZ911" s="19" t="str">
        <f t="shared" si="464"/>
        <v/>
      </c>
      <c r="BA911" s="19">
        <f t="shared" ref="BA911" si="476">IF(AU911&lt;=0,AO911,"")</f>
        <v>6.6062360366469753E-8</v>
      </c>
    </row>
    <row r="912" spans="35:53" x14ac:dyDescent="0.3">
      <c r="AI912" s="21">
        <f t="shared" si="475"/>
        <v>0.90000000000000069</v>
      </c>
      <c r="AJ912" s="19">
        <f t="shared" si="467"/>
        <v>0.76375958410588196</v>
      </c>
      <c r="AK912" s="19">
        <f t="shared" si="467"/>
        <v>0.38914369164535956</v>
      </c>
      <c r="AL912" s="19">
        <f t="shared" si="467"/>
        <v>9.9999999999999339E-2</v>
      </c>
      <c r="AM912" s="19">
        <f t="shared" si="467"/>
        <v>1.1257914512604647E-2</v>
      </c>
      <c r="AN912" s="19">
        <f t="shared" si="467"/>
        <v>5.1618822964380061E-4</v>
      </c>
      <c r="AO912" s="4">
        <f t="shared" si="467"/>
        <v>6.4047209034015025E-8</v>
      </c>
      <c r="AP912" s="19">
        <f t="shared" si="469"/>
        <v>-0.56310313108920851</v>
      </c>
      <c r="AQ912" s="19">
        <f t="shared" si="470"/>
        <v>-1.5631031310892083</v>
      </c>
      <c r="AR912" s="19">
        <f t="shared" si="471"/>
        <v>-2.5631031310892083</v>
      </c>
      <c r="AS912" s="19">
        <f t="shared" si="472"/>
        <v>-3.5631031310892087</v>
      </c>
      <c r="AT912" s="19">
        <f t="shared" si="473"/>
        <v>-4.5631031310892087</v>
      </c>
      <c r="AU912" s="19">
        <f t="shared" si="474"/>
        <v>-6.5631031310892105</v>
      </c>
      <c r="AV912" s="19">
        <f t="shared" si="449"/>
        <v>0.76375958410588196</v>
      </c>
      <c r="AW912" s="19" t="str">
        <f t="shared" si="459"/>
        <v/>
      </c>
      <c r="AX912" s="19">
        <f t="shared" si="465"/>
        <v>9.9999999999999339E-2</v>
      </c>
      <c r="AY912" s="19" t="str">
        <f t="shared" si="463"/>
        <v/>
      </c>
      <c r="AZ912" s="19" t="str">
        <f t="shared" si="464"/>
        <v/>
      </c>
      <c r="BA912" s="19" t="str">
        <f t="shared" si="451"/>
        <v/>
      </c>
    </row>
    <row r="913" spans="35:53" x14ac:dyDescent="0.3">
      <c r="AI913" s="21">
        <f t="shared" si="475"/>
        <v>0.90100000000000069</v>
      </c>
      <c r="AJ913" s="19">
        <f t="shared" ref="AJ913:AO922" si="477">_xlfn.NORM.S.DIST((-2*AJ$2-_xlfn.NORM.S.INV($AI913)),TRUE)</f>
        <v>0.76199340135762672</v>
      </c>
      <c r="AK913" s="19">
        <f t="shared" si="477"/>
        <v>0.38695258019568229</v>
      </c>
      <c r="AL913" s="19">
        <f t="shared" si="477"/>
        <v>9.8999999999999311E-2</v>
      </c>
      <c r="AM913" s="19">
        <f t="shared" si="477"/>
        <v>1.1090017784253852E-2</v>
      </c>
      <c r="AN913" s="19">
        <f t="shared" si="477"/>
        <v>5.0581793325757819E-4</v>
      </c>
      <c r="AO913" s="4">
        <f t="shared" si="477"/>
        <v>6.2077467943451946E-8</v>
      </c>
      <c r="AP913" s="19">
        <f t="shared" si="469"/>
        <v>-0.5745411262158906</v>
      </c>
      <c r="AQ913" s="19">
        <f t="shared" si="470"/>
        <v>-1.5745411262158906</v>
      </c>
      <c r="AR913" s="19">
        <f t="shared" si="471"/>
        <v>-2.5745411262158906</v>
      </c>
      <c r="AS913" s="19">
        <f t="shared" si="472"/>
        <v>-3.574541126215891</v>
      </c>
      <c r="AT913" s="19">
        <f t="shared" si="473"/>
        <v>-4.574541126215891</v>
      </c>
      <c r="AU913" s="19">
        <f t="shared" si="474"/>
        <v>-6.5745411262158928</v>
      </c>
      <c r="AV913" s="19">
        <f t="shared" si="449"/>
        <v>0.76199340135762672</v>
      </c>
      <c r="AW913" s="19" t="str">
        <f t="shared" si="459"/>
        <v/>
      </c>
      <c r="AX913" s="19">
        <f t="shared" si="465"/>
        <v>9.8999999999999311E-2</v>
      </c>
      <c r="AY913" s="19" t="str">
        <f t="shared" si="463"/>
        <v/>
      </c>
      <c r="AZ913" s="19" t="str">
        <f t="shared" si="464"/>
        <v/>
      </c>
      <c r="BA913" s="19" t="str">
        <f t="shared" si="451"/>
        <v/>
      </c>
    </row>
    <row r="914" spans="35:53" x14ac:dyDescent="0.3">
      <c r="AI914" s="21">
        <f t="shared" si="475"/>
        <v>0.90200000000000069</v>
      </c>
      <c r="AJ914" s="19">
        <f t="shared" si="477"/>
        <v>0.76020682536622208</v>
      </c>
      <c r="AK914" s="19">
        <f t="shared" si="477"/>
        <v>0.38474885525390184</v>
      </c>
      <c r="AL914" s="19">
        <f t="shared" si="477"/>
        <v>9.7999999999999282E-2</v>
      </c>
      <c r="AM914" s="19">
        <f t="shared" si="477"/>
        <v>1.0923082042044757E-2</v>
      </c>
      <c r="AN914" s="19">
        <f t="shared" si="477"/>
        <v>4.9556600911179641E-4</v>
      </c>
      <c r="AO914" s="4">
        <f t="shared" si="477"/>
        <v>6.0152437305530242E-8</v>
      </c>
      <c r="AP914" s="19">
        <f t="shared" si="469"/>
        <v>-0.5860639522884924</v>
      </c>
      <c r="AQ914" s="19">
        <f t="shared" si="470"/>
        <v>-1.5860639522884927</v>
      </c>
      <c r="AR914" s="19">
        <f t="shared" si="471"/>
        <v>-2.5860639522884927</v>
      </c>
      <c r="AS914" s="19">
        <f t="shared" si="472"/>
        <v>-3.5860639522884923</v>
      </c>
      <c r="AT914" s="19">
        <f t="shared" si="473"/>
        <v>-4.5860639522884927</v>
      </c>
      <c r="AU914" s="19">
        <f t="shared" si="474"/>
        <v>-6.5860639522884927</v>
      </c>
      <c r="AV914" s="19">
        <f t="shared" si="449"/>
        <v>0.76020682536622208</v>
      </c>
      <c r="AW914" s="19" t="str">
        <f t="shared" si="459"/>
        <v/>
      </c>
      <c r="AX914" s="19">
        <f t="shared" si="465"/>
        <v>9.7999999999999282E-2</v>
      </c>
      <c r="AY914" s="19" t="str">
        <f t="shared" si="463"/>
        <v/>
      </c>
      <c r="AZ914" s="19" t="str">
        <f t="shared" si="464"/>
        <v/>
      </c>
      <c r="BA914" s="19" t="str">
        <f t="shared" si="451"/>
        <v/>
      </c>
    </row>
    <row r="915" spans="35:53" x14ac:dyDescent="0.3">
      <c r="AI915" s="21">
        <f t="shared" si="475"/>
        <v>0.90300000000000069</v>
      </c>
      <c r="AJ915" s="19">
        <f t="shared" si="477"/>
        <v>0.75839946585435924</v>
      </c>
      <c r="AK915" s="19">
        <f t="shared" si="477"/>
        <v>0.38253234928188729</v>
      </c>
      <c r="AL915" s="19">
        <f t="shared" si="477"/>
        <v>9.6999999999999142E-2</v>
      </c>
      <c r="AM915" s="19">
        <f t="shared" si="477"/>
        <v>1.0757108893874268E-2</v>
      </c>
      <c r="AN915" s="19">
        <f t="shared" si="477"/>
        <v>4.854319740856125E-4</v>
      </c>
      <c r="AO915" s="4">
        <f t="shared" si="477"/>
        <v>5.8271424500580857E-8</v>
      </c>
      <c r="AP915" s="19">
        <f t="shared" si="469"/>
        <v>-0.59767326528502029</v>
      </c>
      <c r="AQ915" s="19">
        <f t="shared" si="470"/>
        <v>-1.5976732652850205</v>
      </c>
      <c r="AR915" s="19">
        <f t="shared" si="471"/>
        <v>-2.5976732652850201</v>
      </c>
      <c r="AS915" s="19">
        <f t="shared" si="472"/>
        <v>-3.5976732652850201</v>
      </c>
      <c r="AT915" s="19">
        <f t="shared" si="473"/>
        <v>-4.597673265285021</v>
      </c>
      <c r="AU915" s="19">
        <f t="shared" si="474"/>
        <v>-6.5976732652850192</v>
      </c>
      <c r="AV915" s="19">
        <f t="shared" si="449"/>
        <v>0.75839946585435924</v>
      </c>
      <c r="AW915" s="19" t="str">
        <f t="shared" si="459"/>
        <v/>
      </c>
      <c r="AX915" s="19">
        <f t="shared" si="465"/>
        <v>9.6999999999999142E-2</v>
      </c>
      <c r="AY915" s="19" t="str">
        <f t="shared" si="463"/>
        <v/>
      </c>
      <c r="AZ915" s="19" t="str">
        <f t="shared" si="464"/>
        <v/>
      </c>
      <c r="BA915" s="19" t="str">
        <f t="shared" si="451"/>
        <v/>
      </c>
    </row>
    <row r="916" spans="35:53" x14ac:dyDescent="0.3">
      <c r="AI916" s="21">
        <f t="shared" si="475"/>
        <v>0.90400000000000069</v>
      </c>
      <c r="AJ916" s="19">
        <f t="shared" si="477"/>
        <v>0.75657092135026383</v>
      </c>
      <c r="AK916" s="19">
        <f t="shared" si="477"/>
        <v>0.38030289079856527</v>
      </c>
      <c r="AL916" s="19">
        <f t="shared" si="477"/>
        <v>9.5999999999998989E-2</v>
      </c>
      <c r="AM916" s="19">
        <f t="shared" si="477"/>
        <v>1.0592099994798857E-2</v>
      </c>
      <c r="AN916" s="19">
        <f t="shared" si="477"/>
        <v>4.7541534736726844E-4</v>
      </c>
      <c r="AO916" s="4">
        <f t="shared" si="477"/>
        <v>5.643374401516531E-8</v>
      </c>
      <c r="AP916" s="19">
        <f t="shared" si="469"/>
        <v>-0.60937077045759069</v>
      </c>
      <c r="AQ916" s="19">
        <f t="shared" si="470"/>
        <v>-1.609370770457591</v>
      </c>
      <c r="AR916" s="19">
        <f t="shared" si="471"/>
        <v>-2.6093707704575921</v>
      </c>
      <c r="AS916" s="19">
        <f t="shared" si="472"/>
        <v>-3.6093707704575912</v>
      </c>
      <c r="AT916" s="19">
        <f t="shared" si="473"/>
        <v>-4.6093707704575912</v>
      </c>
      <c r="AU916" s="19">
        <f t="shared" si="474"/>
        <v>-6.6093707704575921</v>
      </c>
      <c r="AV916" s="19">
        <f t="shared" si="449"/>
        <v>0.75657092135026383</v>
      </c>
      <c r="AW916" s="19" t="str">
        <f t="shared" si="459"/>
        <v/>
      </c>
      <c r="AX916" s="19">
        <f t="shared" si="465"/>
        <v>9.5999999999998989E-2</v>
      </c>
      <c r="AY916" s="19" t="str">
        <f t="shared" si="463"/>
        <v/>
      </c>
      <c r="AZ916" s="19" t="str">
        <f t="shared" si="464"/>
        <v/>
      </c>
      <c r="BA916" s="19" t="str">
        <f t="shared" si="451"/>
        <v/>
      </c>
    </row>
    <row r="917" spans="35:53" x14ac:dyDescent="0.3">
      <c r="AI917" s="21">
        <f t="shared" si="475"/>
        <v>0.90500000000000069</v>
      </c>
      <c r="AJ917" s="19">
        <f t="shared" si="477"/>
        <v>0.7547207787517205</v>
      </c>
      <c r="AK917" s="19">
        <f t="shared" si="477"/>
        <v>0.37806030424553527</v>
      </c>
      <c r="AL917" s="19">
        <f t="shared" si="477"/>
        <v>9.4999999999999196E-2</v>
      </c>
      <c r="AM917" s="19">
        <f t="shared" si="477"/>
        <v>1.0428057048246835E-2</v>
      </c>
      <c r="AN917" s="19">
        <f t="shared" si="477"/>
        <v>4.6551565046064379E-4</v>
      </c>
      <c r="AO917" s="4">
        <f t="shared" si="477"/>
        <v>5.4638717379241661E-8</v>
      </c>
      <c r="AP917" s="19">
        <f t="shared" si="469"/>
        <v>-0.62115822433626655</v>
      </c>
      <c r="AQ917" s="19">
        <f t="shared" si="470"/>
        <v>-1.6211582243362668</v>
      </c>
      <c r="AR917" s="19">
        <f t="shared" si="471"/>
        <v>-2.6211582243362672</v>
      </c>
      <c r="AS917" s="19">
        <f t="shared" si="472"/>
        <v>-3.6211582243362663</v>
      </c>
      <c r="AT917" s="19">
        <f t="shared" si="473"/>
        <v>-4.6211582243362663</v>
      </c>
      <c r="AU917" s="19">
        <f t="shared" si="474"/>
        <v>-6.6211582243362663</v>
      </c>
      <c r="AV917" s="19">
        <f t="shared" si="449"/>
        <v>0.7547207787517205</v>
      </c>
      <c r="AW917" s="19" t="str">
        <f t="shared" si="459"/>
        <v/>
      </c>
      <c r="AX917" s="19">
        <f t="shared" si="465"/>
        <v>9.4999999999999196E-2</v>
      </c>
      <c r="AY917" s="19" t="str">
        <f t="shared" si="463"/>
        <v/>
      </c>
      <c r="AZ917" s="19" t="str">
        <f t="shared" si="464"/>
        <v/>
      </c>
      <c r="BA917" s="19">
        <f t="shared" ref="BA917" si="478">IF(AU917&lt;=0,AO917,"")</f>
        <v>5.4638717379241661E-8</v>
      </c>
    </row>
    <row r="918" spans="35:53" x14ac:dyDescent="0.3">
      <c r="AI918" s="21">
        <f t="shared" si="475"/>
        <v>0.90600000000000069</v>
      </c>
      <c r="AJ918" s="19">
        <f t="shared" si="477"/>
        <v>0.75284861286846749</v>
      </c>
      <c r="AK918" s="19">
        <f t="shared" si="477"/>
        <v>0.37580440984664787</v>
      </c>
      <c r="AL918" s="19">
        <f t="shared" si="477"/>
        <v>9.3999999999999279E-2</v>
      </c>
      <c r="AM918" s="19">
        <f t="shared" si="477"/>
        <v>1.0264981807277191E-2</v>
      </c>
      <c r="AN918" s="19">
        <f t="shared" si="477"/>
        <v>4.5573240719250626E-4</v>
      </c>
      <c r="AO918" s="4">
        <f t="shared" si="477"/>
        <v>5.2885673103848118E-8</v>
      </c>
      <c r="AP918" s="19">
        <f t="shared" si="469"/>
        <v>-0.63303743683652869</v>
      </c>
      <c r="AQ918" s="19">
        <f t="shared" si="470"/>
        <v>-1.633037436836529</v>
      </c>
      <c r="AR918" s="19">
        <f t="shared" si="471"/>
        <v>-2.633037436836529</v>
      </c>
      <c r="AS918" s="19">
        <f t="shared" si="472"/>
        <v>-3.6330374368365295</v>
      </c>
      <c r="AT918" s="19">
        <f t="shared" si="473"/>
        <v>-4.6330374368365295</v>
      </c>
      <c r="AU918" s="19">
        <f t="shared" si="474"/>
        <v>-6.6330374368365286</v>
      </c>
      <c r="AV918" s="19">
        <f t="shared" si="449"/>
        <v>0.75284861286846749</v>
      </c>
      <c r="AW918" s="19" t="str">
        <f t="shared" ref="AW918:AW949" si="479">IF(AQ918&gt;=0,AK918,"")</f>
        <v/>
      </c>
      <c r="AX918" s="19">
        <f t="shared" si="465"/>
        <v>9.3999999999999279E-2</v>
      </c>
      <c r="AY918" s="19" t="str">
        <f t="shared" si="463"/>
        <v/>
      </c>
      <c r="AZ918" s="19" t="str">
        <f t="shared" si="464"/>
        <v/>
      </c>
      <c r="BA918" s="19" t="str">
        <f t="shared" si="451"/>
        <v/>
      </c>
    </row>
    <row r="919" spans="35:53" x14ac:dyDescent="0.3">
      <c r="AI919" s="21">
        <f t="shared" si="475"/>
        <v>0.90700000000000069</v>
      </c>
      <c r="AJ919" s="19">
        <f t="shared" si="477"/>
        <v>0.75095398594165474</v>
      </c>
      <c r="AK919" s="19">
        <f t="shared" si="477"/>
        <v>0.37353502346121414</v>
      </c>
      <c r="AL919" s="19">
        <f t="shared" si="477"/>
        <v>9.2999999999999139E-2</v>
      </c>
      <c r="AM919" s="19">
        <f t="shared" si="477"/>
        <v>1.0102876075887878E-2</v>
      </c>
      <c r="AN919" s="19">
        <f t="shared" si="477"/>
        <v>4.4606514372052647E-4</v>
      </c>
      <c r="AO919" s="4">
        <f t="shared" si="477"/>
        <v>5.1173946619300729E-8</v>
      </c>
      <c r="AP919" s="19">
        <f t="shared" si="469"/>
        <v>-0.64501027347688122</v>
      </c>
      <c r="AQ919" s="19">
        <f t="shared" si="470"/>
        <v>-1.6450102734768812</v>
      </c>
      <c r="AR919" s="19">
        <f t="shared" si="471"/>
        <v>-2.6450102734768812</v>
      </c>
      <c r="AS919" s="19">
        <f t="shared" si="472"/>
        <v>-3.6450102734768808</v>
      </c>
      <c r="AT919" s="19">
        <f t="shared" si="473"/>
        <v>-4.6450102734768812</v>
      </c>
      <c r="AU919" s="19">
        <f t="shared" si="474"/>
        <v>-6.645010273476883</v>
      </c>
      <c r="AV919" s="19">
        <f t="shared" ref="AV919:AV982" si="480">IF(AP919&lt;=0,AJ919,"")</f>
        <v>0.75095398594165474</v>
      </c>
      <c r="AW919" s="19" t="str">
        <f t="shared" si="479"/>
        <v/>
      </c>
      <c r="AX919" s="19">
        <f t="shared" si="465"/>
        <v>9.2999999999999139E-2</v>
      </c>
      <c r="AY919" s="19" t="str">
        <f t="shared" si="463"/>
        <v/>
      </c>
      <c r="AZ919" s="19" t="str">
        <f t="shared" si="464"/>
        <v/>
      </c>
      <c r="BA919" s="19" t="str">
        <f t="shared" si="451"/>
        <v/>
      </c>
    </row>
    <row r="920" spans="35:53" x14ac:dyDescent="0.3">
      <c r="AI920" s="21">
        <f t="shared" si="475"/>
        <v>0.9080000000000007</v>
      </c>
      <c r="AJ920" s="19">
        <f t="shared" si="477"/>
        <v>0.74903644713895823</v>
      </c>
      <c r="AK920" s="19">
        <f t="shared" si="477"/>
        <v>0.37125195643048076</v>
      </c>
      <c r="AL920" s="19">
        <f t="shared" si="477"/>
        <v>9.1999999999999277E-2</v>
      </c>
      <c r="AM920" s="19">
        <f t="shared" si="477"/>
        <v>9.9417417103750301E-3</v>
      </c>
      <c r="AN920" s="19">
        <f t="shared" si="477"/>
        <v>4.3651338854202513E-4</v>
      </c>
      <c r="AO920" s="4">
        <f t="shared" si="477"/>
        <v>4.9502880213891898E-8</v>
      </c>
      <c r="AP920" s="19">
        <f t="shared" si="469"/>
        <v>-0.65707865771362717</v>
      </c>
      <c r="AQ920" s="19">
        <f t="shared" si="470"/>
        <v>-1.6570786577136274</v>
      </c>
      <c r="AR920" s="19">
        <f t="shared" si="471"/>
        <v>-2.6570786577136274</v>
      </c>
      <c r="AS920" s="19">
        <f t="shared" si="472"/>
        <v>-3.6570786577136278</v>
      </c>
      <c r="AT920" s="19">
        <f t="shared" si="473"/>
        <v>-4.6570786577136278</v>
      </c>
      <c r="AU920" s="19">
        <f t="shared" si="474"/>
        <v>-6.6570786577136278</v>
      </c>
      <c r="AV920" s="19">
        <f t="shared" si="480"/>
        <v>0.74903644713895823</v>
      </c>
      <c r="AW920" s="19" t="str">
        <f t="shared" si="479"/>
        <v/>
      </c>
      <c r="AX920" s="19">
        <f t="shared" si="465"/>
        <v>9.1999999999999277E-2</v>
      </c>
      <c r="AY920" s="19" t="str">
        <f t="shared" si="463"/>
        <v/>
      </c>
      <c r="AZ920" s="19" t="str">
        <f t="shared" si="464"/>
        <v/>
      </c>
      <c r="BA920" s="19" t="str">
        <f t="shared" si="451"/>
        <v/>
      </c>
    </row>
    <row r="921" spans="35:53" x14ac:dyDescent="0.3">
      <c r="AI921" s="21">
        <f t="shared" si="475"/>
        <v>0.9090000000000007</v>
      </c>
      <c r="AJ921" s="19">
        <f t="shared" si="477"/>
        <v>0.74709553202383638</v>
      </c>
      <c r="AK921" s="19">
        <f t="shared" si="477"/>
        <v>0.36895501541698039</v>
      </c>
      <c r="AL921" s="19">
        <f t="shared" si="477"/>
        <v>9.0999999999999276E-2</v>
      </c>
      <c r="AM921" s="19">
        <f t="shared" si="477"/>
        <v>9.7815806207461539E-3</v>
      </c>
      <c r="AN921" s="19">
        <f t="shared" si="477"/>
        <v>4.2707667250353742E-4</v>
      </c>
      <c r="AO921" s="4">
        <f t="shared" si="477"/>
        <v>4.7871822973083808E-8</v>
      </c>
      <c r="AP921" s="19">
        <f t="shared" si="469"/>
        <v>-0.66924457340039423</v>
      </c>
      <c r="AQ921" s="19">
        <f t="shared" si="470"/>
        <v>-1.6692445734003947</v>
      </c>
      <c r="AR921" s="19">
        <f t="shared" si="471"/>
        <v>-2.6692445734003947</v>
      </c>
      <c r="AS921" s="19">
        <f t="shared" si="472"/>
        <v>-3.6692445734003947</v>
      </c>
      <c r="AT921" s="19">
        <f t="shared" si="473"/>
        <v>-4.6692445734003938</v>
      </c>
      <c r="AU921" s="19">
        <f t="shared" si="474"/>
        <v>-6.6692445734003956</v>
      </c>
      <c r="AV921" s="19">
        <f t="shared" si="480"/>
        <v>0.74709553202383638</v>
      </c>
      <c r="AW921" s="19" t="str">
        <f t="shared" si="479"/>
        <v/>
      </c>
      <c r="AX921" s="19">
        <f t="shared" si="465"/>
        <v>9.0999999999999276E-2</v>
      </c>
      <c r="AY921" s="19" t="str">
        <f t="shared" si="463"/>
        <v/>
      </c>
      <c r="AZ921" s="19" t="str">
        <f t="shared" si="464"/>
        <v/>
      </c>
      <c r="BA921" s="19" t="str">
        <f t="shared" si="451"/>
        <v/>
      </c>
    </row>
    <row r="922" spans="35:53" x14ac:dyDescent="0.3">
      <c r="AI922" s="21">
        <f t="shared" si="475"/>
        <v>0.9100000000000007</v>
      </c>
      <c r="AJ922" s="19">
        <f t="shared" si="477"/>
        <v>0.74513076199732797</v>
      </c>
      <c r="AK922" s="19">
        <f t="shared" si="477"/>
        <v>0.36664400223636012</v>
      </c>
      <c r="AL922" s="19">
        <f t="shared" si="477"/>
        <v>8.9999999999999428E-2</v>
      </c>
      <c r="AM922" s="19">
        <f t="shared" si="477"/>
        <v>9.6223947721902504E-3</v>
      </c>
      <c r="AN922" s="19">
        <f t="shared" si="477"/>
        <v>4.177545288112269E-4</v>
      </c>
      <c r="AO922" s="4">
        <f t="shared" si="477"/>
        <v>4.628013071919752E-8</v>
      </c>
      <c r="AP922" s="19">
        <f t="shared" si="469"/>
        <v>-0.68151006738043962</v>
      </c>
      <c r="AQ922" s="19">
        <f t="shared" si="470"/>
        <v>-1.6815100673804397</v>
      </c>
      <c r="AR922" s="19">
        <f t="shared" si="471"/>
        <v>-2.6815100673804402</v>
      </c>
      <c r="AS922" s="19">
        <f t="shared" si="472"/>
        <v>-3.6815100673804393</v>
      </c>
      <c r="AT922" s="19">
        <f t="shared" si="473"/>
        <v>-4.6815100673804402</v>
      </c>
      <c r="AU922" s="19">
        <f t="shared" si="474"/>
        <v>-6.6815100673804402</v>
      </c>
      <c r="AV922" s="19">
        <f t="shared" si="480"/>
        <v>0.74513076199732797</v>
      </c>
      <c r="AW922" s="19" t="str">
        <f t="shared" si="479"/>
        <v/>
      </c>
      <c r="AX922" s="19">
        <f t="shared" si="465"/>
        <v>8.9999999999999428E-2</v>
      </c>
      <c r="AY922" s="19" t="str">
        <f t="shared" si="463"/>
        <v/>
      </c>
      <c r="AZ922" s="19" t="str">
        <f t="shared" si="464"/>
        <v/>
      </c>
      <c r="BA922" s="19" t="str">
        <f t="shared" si="451"/>
        <v/>
      </c>
    </row>
    <row r="923" spans="35:53" x14ac:dyDescent="0.3">
      <c r="AI923" s="21">
        <f t="shared" si="475"/>
        <v>0.9110000000000007</v>
      </c>
      <c r="AJ923" s="19">
        <f t="shared" ref="AJ923:AO932" si="481">_xlfn.NORM.S.DIST((-2*AJ$2-_xlfn.NORM.S.INV($AI923)),TRUE)</f>
        <v>0.74314164371063585</v>
      </c>
      <c r="AK923" s="19">
        <f t="shared" si="481"/>
        <v>0.3643187136812322</v>
      </c>
      <c r="AL923" s="19">
        <f t="shared" si="481"/>
        <v>8.8999999999999344E-2</v>
      </c>
      <c r="AM923" s="19">
        <f t="shared" si="481"/>
        <v>9.4641861866073245E-3</v>
      </c>
      <c r="AN923" s="19">
        <f t="shared" si="481"/>
        <v>4.0854649304218225E-4</v>
      </c>
      <c r="AO923" s="4">
        <f t="shared" si="481"/>
        <v>4.4727165951582605E-8</v>
      </c>
      <c r="AP923" s="19">
        <f t="shared" si="469"/>
        <v>-0.69387725222056651</v>
      </c>
      <c r="AQ923" s="19">
        <f t="shared" si="470"/>
        <v>-1.693877252220567</v>
      </c>
      <c r="AR923" s="19">
        <f t="shared" si="471"/>
        <v>-2.6938772522205658</v>
      </c>
      <c r="AS923" s="19">
        <f t="shared" si="472"/>
        <v>-3.6938772522205663</v>
      </c>
      <c r="AT923" s="19">
        <f t="shared" si="473"/>
        <v>-4.6938772522205667</v>
      </c>
      <c r="AU923" s="19">
        <f t="shared" si="474"/>
        <v>-6.6938772522205676</v>
      </c>
      <c r="AV923" s="19">
        <f t="shared" si="480"/>
        <v>0.74314164371063585</v>
      </c>
      <c r="AW923" s="19" t="str">
        <f t="shared" si="479"/>
        <v/>
      </c>
      <c r="AX923" s="19">
        <f t="shared" si="465"/>
        <v>8.8999999999999344E-2</v>
      </c>
      <c r="AY923" s="19" t="str">
        <f t="shared" si="463"/>
        <v/>
      </c>
      <c r="AZ923" s="19" t="str">
        <f t="shared" si="464"/>
        <v/>
      </c>
      <c r="BA923" s="19">
        <f t="shared" ref="BA923" si="482">IF(AU923&lt;=0,AO923,"")</f>
        <v>4.4727165951582605E-8</v>
      </c>
    </row>
    <row r="924" spans="35:53" x14ac:dyDescent="0.3">
      <c r="AI924" s="21">
        <f t="shared" si="475"/>
        <v>0.9120000000000007</v>
      </c>
      <c r="AJ924" s="19">
        <f t="shared" si="481"/>
        <v>0.74112766844664257</v>
      </c>
      <c r="AK924" s="19">
        <f t="shared" si="481"/>
        <v>0.36197894133658753</v>
      </c>
      <c r="AL924" s="19">
        <f t="shared" si="481"/>
        <v>8.7999999999999162E-2</v>
      </c>
      <c r="AM924" s="19">
        <f t="shared" si="481"/>
        <v>9.306956944200721E-3</v>
      </c>
      <c r="AN924" s="19">
        <f t="shared" si="481"/>
        <v>3.9945210315664426E-4</v>
      </c>
      <c r="AO924" s="4">
        <f t="shared" si="481"/>
        <v>4.3212297787267628E-8</v>
      </c>
      <c r="AP924" s="19">
        <f t="shared" si="469"/>
        <v>-0.70634830909601543</v>
      </c>
      <c r="AQ924" s="19">
        <f t="shared" si="470"/>
        <v>-1.7063483090960156</v>
      </c>
      <c r="AR924" s="19">
        <f t="shared" si="471"/>
        <v>-2.7063483090960152</v>
      </c>
      <c r="AS924" s="19">
        <f t="shared" si="472"/>
        <v>-3.7063483090960156</v>
      </c>
      <c r="AT924" s="19">
        <f t="shared" si="473"/>
        <v>-4.7063483090960156</v>
      </c>
      <c r="AU924" s="19">
        <f t="shared" si="474"/>
        <v>-6.7063483090960165</v>
      </c>
      <c r="AV924" s="19">
        <f t="shared" si="480"/>
        <v>0.74112766844664257</v>
      </c>
      <c r="AW924" s="19" t="str">
        <f t="shared" si="479"/>
        <v/>
      </c>
      <c r="AX924" s="19">
        <f t="shared" si="465"/>
        <v>8.7999999999999162E-2</v>
      </c>
      <c r="AY924" s="19" t="str">
        <f t="shared" si="463"/>
        <v/>
      </c>
      <c r="AZ924" s="19" t="str">
        <f t="shared" si="464"/>
        <v/>
      </c>
      <c r="BA924" s="19" t="str">
        <f t="shared" ref="BA924:BA987" si="483">IF(AU924&gt;=0,AO924,"")</f>
        <v/>
      </c>
    </row>
    <row r="925" spans="35:53" x14ac:dyDescent="0.3">
      <c r="AI925" s="21">
        <f t="shared" si="475"/>
        <v>0.9130000000000007</v>
      </c>
      <c r="AJ925" s="19">
        <f t="shared" si="481"/>
        <v>0.73908831146833964</v>
      </c>
      <c r="AK925" s="19">
        <f t="shared" si="481"/>
        <v>0.35962447138626041</v>
      </c>
      <c r="AL925" s="19">
        <f t="shared" si="481"/>
        <v>8.6999999999999258E-2</v>
      </c>
      <c r="AM925" s="19">
        <f t="shared" si="481"/>
        <v>9.1507091851354451E-3</v>
      </c>
      <c r="AN925" s="19">
        <f t="shared" si="481"/>
        <v>3.9047089951122334E-4</v>
      </c>
      <c r="AO925" s="4">
        <f t="shared" si="481"/>
        <v>4.1734901902078966E-8</v>
      </c>
      <c r="AP925" s="19">
        <f t="shared" si="469"/>
        <v>-0.71892549083652479</v>
      </c>
      <c r="AQ925" s="19">
        <f t="shared" si="470"/>
        <v>-1.7189254908365252</v>
      </c>
      <c r="AR925" s="19">
        <f t="shared" si="471"/>
        <v>-2.7189254908365257</v>
      </c>
      <c r="AS925" s="19">
        <f t="shared" si="472"/>
        <v>-3.7189254908365257</v>
      </c>
      <c r="AT925" s="19">
        <f t="shared" si="473"/>
        <v>-4.7189254908365257</v>
      </c>
      <c r="AU925" s="19">
        <f t="shared" si="474"/>
        <v>-6.7189254908365275</v>
      </c>
      <c r="AV925" s="19">
        <f t="shared" si="480"/>
        <v>0.73908831146833964</v>
      </c>
      <c r="AW925" s="19" t="str">
        <f t="shared" si="479"/>
        <v/>
      </c>
      <c r="AX925" s="19">
        <f t="shared" si="465"/>
        <v>8.6999999999999258E-2</v>
      </c>
      <c r="AY925" s="19" t="str">
        <f t="shared" si="463"/>
        <v/>
      </c>
      <c r="AZ925" s="19" t="str">
        <f t="shared" si="464"/>
        <v/>
      </c>
      <c r="BA925" s="19" t="str">
        <f t="shared" si="483"/>
        <v/>
      </c>
    </row>
    <row r="926" spans="35:53" x14ac:dyDescent="0.3">
      <c r="AI926" s="21">
        <f t="shared" si="475"/>
        <v>0.9140000000000007</v>
      </c>
      <c r="AJ926" s="19">
        <f t="shared" si="481"/>
        <v>0.73702303133200653</v>
      </c>
      <c r="AK926" s="19">
        <f t="shared" si="481"/>
        <v>0.35725508440990172</v>
      </c>
      <c r="AL926" s="19">
        <f t="shared" si="481"/>
        <v>8.5999999999999244E-2</v>
      </c>
      <c r="AM926" s="19">
        <f t="shared" si="481"/>
        <v>8.9954451112656698E-3</v>
      </c>
      <c r="AN926" s="19">
        <f t="shared" si="481"/>
        <v>3.8160242487312457E-4</v>
      </c>
      <c r="AO926" s="4">
        <f t="shared" si="481"/>
        <v>4.0294360472225552E-8</v>
      </c>
      <c r="AP926" s="19">
        <f t="shared" si="469"/>
        <v>-0.73161112514455273</v>
      </c>
      <c r="AQ926" s="19">
        <f t="shared" si="470"/>
        <v>-1.7316111251445532</v>
      </c>
      <c r="AR926" s="19">
        <f t="shared" si="471"/>
        <v>-2.7316111251445534</v>
      </c>
      <c r="AS926" s="19">
        <f t="shared" si="472"/>
        <v>-3.7316111251445534</v>
      </c>
      <c r="AT926" s="19">
        <f t="shared" si="473"/>
        <v>-4.7316111251445534</v>
      </c>
      <c r="AU926" s="19">
        <f t="shared" si="474"/>
        <v>-6.7316111251445543</v>
      </c>
      <c r="AV926" s="19">
        <f t="shared" si="480"/>
        <v>0.73702303133200653</v>
      </c>
      <c r="AW926" s="19" t="str">
        <f t="shared" si="479"/>
        <v/>
      </c>
      <c r="AX926" s="19">
        <f t="shared" si="465"/>
        <v>8.5999999999999244E-2</v>
      </c>
      <c r="AY926" s="19" t="str">
        <f t="shared" si="463"/>
        <v/>
      </c>
      <c r="AZ926" s="19" t="str">
        <f t="shared" si="464"/>
        <v/>
      </c>
      <c r="BA926" s="19" t="str">
        <f t="shared" si="483"/>
        <v/>
      </c>
    </row>
    <row r="927" spans="35:53" x14ac:dyDescent="0.3">
      <c r="AI927" s="21">
        <f t="shared" si="475"/>
        <v>0.9150000000000007</v>
      </c>
      <c r="AJ927" s="19">
        <f t="shared" si="481"/>
        <v>0.7349312691628157</v>
      </c>
      <c r="AK927" s="19">
        <f t="shared" si="481"/>
        <v>0.35487055516989119</v>
      </c>
      <c r="AL927" s="19">
        <f t="shared" si="481"/>
        <v>8.4999999999999215E-2</v>
      </c>
      <c r="AM927" s="19">
        <f t="shared" si="481"/>
        <v>8.8411669879359008E-3</v>
      </c>
      <c r="AN927" s="19">
        <f t="shared" si="481"/>
        <v>3.7284622443548558E-4</v>
      </c>
      <c r="AO927" s="4">
        <f t="shared" si="481"/>
        <v>3.8890062116341285E-8</v>
      </c>
      <c r="AP927" s="19">
        <f t="shared" si="469"/>
        <v>-0.74440761799746158</v>
      </c>
      <c r="AQ927" s="19">
        <f t="shared" si="470"/>
        <v>-1.7444076179974621</v>
      </c>
      <c r="AR927" s="19">
        <f t="shared" si="471"/>
        <v>-2.7444076179974628</v>
      </c>
      <c r="AS927" s="19">
        <f t="shared" si="472"/>
        <v>-3.7444076179974624</v>
      </c>
      <c r="AT927" s="19">
        <f t="shared" si="473"/>
        <v>-4.7444076179974619</v>
      </c>
      <c r="AU927" s="19">
        <f t="shared" si="474"/>
        <v>-6.7444076179974628</v>
      </c>
      <c r="AV927" s="19">
        <f t="shared" si="480"/>
        <v>0.7349312691628157</v>
      </c>
      <c r="AW927" s="19" t="str">
        <f t="shared" si="479"/>
        <v/>
      </c>
      <c r="AX927" s="19">
        <f t="shared" si="465"/>
        <v>8.4999999999999215E-2</v>
      </c>
      <c r="AY927" s="19" t="str">
        <f t="shared" si="463"/>
        <v/>
      </c>
      <c r="AZ927" s="19" t="str">
        <f t="shared" si="464"/>
        <v/>
      </c>
      <c r="BA927" s="19" t="str">
        <f t="shared" si="483"/>
        <v/>
      </c>
    </row>
    <row r="928" spans="35:53" x14ac:dyDescent="0.3">
      <c r="AI928" s="21">
        <f t="shared" si="475"/>
        <v>0.9160000000000007</v>
      </c>
      <c r="AJ928" s="19">
        <f t="shared" si="481"/>
        <v>0.73281244789033784</v>
      </c>
      <c r="AK928" s="19">
        <f t="shared" si="481"/>
        <v>0.35247065238755182</v>
      </c>
      <c r="AL928" s="19">
        <f t="shared" si="481"/>
        <v>8.3999999999999381E-2</v>
      </c>
      <c r="AM928" s="19">
        <f t="shared" si="481"/>
        <v>8.6878771458590246E-3</v>
      </c>
      <c r="AN928" s="19">
        <f t="shared" si="481"/>
        <v>3.6420184583384278E-4</v>
      </c>
      <c r="AO928" s="4">
        <f t="shared" si="481"/>
        <v>3.7521401837978782E-8</v>
      </c>
      <c r="AP928" s="19">
        <f t="shared" si="469"/>
        <v>-0.75731745724656252</v>
      </c>
      <c r="AQ928" s="19">
        <f t="shared" si="470"/>
        <v>-1.7573174572465626</v>
      </c>
      <c r="AR928" s="19">
        <f t="shared" si="471"/>
        <v>-2.7573174572465629</v>
      </c>
      <c r="AS928" s="19">
        <f t="shared" si="472"/>
        <v>-3.7573174572465629</v>
      </c>
      <c r="AT928" s="19">
        <f t="shared" si="473"/>
        <v>-4.7573174572465629</v>
      </c>
      <c r="AU928" s="19">
        <f t="shared" si="474"/>
        <v>-6.7573174572465646</v>
      </c>
      <c r="AV928" s="19">
        <f t="shared" si="480"/>
        <v>0.73281244789033784</v>
      </c>
      <c r="AW928" s="19" t="str">
        <f t="shared" si="479"/>
        <v/>
      </c>
      <c r="AX928" s="19">
        <f t="shared" si="465"/>
        <v>8.3999999999999381E-2</v>
      </c>
      <c r="AY928" s="19" t="str">
        <f t="shared" si="463"/>
        <v/>
      </c>
      <c r="AZ928" s="19" t="str">
        <f t="shared" si="464"/>
        <v/>
      </c>
      <c r="BA928" s="19" t="str">
        <f t="shared" si="483"/>
        <v/>
      </c>
    </row>
    <row r="929" spans="35:53" x14ac:dyDescent="0.3">
      <c r="AI929" s="21">
        <f t="shared" si="475"/>
        <v>0.9170000000000007</v>
      </c>
      <c r="AJ929" s="19">
        <f t="shared" si="481"/>
        <v>0.7306659714412348</v>
      </c>
      <c r="AK929" s="19">
        <f t="shared" si="481"/>
        <v>0.35005513850800207</v>
      </c>
      <c r="AL929" s="19">
        <f t="shared" si="481"/>
        <v>8.2999999999998894E-2</v>
      </c>
      <c r="AM929" s="19">
        <f t="shared" si="481"/>
        <v>8.5355779830757535E-3</v>
      </c>
      <c r="AN929" s="19">
        <f t="shared" si="481"/>
        <v>3.5566883916380004E-4</v>
      </c>
      <c r="AO929" s="4">
        <f t="shared" si="481"/>
        <v>3.618778096854512E-8</v>
      </c>
      <c r="AP929" s="19">
        <f t="shared" si="469"/>
        <v>-0.7703432164268853</v>
      </c>
      <c r="AQ929" s="19">
        <f t="shared" si="470"/>
        <v>-1.7703432164268853</v>
      </c>
      <c r="AR929" s="19">
        <f t="shared" si="471"/>
        <v>-2.7703432164268853</v>
      </c>
      <c r="AS929" s="19">
        <f t="shared" si="472"/>
        <v>-3.7703432164268857</v>
      </c>
      <c r="AT929" s="19">
        <f t="shared" si="473"/>
        <v>-4.7703432164268857</v>
      </c>
      <c r="AU929" s="19">
        <f t="shared" si="474"/>
        <v>-6.7703432164268866</v>
      </c>
      <c r="AV929" s="19">
        <f t="shared" si="480"/>
        <v>0.7306659714412348</v>
      </c>
      <c r="AW929" s="19" t="str">
        <f t="shared" si="479"/>
        <v/>
      </c>
      <c r="AX929" s="19">
        <f t="shared" si="465"/>
        <v>8.2999999999998894E-2</v>
      </c>
      <c r="AY929" s="19" t="str">
        <f t="shared" si="463"/>
        <v/>
      </c>
      <c r="AZ929" s="19" t="str">
        <f t="shared" si="464"/>
        <v/>
      </c>
      <c r="BA929" s="19">
        <f t="shared" ref="BA929" si="484">IF(AU929&lt;=0,AO929,"")</f>
        <v>3.618778096854512E-8</v>
      </c>
    </row>
    <row r="930" spans="35:53" x14ac:dyDescent="0.3">
      <c r="AI930" s="21">
        <f t="shared" si="475"/>
        <v>0.9180000000000007</v>
      </c>
      <c r="AJ930" s="19">
        <f t="shared" si="481"/>
        <v>0.72849122388621768</v>
      </c>
      <c r="AK930" s="19">
        <f t="shared" si="481"/>
        <v>0.34762376945293672</v>
      </c>
      <c r="AL930" s="19">
        <f t="shared" si="481"/>
        <v>8.1999999999999088E-2</v>
      </c>
      <c r="AM930" s="19">
        <f t="shared" si="481"/>
        <v>8.384271967000553E-3</v>
      </c>
      <c r="AN930" s="19">
        <f t="shared" si="481"/>
        <v>3.472467569999979E-4</v>
      </c>
      <c r="AO930" s="4">
        <f t="shared" si="481"/>
        <v>3.4888607110680762E-8</v>
      </c>
      <c r="AP930" s="19">
        <f t="shared" si="469"/>
        <v>-0.78348755879266241</v>
      </c>
      <c r="AQ930" s="19">
        <f t="shared" si="470"/>
        <v>-1.7834875587926624</v>
      </c>
      <c r="AR930" s="19">
        <f t="shared" si="471"/>
        <v>-2.7834875587926629</v>
      </c>
      <c r="AS930" s="19">
        <f t="shared" si="472"/>
        <v>-3.7834875587926629</v>
      </c>
      <c r="AT930" s="19">
        <f t="shared" si="473"/>
        <v>-4.7834875587926629</v>
      </c>
      <c r="AU930" s="19">
        <f t="shared" si="474"/>
        <v>-6.783487558792662</v>
      </c>
      <c r="AV930" s="19">
        <f t="shared" si="480"/>
        <v>0.72849122388621768</v>
      </c>
      <c r="AW930" s="19" t="str">
        <f t="shared" si="479"/>
        <v/>
      </c>
      <c r="AX930" s="19">
        <f t="shared" si="465"/>
        <v>8.1999999999999088E-2</v>
      </c>
      <c r="AY930" s="19" t="str">
        <f t="shared" si="463"/>
        <v/>
      </c>
      <c r="AZ930" s="19" t="str">
        <f t="shared" si="464"/>
        <v/>
      </c>
      <c r="BA930" s="19" t="str">
        <f t="shared" si="483"/>
        <v/>
      </c>
    </row>
    <row r="931" spans="35:53" x14ac:dyDescent="0.3">
      <c r="AI931" s="21">
        <f t="shared" si="475"/>
        <v>0.91900000000000071</v>
      </c>
      <c r="AJ931" s="19">
        <f t="shared" si="481"/>
        <v>0.72628756853807086</v>
      </c>
      <c r="AK931" s="19">
        <f t="shared" si="481"/>
        <v>0.34517629436053282</v>
      </c>
      <c r="AL931" s="19">
        <f t="shared" si="481"/>
        <v>8.0999999999999309E-2</v>
      </c>
      <c r="AM931" s="19">
        <f t="shared" si="481"/>
        <v>8.2339616365573205E-3</v>
      </c>
      <c r="AN931" s="19">
        <f t="shared" si="481"/>
        <v>3.3893515441637601E-4</v>
      </c>
      <c r="AO931" s="4">
        <f t="shared" si="481"/>
        <v>3.3623294082057684E-8</v>
      </c>
      <c r="AP931" s="19">
        <f t="shared" si="469"/>
        <v>-0.79675324159500027</v>
      </c>
      <c r="AQ931" s="19">
        <f t="shared" si="470"/>
        <v>-1.7967532415950005</v>
      </c>
      <c r="AR931" s="19">
        <f t="shared" si="471"/>
        <v>-2.7967532415950003</v>
      </c>
      <c r="AS931" s="19">
        <f t="shared" si="472"/>
        <v>-3.7967532415950007</v>
      </c>
      <c r="AT931" s="19">
        <f t="shared" si="473"/>
        <v>-4.7967532415949998</v>
      </c>
      <c r="AU931" s="19">
        <f t="shared" si="474"/>
        <v>-6.7967532415950007</v>
      </c>
      <c r="AV931" s="19">
        <f t="shared" si="480"/>
        <v>0.72628756853807086</v>
      </c>
      <c r="AW931" s="19" t="str">
        <f t="shared" si="479"/>
        <v/>
      </c>
      <c r="AX931" s="19">
        <f t="shared" si="465"/>
        <v>8.0999999999999309E-2</v>
      </c>
      <c r="AY931" s="19" t="str">
        <f t="shared" si="463"/>
        <v/>
      </c>
      <c r="AZ931" s="19" t="str">
        <f t="shared" si="464"/>
        <v/>
      </c>
      <c r="BA931" s="19" t="str">
        <f t="shared" si="483"/>
        <v/>
      </c>
    </row>
    <row r="932" spans="35:53" x14ac:dyDescent="0.3">
      <c r="AI932" s="21">
        <f t="shared" si="475"/>
        <v>0.92000000000000071</v>
      </c>
      <c r="AJ932" s="19">
        <f t="shared" si="481"/>
        <v>0.72405434699733939</v>
      </c>
      <c r="AK932" s="19">
        <f t="shared" si="481"/>
        <v>0.3427124553116796</v>
      </c>
      <c r="AL932" s="19">
        <f t="shared" si="481"/>
        <v>7.9999999999999169E-2</v>
      </c>
      <c r="AM932" s="19">
        <f t="shared" si="481"/>
        <v>8.0846496044120753E-3</v>
      </c>
      <c r="AN932" s="19">
        <f t="shared" si="481"/>
        <v>3.3073358900789947E-4</v>
      </c>
      <c r="AO932" s="4">
        <f t="shared" si="481"/>
        <v>3.2391261859611098E-8</v>
      </c>
      <c r="AP932" s="19">
        <f t="shared" si="469"/>
        <v>-0.81014312061927596</v>
      </c>
      <c r="AQ932" s="19">
        <f t="shared" si="470"/>
        <v>-1.810143120619276</v>
      </c>
      <c r="AR932" s="19">
        <f t="shared" si="471"/>
        <v>-2.8101431206192777</v>
      </c>
      <c r="AS932" s="19">
        <f t="shared" si="472"/>
        <v>-3.8101431206192764</v>
      </c>
      <c r="AT932" s="19">
        <f t="shared" si="473"/>
        <v>-4.8101431206192764</v>
      </c>
      <c r="AU932" s="19">
        <f t="shared" si="474"/>
        <v>-6.8101431206192764</v>
      </c>
      <c r="AV932" s="19">
        <f t="shared" si="480"/>
        <v>0.72405434699733939</v>
      </c>
      <c r="AW932" s="19" t="str">
        <f t="shared" si="479"/>
        <v/>
      </c>
      <c r="AX932" s="19">
        <f t="shared" si="465"/>
        <v>7.9999999999999169E-2</v>
      </c>
      <c r="AY932" s="19" t="str">
        <f t="shared" si="463"/>
        <v/>
      </c>
      <c r="AZ932" s="19" t="str">
        <f t="shared" si="464"/>
        <v/>
      </c>
      <c r="BA932" s="19" t="str">
        <f t="shared" si="483"/>
        <v/>
      </c>
    </row>
    <row r="933" spans="35:53" x14ac:dyDescent="0.3">
      <c r="AI933" s="21">
        <f t="shared" si="475"/>
        <v>0.92100000000000071</v>
      </c>
      <c r="AJ933" s="19">
        <f t="shared" ref="AJ933:AO942" si="485">_xlfn.NORM.S.DIST((-2*AJ$2-_xlfn.NORM.S.INV($AI933)),TRUE)</f>
        <v>0.72179087814193832</v>
      </c>
      <c r="AK933" s="19">
        <f t="shared" si="485"/>
        <v>0.34023198704161089</v>
      </c>
      <c r="AL933" s="19">
        <f t="shared" si="485"/>
        <v>7.8999999999999196E-2</v>
      </c>
      <c r="AM933" s="19">
        <f t="shared" si="485"/>
        <v>7.9363385593067323E-3</v>
      </c>
      <c r="AN933" s="19">
        <f t="shared" si="485"/>
        <v>3.2264162091377854E-4</v>
      </c>
      <c r="AO933" s="4">
        <f t="shared" si="485"/>
        <v>3.1191936524181454E-8</v>
      </c>
      <c r="AP933" s="19">
        <f t="shared" si="469"/>
        <v>-0.8236601550016277</v>
      </c>
      <c r="AQ933" s="19">
        <f t="shared" si="470"/>
        <v>-1.823660155001628</v>
      </c>
      <c r="AR933" s="19">
        <f t="shared" si="471"/>
        <v>-2.8236601550016269</v>
      </c>
      <c r="AS933" s="19">
        <f t="shared" si="472"/>
        <v>-3.8236601550016283</v>
      </c>
      <c r="AT933" s="19">
        <f t="shared" si="473"/>
        <v>-4.8236601550016278</v>
      </c>
      <c r="AU933" s="19">
        <f t="shared" si="474"/>
        <v>-6.8236601550016296</v>
      </c>
      <c r="AV933" s="19">
        <f t="shared" si="480"/>
        <v>0.72179087814193832</v>
      </c>
      <c r="AW933" s="19" t="str">
        <f t="shared" si="479"/>
        <v/>
      </c>
      <c r="AX933" s="19">
        <f t="shared" si="465"/>
        <v>7.8999999999999196E-2</v>
      </c>
      <c r="AY933" s="19" t="str">
        <f t="shared" si="463"/>
        <v/>
      </c>
      <c r="AZ933" s="19" t="str">
        <f t="shared" si="464"/>
        <v/>
      </c>
      <c r="BA933" s="19" t="str">
        <f t="shared" si="483"/>
        <v/>
      </c>
    </row>
    <row r="934" spans="35:53" x14ac:dyDescent="0.3">
      <c r="AI934" s="21">
        <f t="shared" si="475"/>
        <v>0.92200000000000071</v>
      </c>
      <c r="AJ934" s="19">
        <f t="shared" si="485"/>
        <v>0.71949645705665222</v>
      </c>
      <c r="AK934" s="19">
        <f t="shared" si="485"/>
        <v>0.33773461663597026</v>
      </c>
      <c r="AL934" s="19">
        <f t="shared" si="485"/>
        <v>7.7999999999999486E-2</v>
      </c>
      <c r="AM934" s="19">
        <f t="shared" si="485"/>
        <v>7.7890312685002221E-3</v>
      </c>
      <c r="AN934" s="19">
        <f t="shared" si="485"/>
        <v>3.1465881284225921E-4</v>
      </c>
      <c r="AO934" s="4">
        <f t="shared" si="485"/>
        <v>3.0024750205564069E-8</v>
      </c>
      <c r="AP934" s="19">
        <f t="shared" si="469"/>
        <v>-0.83730741234548334</v>
      </c>
      <c r="AQ934" s="19">
        <f t="shared" si="470"/>
        <v>-1.8373074123454836</v>
      </c>
      <c r="AR934" s="19">
        <f t="shared" si="471"/>
        <v>-2.837307412345484</v>
      </c>
      <c r="AS934" s="19">
        <f t="shared" si="472"/>
        <v>-3.837307412345484</v>
      </c>
      <c r="AT934" s="19">
        <f t="shared" si="473"/>
        <v>-4.8373074123454831</v>
      </c>
      <c r="AU934" s="19">
        <f t="shared" si="474"/>
        <v>-6.8373074123454831</v>
      </c>
      <c r="AV934" s="19">
        <f t="shared" si="480"/>
        <v>0.71949645705665222</v>
      </c>
      <c r="AW934" s="19" t="str">
        <f t="shared" si="479"/>
        <v/>
      </c>
      <c r="AX934" s="19">
        <f t="shared" si="465"/>
        <v>7.7999999999999486E-2</v>
      </c>
      <c r="AY934" s="19" t="str">
        <f t="shared" si="463"/>
        <v/>
      </c>
      <c r="AZ934" s="19" t="str">
        <f t="shared" si="464"/>
        <v/>
      </c>
      <c r="BA934" s="19" t="str">
        <f t="shared" si="483"/>
        <v/>
      </c>
    </row>
    <row r="935" spans="35:53" x14ac:dyDescent="0.3">
      <c r="AI935" s="21">
        <f t="shared" si="475"/>
        <v>0.92300000000000071</v>
      </c>
      <c r="AJ935" s="19">
        <f t="shared" si="485"/>
        <v>0.71717035389814598</v>
      </c>
      <c r="AK935" s="19">
        <f t="shared" si="485"/>
        <v>0.33522006321026221</v>
      </c>
      <c r="AL935" s="19">
        <f t="shared" si="485"/>
        <v>7.6999999999999347E-2</v>
      </c>
      <c r="AM935" s="19">
        <f t="shared" si="485"/>
        <v>7.6427305803233887E-3</v>
      </c>
      <c r="AN935" s="19">
        <f t="shared" si="485"/>
        <v>3.0678473009710338E-4</v>
      </c>
      <c r="AO935" s="4">
        <f t="shared" si="485"/>
        <v>2.8889141027959019E-8</v>
      </c>
      <c r="AP935" s="19">
        <f t="shared" si="469"/>
        <v>-0.85108807416091203</v>
      </c>
      <c r="AQ935" s="19">
        <f t="shared" si="470"/>
        <v>-1.8510880741609119</v>
      </c>
      <c r="AR935" s="19">
        <f t="shared" si="471"/>
        <v>-2.8510880741609101</v>
      </c>
      <c r="AS935" s="19">
        <f t="shared" si="472"/>
        <v>-3.8510880741609119</v>
      </c>
      <c r="AT935" s="19">
        <f t="shared" si="473"/>
        <v>-4.8510880741609119</v>
      </c>
      <c r="AU935" s="19">
        <f t="shared" si="474"/>
        <v>-6.8510880741609128</v>
      </c>
      <c r="AV935" s="19">
        <f t="shared" si="480"/>
        <v>0.71717035389814598</v>
      </c>
      <c r="AW935" s="19" t="str">
        <f t="shared" si="479"/>
        <v/>
      </c>
      <c r="AX935" s="19">
        <f t="shared" si="465"/>
        <v>7.6999999999999347E-2</v>
      </c>
      <c r="AY935" s="19" t="str">
        <f t="shared" si="463"/>
        <v/>
      </c>
      <c r="AZ935" s="19" t="str">
        <f t="shared" si="464"/>
        <v/>
      </c>
      <c r="BA935" s="19">
        <f t="shared" ref="BA935" si="486">IF(AU935&lt;=0,AO935,"")</f>
        <v>2.8889141027959019E-8</v>
      </c>
    </row>
    <row r="936" spans="35:53" x14ac:dyDescent="0.3">
      <c r="AI936" s="21">
        <f t="shared" si="475"/>
        <v>0.92400000000000071</v>
      </c>
      <c r="AJ936" s="19">
        <f t="shared" si="485"/>
        <v>0.71481181269073468</v>
      </c>
      <c r="AK936" s="19">
        <f t="shared" si="485"/>
        <v>0.33268803757156257</v>
      </c>
      <c r="AL936" s="19">
        <f t="shared" si="485"/>
        <v>7.5999999999999276E-2</v>
      </c>
      <c r="AM936" s="19">
        <f t="shared" si="485"/>
        <v>7.497439426854993E-3</v>
      </c>
      <c r="AN936" s="19">
        <f t="shared" si="485"/>
        <v>2.9901894060587717E-4</v>
      </c>
      <c r="AO936" s="4">
        <f t="shared" si="485"/>
        <v>2.7784553055817493E-8</v>
      </c>
      <c r="AP936" s="19">
        <f t="shared" si="469"/>
        <v>-0.86500544165163284</v>
      </c>
      <c r="AQ936" s="19">
        <f t="shared" si="470"/>
        <v>-1.8650054416516333</v>
      </c>
      <c r="AR936" s="19">
        <f t="shared" si="471"/>
        <v>-2.8650054416516331</v>
      </c>
      <c r="AS936" s="19">
        <f t="shared" si="472"/>
        <v>-3.8650054416516326</v>
      </c>
      <c r="AT936" s="19">
        <f t="shared" si="473"/>
        <v>-4.8650054416516326</v>
      </c>
      <c r="AU936" s="19">
        <f t="shared" si="474"/>
        <v>-6.8650054416516326</v>
      </c>
      <c r="AV936" s="19">
        <f t="shared" si="480"/>
        <v>0.71481181269073468</v>
      </c>
      <c r="AW936" s="19" t="str">
        <f t="shared" si="479"/>
        <v/>
      </c>
      <c r="AX936" s="19">
        <f t="shared" si="465"/>
        <v>7.5999999999999276E-2</v>
      </c>
      <c r="AY936" s="19" t="str">
        <f t="shared" si="463"/>
        <v/>
      </c>
      <c r="AZ936" s="19" t="str">
        <f t="shared" si="464"/>
        <v/>
      </c>
      <c r="BA936" s="19" t="str">
        <f t="shared" si="483"/>
        <v/>
      </c>
    </row>
    <row r="937" spans="35:53" x14ac:dyDescent="0.3">
      <c r="AI937" s="21">
        <f t="shared" si="475"/>
        <v>0.92500000000000071</v>
      </c>
      <c r="AJ937" s="19">
        <f t="shared" si="485"/>
        <v>0.71242005004771558</v>
      </c>
      <c r="AK937" s="19">
        <f t="shared" si="485"/>
        <v>0.33013824186123997</v>
      </c>
      <c r="AL937" s="19">
        <f t="shared" si="485"/>
        <v>7.4999999999999262E-2</v>
      </c>
      <c r="AM937" s="19">
        <f t="shared" si="485"/>
        <v>7.3531608267249924E-3</v>
      </c>
      <c r="AN937" s="19">
        <f t="shared" si="485"/>
        <v>2.9136101495009023E-4</v>
      </c>
      <c r="AO937" s="4">
        <f t="shared" si="485"/>
        <v>2.6710436240065571E-8</v>
      </c>
      <c r="AP937" s="19">
        <f t="shared" si="469"/>
        <v>-0.87906294187692158</v>
      </c>
      <c r="AQ937" s="19">
        <f t="shared" si="470"/>
        <v>-1.879062941876922</v>
      </c>
      <c r="AR937" s="19">
        <f t="shared" si="471"/>
        <v>-2.8790629418769216</v>
      </c>
      <c r="AS937" s="19">
        <f t="shared" si="472"/>
        <v>-3.8790629418769225</v>
      </c>
      <c r="AT937" s="19">
        <f t="shared" si="473"/>
        <v>-4.8790629418769225</v>
      </c>
      <c r="AU937" s="19">
        <f t="shared" si="474"/>
        <v>-6.8790629418769234</v>
      </c>
      <c r="AV937" s="19">
        <f t="shared" si="480"/>
        <v>0.71242005004771558</v>
      </c>
      <c r="AW937" s="19" t="str">
        <f t="shared" si="479"/>
        <v/>
      </c>
      <c r="AX937" s="19">
        <f t="shared" si="465"/>
        <v>7.4999999999999262E-2</v>
      </c>
      <c r="AY937" s="19" t="str">
        <f t="shared" si="463"/>
        <v/>
      </c>
      <c r="AZ937" s="19" t="str">
        <f t="shared" si="464"/>
        <v/>
      </c>
      <c r="BA937" s="19" t="str">
        <f t="shared" si="483"/>
        <v/>
      </c>
    </row>
    <row r="938" spans="35:53" x14ac:dyDescent="0.3">
      <c r="AI938" s="21">
        <f t="shared" si="475"/>
        <v>0.92600000000000071</v>
      </c>
      <c r="AJ938" s="19">
        <f t="shared" si="485"/>
        <v>0.7099942538126407</v>
      </c>
      <c r="AK938" s="19">
        <f t="shared" si="485"/>
        <v>0.32757036917737492</v>
      </c>
      <c r="AL938" s="19">
        <f t="shared" si="485"/>
        <v>7.3999999999999191E-2</v>
      </c>
      <c r="AM938" s="19">
        <f t="shared" si="485"/>
        <v>7.2098978880541275E-3</v>
      </c>
      <c r="AN938" s="19">
        <f t="shared" si="485"/>
        <v>2.83810526397376E-4</v>
      </c>
      <c r="AO938" s="4">
        <f t="shared" si="485"/>
        <v>2.5666246364710452E-8</v>
      </c>
      <c r="AP938" s="19">
        <f t="shared" si="469"/>
        <v>-0.89326413431796836</v>
      </c>
      <c r="AQ938" s="19">
        <f t="shared" si="470"/>
        <v>-1.8932641343179686</v>
      </c>
      <c r="AR938" s="19">
        <f t="shared" si="471"/>
        <v>-2.8932641343179681</v>
      </c>
      <c r="AS938" s="19">
        <f t="shared" si="472"/>
        <v>-3.8932641343179686</v>
      </c>
      <c r="AT938" s="19">
        <f t="shared" si="473"/>
        <v>-4.8932641343179695</v>
      </c>
      <c r="AU938" s="19">
        <f t="shared" si="474"/>
        <v>-6.8932641343179704</v>
      </c>
      <c r="AV938" s="19">
        <f t="shared" si="480"/>
        <v>0.7099942538126407</v>
      </c>
      <c r="AW938" s="19" t="str">
        <f t="shared" si="479"/>
        <v/>
      </c>
      <c r="AX938" s="19">
        <f t="shared" si="465"/>
        <v>7.3999999999999191E-2</v>
      </c>
      <c r="AY938" s="19" t="str">
        <f t="shared" si="463"/>
        <v/>
      </c>
      <c r="AZ938" s="19" t="str">
        <f t="shared" si="464"/>
        <v/>
      </c>
      <c r="BA938" s="19" t="str">
        <f t="shared" si="483"/>
        <v/>
      </c>
    </row>
    <row r="939" spans="35:53" x14ac:dyDescent="0.3">
      <c r="AI939" s="21">
        <f t="shared" si="475"/>
        <v>0.92700000000000071</v>
      </c>
      <c r="AJ939" s="19">
        <f t="shared" si="485"/>
        <v>0.70753358161437629</v>
      </c>
      <c r="AK939" s="19">
        <f t="shared" si="485"/>
        <v>0.32498410317542614</v>
      </c>
      <c r="AL939" s="19">
        <f t="shared" si="485"/>
        <v>7.2999999999999232E-2</v>
      </c>
      <c r="AM939" s="19">
        <f t="shared" si="485"/>
        <v>7.0676538115376115E-3</v>
      </c>
      <c r="AN939" s="19">
        <f t="shared" si="485"/>
        <v>2.7636705093579206E-4</v>
      </c>
      <c r="AO939" s="4">
        <f t="shared" si="485"/>
        <v>2.4651444993810177E-8</v>
      </c>
      <c r="AP939" s="19">
        <f t="shared" si="469"/>
        <v>-0.90761271788116016</v>
      </c>
      <c r="AQ939" s="19">
        <f t="shared" si="470"/>
        <v>-1.9076127178811602</v>
      </c>
      <c r="AR939" s="19">
        <f t="shared" si="471"/>
        <v>-2.9076127178811602</v>
      </c>
      <c r="AS939" s="19">
        <f t="shared" si="472"/>
        <v>-3.9076127178811593</v>
      </c>
      <c r="AT939" s="19">
        <f t="shared" si="473"/>
        <v>-4.9076127178811593</v>
      </c>
      <c r="AU939" s="19">
        <f t="shared" si="474"/>
        <v>-6.907612717881161</v>
      </c>
      <c r="AV939" s="19">
        <f t="shared" si="480"/>
        <v>0.70753358161437629</v>
      </c>
      <c r="AW939" s="19" t="str">
        <f t="shared" si="479"/>
        <v/>
      </c>
      <c r="AX939" s="19">
        <f t="shared" si="465"/>
        <v>7.2999999999999232E-2</v>
      </c>
      <c r="AY939" s="19" t="str">
        <f t="shared" si="463"/>
        <v/>
      </c>
      <c r="AZ939" s="19" t="str">
        <f t="shared" si="464"/>
        <v/>
      </c>
      <c r="BA939" s="19" t="str">
        <f t="shared" si="483"/>
        <v/>
      </c>
    </row>
    <row r="940" spans="35:53" x14ac:dyDescent="0.3">
      <c r="AI940" s="21">
        <f t="shared" si="475"/>
        <v>0.92800000000000071</v>
      </c>
      <c r="AJ940" s="19">
        <f t="shared" si="485"/>
        <v>0.70503715932923527</v>
      </c>
      <c r="AK940" s="19">
        <f t="shared" si="485"/>
        <v>0.32237911764557414</v>
      </c>
      <c r="AL940" s="19">
        <f t="shared" si="485"/>
        <v>7.1999999999999231E-2</v>
      </c>
      <c r="AM940" s="19">
        <f t="shared" si="485"/>
        <v>6.9264318936822561E-3</v>
      </c>
      <c r="AN940" s="19">
        <f t="shared" si="485"/>
        <v>2.6903016731039017E-4</v>
      </c>
      <c r="AO940" s="4">
        <f t="shared" si="485"/>
        <v>2.3665499418804046E-8</v>
      </c>
      <c r="AP940" s="19">
        <f t="shared" si="469"/>
        <v>-0.9221125383738239</v>
      </c>
      <c r="AQ940" s="19">
        <f t="shared" si="470"/>
        <v>-1.9221125383738242</v>
      </c>
      <c r="AR940" s="19">
        <f t="shared" si="471"/>
        <v>-2.922112538373824</v>
      </c>
      <c r="AS940" s="19">
        <f t="shared" si="472"/>
        <v>-3.922112538373824</v>
      </c>
      <c r="AT940" s="19">
        <f t="shared" si="473"/>
        <v>-4.922112538373824</v>
      </c>
      <c r="AU940" s="19">
        <f t="shared" si="474"/>
        <v>-6.922112538373824</v>
      </c>
      <c r="AV940" s="19">
        <f t="shared" si="480"/>
        <v>0.70503715932923527</v>
      </c>
      <c r="AW940" s="19" t="str">
        <f t="shared" si="479"/>
        <v/>
      </c>
      <c r="AX940" s="19">
        <f t="shared" si="465"/>
        <v>7.1999999999999231E-2</v>
      </c>
      <c r="AY940" s="19" t="str">
        <f t="shared" si="463"/>
        <v/>
      </c>
      <c r="AZ940" s="19" t="str">
        <f t="shared" si="464"/>
        <v/>
      </c>
      <c r="BA940" s="19" t="str">
        <f t="shared" si="483"/>
        <v/>
      </c>
    </row>
    <row r="941" spans="35:53" x14ac:dyDescent="0.3">
      <c r="AI941" s="21">
        <f t="shared" si="475"/>
        <v>0.92900000000000071</v>
      </c>
      <c r="AJ941" s="19">
        <f t="shared" si="485"/>
        <v>0.7025040794428612</v>
      </c>
      <c r="AK941" s="19">
        <f t="shared" si="485"/>
        <v>0.3197550760650445</v>
      </c>
      <c r="AL941" s="19">
        <f t="shared" si="485"/>
        <v>7.0999999999999258E-2</v>
      </c>
      <c r="AM941" s="19">
        <f t="shared" si="485"/>
        <v>6.7862355302069962E-3</v>
      </c>
      <c r="AN941" s="19">
        <f t="shared" si="485"/>
        <v>2.6179945706220927E-4</v>
      </c>
      <c r="AO941" s="4">
        <f t="shared" si="485"/>
        <v>2.2707882606192346E-8</v>
      </c>
      <c r="AP941" s="19">
        <f t="shared" si="469"/>
        <v>-0.93676759649133012</v>
      </c>
      <c r="AQ941" s="19">
        <f t="shared" si="470"/>
        <v>-1.9367675964913302</v>
      </c>
      <c r="AR941" s="19">
        <f t="shared" si="471"/>
        <v>-2.9367675964913302</v>
      </c>
      <c r="AS941" s="19">
        <f t="shared" si="472"/>
        <v>-3.9367675964913307</v>
      </c>
      <c r="AT941" s="19">
        <f t="shared" si="473"/>
        <v>-4.9367675964913316</v>
      </c>
      <c r="AU941" s="19">
        <f t="shared" si="474"/>
        <v>-6.9367675964913298</v>
      </c>
      <c r="AV941" s="19">
        <f t="shared" si="480"/>
        <v>0.7025040794428612</v>
      </c>
      <c r="AW941" s="19" t="str">
        <f t="shared" si="479"/>
        <v/>
      </c>
      <c r="AX941" s="19">
        <f t="shared" si="465"/>
        <v>7.0999999999999258E-2</v>
      </c>
      <c r="AY941" s="19" t="str">
        <f t="shared" si="463"/>
        <v/>
      </c>
      <c r="AZ941" s="19" t="str">
        <f t="shared" si="464"/>
        <v/>
      </c>
      <c r="BA941" s="19">
        <f t="shared" ref="BA941" si="487">IF(AU941&lt;=0,AO941,"")</f>
        <v>2.2707882606192346E-8</v>
      </c>
    </row>
    <row r="942" spans="35:53" x14ac:dyDescent="0.3">
      <c r="AI942" s="21">
        <f t="shared" si="475"/>
        <v>0.93000000000000071</v>
      </c>
      <c r="AJ942" s="19">
        <f t="shared" si="485"/>
        <v>0.69993339930383569</v>
      </c>
      <c r="AK942" s="19">
        <f t="shared" si="485"/>
        <v>0.31711163112355106</v>
      </c>
      <c r="AL942" s="19">
        <f t="shared" si="485"/>
        <v>6.9999999999999216E-2</v>
      </c>
      <c r="AM942" s="19">
        <f t="shared" si="485"/>
        <v>6.6470682196171724E-3</v>
      </c>
      <c r="AN942" s="19">
        <f t="shared" si="485"/>
        <v>2.546745045698382E-4</v>
      </c>
      <c r="AO942" s="4">
        <f t="shared" si="485"/>
        <v>2.1778073145557148E-8</v>
      </c>
      <c r="AP942" s="19">
        <f t="shared" si="469"/>
        <v>-0.95158205635835269</v>
      </c>
      <c r="AQ942" s="19">
        <f t="shared" si="470"/>
        <v>-1.9515820563583528</v>
      </c>
      <c r="AR942" s="19">
        <f t="shared" si="471"/>
        <v>-2.9515820563583528</v>
      </c>
      <c r="AS942" s="19">
        <f t="shared" si="472"/>
        <v>-3.9515820563583532</v>
      </c>
      <c r="AT942" s="19">
        <f t="shared" si="473"/>
        <v>-4.9515820563583528</v>
      </c>
      <c r="AU942" s="19">
        <f t="shared" si="474"/>
        <v>-6.9515820563583519</v>
      </c>
      <c r="AV942" s="19">
        <f t="shared" si="480"/>
        <v>0.69993339930383569</v>
      </c>
      <c r="AW942" s="19" t="str">
        <f t="shared" si="479"/>
        <v/>
      </c>
      <c r="AX942" s="19">
        <f t="shared" si="465"/>
        <v>6.9999999999999216E-2</v>
      </c>
      <c r="AY942" s="19" t="str">
        <f t="shared" si="463"/>
        <v/>
      </c>
      <c r="AZ942" s="19" t="str">
        <f t="shared" si="464"/>
        <v/>
      </c>
      <c r="BA942" s="19" t="str">
        <f t="shared" si="483"/>
        <v/>
      </c>
    </row>
    <row r="943" spans="35:53" x14ac:dyDescent="0.3">
      <c r="AI943" s="21">
        <f t="shared" si="475"/>
        <v>0.93100000000000072</v>
      </c>
      <c r="AJ943" s="19">
        <f t="shared" ref="AJ943:AO952" si="488">_xlfn.NORM.S.DIST((-2*AJ$2-_xlfn.NORM.S.INV($AI943)),TRUE)</f>
        <v>0.69732413926023096</v>
      </c>
      <c r="AK943" s="19">
        <f t="shared" si="488"/>
        <v>0.31444842421984343</v>
      </c>
      <c r="AL943" s="19">
        <f t="shared" si="488"/>
        <v>6.8999999999999256E-2</v>
      </c>
      <c r="AM943" s="19">
        <f t="shared" si="488"/>
        <v>6.5089335669641958E-3</v>
      </c>
      <c r="AN943" s="19">
        <f t="shared" si="488"/>
        <v>2.4765489709371928E-4</v>
      </c>
      <c r="AO943" s="4">
        <f t="shared" si="488"/>
        <v>2.0875555197912363E-8</v>
      </c>
      <c r="AP943" s="19">
        <f t="shared" si="469"/>
        <v>-0.96656025467125239</v>
      </c>
      <c r="AQ943" s="19">
        <f t="shared" si="470"/>
        <v>-1.9665602546712526</v>
      </c>
      <c r="AR943" s="19">
        <f t="shared" si="471"/>
        <v>-2.9665602546712524</v>
      </c>
      <c r="AS943" s="19">
        <f t="shared" si="472"/>
        <v>-3.9665602546712528</v>
      </c>
      <c r="AT943" s="19">
        <f t="shared" si="473"/>
        <v>-4.9665602546712524</v>
      </c>
      <c r="AU943" s="19">
        <f t="shared" si="474"/>
        <v>-6.9665602546712542</v>
      </c>
      <c r="AV943" s="19">
        <f t="shared" si="480"/>
        <v>0.69732413926023096</v>
      </c>
      <c r="AW943" s="19" t="str">
        <f t="shared" si="479"/>
        <v/>
      </c>
      <c r="AX943" s="19">
        <f t="shared" si="465"/>
        <v>6.8999999999999256E-2</v>
      </c>
      <c r="AY943" s="19" t="str">
        <f t="shared" si="463"/>
        <v/>
      </c>
      <c r="AZ943" s="19" t="str">
        <f t="shared" si="464"/>
        <v/>
      </c>
      <c r="BA943" s="19" t="str">
        <f t="shared" si="483"/>
        <v/>
      </c>
    </row>
    <row r="944" spans="35:53" x14ac:dyDescent="0.3">
      <c r="AI944" s="21">
        <f t="shared" si="475"/>
        <v>0.93200000000000072</v>
      </c>
      <c r="AJ944" s="19">
        <f t="shared" si="488"/>
        <v>0.69467528066947093</v>
      </c>
      <c r="AK944" s="19">
        <f t="shared" si="488"/>
        <v>0.31176508492715327</v>
      </c>
      <c r="AL944" s="19">
        <f t="shared" si="488"/>
        <v>6.7999999999999228E-2</v>
      </c>
      <c r="AM944" s="19">
        <f t="shared" si="488"/>
        <v>6.3718352878030272E-3</v>
      </c>
      <c r="AN944" s="19">
        <f t="shared" si="488"/>
        <v>2.4074022482338314E-4</v>
      </c>
      <c r="AO944" s="4">
        <f t="shared" si="488"/>
        <v>1.9999818444376531E-8</v>
      </c>
      <c r="AP944" s="19">
        <f t="shared" si="469"/>
        <v>-0.98170671049333291</v>
      </c>
      <c r="AQ944" s="19">
        <f t="shared" si="470"/>
        <v>-1.981706710493333</v>
      </c>
      <c r="AR944" s="19">
        <f t="shared" si="471"/>
        <v>-2.9817067104933335</v>
      </c>
      <c r="AS944" s="19">
        <f t="shared" si="472"/>
        <v>-3.9817067104933335</v>
      </c>
      <c r="AT944" s="19">
        <f t="shared" si="473"/>
        <v>-4.9817067104933317</v>
      </c>
      <c r="AU944" s="19">
        <f t="shared" si="474"/>
        <v>-6.9817067104933344</v>
      </c>
      <c r="AV944" s="19">
        <f t="shared" si="480"/>
        <v>0.69467528066947093</v>
      </c>
      <c r="AW944" s="19" t="str">
        <f t="shared" si="479"/>
        <v/>
      </c>
      <c r="AX944" s="19">
        <f t="shared" si="465"/>
        <v>6.7999999999999228E-2</v>
      </c>
      <c r="AY944" s="19" t="str">
        <f t="shared" si="463"/>
        <v/>
      </c>
      <c r="AZ944" s="19" t="str">
        <f t="shared" si="464"/>
        <v/>
      </c>
      <c r="BA944" s="19" t="str">
        <f t="shared" si="483"/>
        <v/>
      </c>
    </row>
    <row r="945" spans="35:53" x14ac:dyDescent="0.3">
      <c r="AI945" s="21">
        <f t="shared" si="475"/>
        <v>0.93300000000000072</v>
      </c>
      <c r="AJ945" s="19">
        <f t="shared" si="488"/>
        <v>0.69198576377092702</v>
      </c>
      <c r="AK945" s="19">
        <f t="shared" si="488"/>
        <v>0.309061230425136</v>
      </c>
      <c r="AL945" s="19">
        <f t="shared" si="488"/>
        <v>6.6999999999999227E-2</v>
      </c>
      <c r="AM945" s="19">
        <f t="shared" si="488"/>
        <v>6.2357772123608065E-3</v>
      </c>
      <c r="AN945" s="19">
        <f t="shared" si="488"/>
        <v>2.3393008092781608E-4</v>
      </c>
      <c r="AO945" s="4">
        <f t="shared" si="488"/>
        <v>1.9150358035154307E-8</v>
      </c>
      <c r="AP945" s="19">
        <f t="shared" si="469"/>
        <v>-0.99702613575996157</v>
      </c>
      <c r="AQ945" s="19">
        <f t="shared" si="470"/>
        <v>-1.9970261357599619</v>
      </c>
      <c r="AR945" s="19">
        <f t="shared" si="471"/>
        <v>-2.9970261357599624</v>
      </c>
      <c r="AS945" s="19">
        <f t="shared" si="472"/>
        <v>-3.9970261357599615</v>
      </c>
      <c r="AT945" s="19">
        <f t="shared" si="473"/>
        <v>-4.9970261357599624</v>
      </c>
      <c r="AU945" s="19">
        <f t="shared" si="474"/>
        <v>-6.9970261357599615</v>
      </c>
      <c r="AV945" s="19">
        <f t="shared" si="480"/>
        <v>0.69198576377092702</v>
      </c>
      <c r="AW945" s="19" t="str">
        <f t="shared" si="479"/>
        <v/>
      </c>
      <c r="AX945" s="19">
        <f t="shared" si="465"/>
        <v>6.6999999999999227E-2</v>
      </c>
      <c r="AY945" s="19" t="str">
        <f t="shared" si="463"/>
        <v/>
      </c>
      <c r="AZ945" s="19" t="str">
        <f t="shared" si="464"/>
        <v/>
      </c>
      <c r="BA945" s="19" t="str">
        <f t="shared" si="483"/>
        <v/>
      </c>
    </row>
    <row r="946" spans="35:53" x14ac:dyDescent="0.3">
      <c r="AI946" s="21">
        <f t="shared" si="475"/>
        <v>0.93400000000000072</v>
      </c>
      <c r="AJ946" s="19">
        <f t="shared" si="488"/>
        <v>0.68925448540961454</v>
      </c>
      <c r="AK946" s="19">
        <f t="shared" si="488"/>
        <v>0.30633646489567545</v>
      </c>
      <c r="AL946" s="19">
        <f t="shared" si="488"/>
        <v>6.599999999999924E-2</v>
      </c>
      <c r="AM946" s="19">
        <f t="shared" si="488"/>
        <v>6.1007632899312322E-3</v>
      </c>
      <c r="AN946" s="19">
        <f t="shared" si="488"/>
        <v>2.2722406160916451E-4</v>
      </c>
      <c r="AO946" s="4">
        <f t="shared" si="488"/>
        <v>1.8326674538818094E-8</v>
      </c>
      <c r="AP946" s="19">
        <f t="shared" si="469"/>
        <v>-1.0125234465565005</v>
      </c>
      <c r="AQ946" s="19">
        <f t="shared" si="470"/>
        <v>-2.012523446556501</v>
      </c>
      <c r="AR946" s="19">
        <f t="shared" si="471"/>
        <v>-3.0125234465565005</v>
      </c>
      <c r="AS946" s="19">
        <f t="shared" si="472"/>
        <v>-4.0125234465565001</v>
      </c>
      <c r="AT946" s="19">
        <f t="shared" si="473"/>
        <v>-5.012523446556501</v>
      </c>
      <c r="AU946" s="19">
        <f t="shared" si="474"/>
        <v>-7.0125234465565018</v>
      </c>
      <c r="AV946" s="19">
        <f t="shared" si="480"/>
        <v>0.68925448540961454</v>
      </c>
      <c r="AW946" s="19" t="str">
        <f t="shared" si="479"/>
        <v/>
      </c>
      <c r="AX946" s="19">
        <f t="shared" si="465"/>
        <v>6.599999999999924E-2</v>
      </c>
      <c r="AY946" s="19" t="str">
        <f t="shared" si="463"/>
        <v/>
      </c>
      <c r="AZ946" s="19" t="str">
        <f t="shared" si="464"/>
        <v/>
      </c>
      <c r="BA946" s="19" t="str">
        <f t="shared" si="483"/>
        <v/>
      </c>
    </row>
    <row r="947" spans="35:53" x14ac:dyDescent="0.3">
      <c r="AI947" s="21">
        <f t="shared" si="475"/>
        <v>0.93500000000000072</v>
      </c>
      <c r="AJ947" s="19">
        <f t="shared" si="488"/>
        <v>0.68648029659818932</v>
      </c>
      <c r="AK947" s="19">
        <f t="shared" si="488"/>
        <v>0.30359037887967466</v>
      </c>
      <c r="AL947" s="19">
        <f t="shared" si="488"/>
        <v>6.4999999999999211E-2</v>
      </c>
      <c r="AM947" s="19">
        <f t="shared" si="488"/>
        <v>5.9667975935104971E-3</v>
      </c>
      <c r="AN947" s="19">
        <f t="shared" si="488"/>
        <v>2.2062176616002719E-4</v>
      </c>
      <c r="AO947" s="4">
        <f t="shared" si="488"/>
        <v>1.7528273891877235E-8</v>
      </c>
      <c r="AP947" s="19">
        <f t="shared" si="469"/>
        <v>-1.0282037752385793</v>
      </c>
      <c r="AQ947" s="19">
        <f t="shared" si="470"/>
        <v>-2.0282037752385795</v>
      </c>
      <c r="AR947" s="19">
        <f t="shared" si="471"/>
        <v>-3.0282037752385795</v>
      </c>
      <c r="AS947" s="19">
        <f t="shared" si="472"/>
        <v>-4.0282037752385795</v>
      </c>
      <c r="AT947" s="19">
        <f t="shared" si="473"/>
        <v>-5.0282037752385786</v>
      </c>
      <c r="AU947" s="19">
        <f t="shared" si="474"/>
        <v>-7.0282037752385804</v>
      </c>
      <c r="AV947" s="19">
        <f t="shared" si="480"/>
        <v>0.68648029659818932</v>
      </c>
      <c r="AW947" s="19" t="str">
        <f t="shared" si="479"/>
        <v/>
      </c>
      <c r="AX947" s="19">
        <f t="shared" si="465"/>
        <v>6.4999999999999211E-2</v>
      </c>
      <c r="AY947" s="19" t="str">
        <f t="shared" si="463"/>
        <v/>
      </c>
      <c r="AZ947" s="19" t="str">
        <f t="shared" si="464"/>
        <v/>
      </c>
      <c r="BA947" s="19">
        <f t="shared" ref="BA947" si="489">IF(AU947&lt;=0,AO947,"")</f>
        <v>1.7528273891877235E-8</v>
      </c>
    </row>
    <row r="948" spans="35:53" x14ac:dyDescent="0.3">
      <c r="AI948" s="21">
        <f t="shared" si="475"/>
        <v>0.93600000000000072</v>
      </c>
      <c r="AJ948" s="19">
        <f t="shared" si="488"/>
        <v>0.68366199990311982</v>
      </c>
      <c r="AK948" s="19">
        <f t="shared" si="488"/>
        <v>0.30082254859167179</v>
      </c>
      <c r="AL948" s="19">
        <f t="shared" si="488"/>
        <v>6.3999999999999224E-2</v>
      </c>
      <c r="AM948" s="19">
        <f t="shared" si="488"/>
        <v>5.8338843246919202E-3</v>
      </c>
      <c r="AN948" s="19">
        <f t="shared" si="488"/>
        <v>2.1412279702457939E-4</v>
      </c>
      <c r="AO948" s="4">
        <f t="shared" si="488"/>
        <v>1.6754667348623921E-8</v>
      </c>
      <c r="AP948" s="19">
        <f t="shared" si="469"/>
        <v>-1.0440724834717237</v>
      </c>
      <c r="AQ948" s="19">
        <f t="shared" si="470"/>
        <v>-2.0440724834717239</v>
      </c>
      <c r="AR948" s="19">
        <f t="shared" si="471"/>
        <v>-3.0440724834717239</v>
      </c>
      <c r="AS948" s="19">
        <f t="shared" si="472"/>
        <v>-4.044072483471723</v>
      </c>
      <c r="AT948" s="19">
        <f t="shared" si="473"/>
        <v>-5.0440724834717248</v>
      </c>
      <c r="AU948" s="19">
        <f t="shared" si="474"/>
        <v>-7.044072483471723</v>
      </c>
      <c r="AV948" s="19">
        <f t="shared" si="480"/>
        <v>0.68366199990311982</v>
      </c>
      <c r="AW948" s="19" t="str">
        <f t="shared" si="479"/>
        <v/>
      </c>
      <c r="AX948" s="19">
        <f t="shared" si="465"/>
        <v>6.3999999999999224E-2</v>
      </c>
      <c r="AY948" s="19" t="str">
        <f t="shared" si="463"/>
        <v/>
      </c>
      <c r="AZ948" s="19" t="str">
        <f t="shared" si="464"/>
        <v/>
      </c>
      <c r="BA948" s="19" t="str">
        <f t="shared" si="483"/>
        <v/>
      </c>
    </row>
    <row r="949" spans="35:53" x14ac:dyDescent="0.3">
      <c r="AI949" s="21">
        <f t="shared" si="475"/>
        <v>0.93700000000000072</v>
      </c>
      <c r="AJ949" s="19">
        <f t="shared" si="488"/>
        <v>0.68079834663945182</v>
      </c>
      <c r="AK949" s="19">
        <f t="shared" si="488"/>
        <v>0.29803253518881928</v>
      </c>
      <c r="AL949" s="19">
        <f t="shared" si="488"/>
        <v>6.2999999999999237E-2</v>
      </c>
      <c r="AM949" s="19">
        <f t="shared" si="488"/>
        <v>5.7020278188379021E-3</v>
      </c>
      <c r="AN949" s="19">
        <f t="shared" si="488"/>
        <v>2.0772675986381373E-4</v>
      </c>
      <c r="AO949" s="4">
        <f t="shared" si="488"/>
        <v>1.6005371431240963E-8</v>
      </c>
      <c r="AP949" s="19">
        <f t="shared" si="469"/>
        <v>-1.060135176275669</v>
      </c>
      <c r="AQ949" s="19">
        <f t="shared" si="470"/>
        <v>-2.0601351762756694</v>
      </c>
      <c r="AR949" s="19">
        <f t="shared" si="471"/>
        <v>-3.0601351762756694</v>
      </c>
      <c r="AS949" s="19">
        <f t="shared" si="472"/>
        <v>-4.0601351762756694</v>
      </c>
      <c r="AT949" s="19">
        <f t="shared" si="473"/>
        <v>-5.0601351762756703</v>
      </c>
      <c r="AU949" s="19">
        <f t="shared" si="474"/>
        <v>-7.0601351762756703</v>
      </c>
      <c r="AV949" s="19">
        <f t="shared" si="480"/>
        <v>0.68079834663945182</v>
      </c>
      <c r="AW949" s="19" t="str">
        <f t="shared" si="479"/>
        <v/>
      </c>
      <c r="AX949" s="19">
        <f t="shared" si="465"/>
        <v>6.2999999999999237E-2</v>
      </c>
      <c r="AY949" s="19" t="str">
        <f t="shared" si="463"/>
        <v/>
      </c>
      <c r="AZ949" s="19" t="str">
        <f t="shared" si="464"/>
        <v/>
      </c>
      <c r="BA949" s="19" t="str">
        <f t="shared" si="483"/>
        <v/>
      </c>
    </row>
    <row r="950" spans="35:53" x14ac:dyDescent="0.3">
      <c r="AI950" s="21">
        <f t="shared" si="475"/>
        <v>0.93800000000000072</v>
      </c>
      <c r="AJ950" s="19">
        <f t="shared" si="488"/>
        <v>0.67788803385692298</v>
      </c>
      <c r="AK950" s="19">
        <f t="shared" si="488"/>
        <v>0.29521988399041549</v>
      </c>
      <c r="AL950" s="19">
        <f t="shared" si="488"/>
        <v>6.1999999999999278E-2</v>
      </c>
      <c r="AM950" s="19">
        <f t="shared" si="488"/>
        <v>5.5712325505496395E-3</v>
      </c>
      <c r="AN950" s="19">
        <f t="shared" si="488"/>
        <v>2.0143326362519816E-4</v>
      </c>
      <c r="AO950" s="4">
        <f t="shared" si="488"/>
        <v>1.5279907880162013E-8</v>
      </c>
      <c r="AP950" s="19">
        <f t="shared" si="469"/>
        <v>-1.0763977171681398</v>
      </c>
      <c r="AQ950" s="19">
        <f t="shared" si="470"/>
        <v>-2.07639771716814</v>
      </c>
      <c r="AR950" s="19">
        <f t="shared" si="471"/>
        <v>-3.07639771716814</v>
      </c>
      <c r="AS950" s="19">
        <f t="shared" si="472"/>
        <v>-4.07639771716814</v>
      </c>
      <c r="AT950" s="19">
        <f t="shared" si="473"/>
        <v>-5.07639771716814</v>
      </c>
      <c r="AU950" s="19">
        <f t="shared" si="474"/>
        <v>-7.0763977171681418</v>
      </c>
      <c r="AV950" s="19">
        <f t="shared" si="480"/>
        <v>0.67788803385692298</v>
      </c>
      <c r="AW950" s="19" t="str">
        <f t="shared" ref="AW950:AW981" si="490">IF(AQ950&gt;=0,AK950,"")</f>
        <v/>
      </c>
      <c r="AX950" s="19">
        <f t="shared" si="465"/>
        <v>6.1999999999999278E-2</v>
      </c>
      <c r="AY950" s="19" t="str">
        <f t="shared" si="463"/>
        <v/>
      </c>
      <c r="AZ950" s="19" t="str">
        <f t="shared" si="464"/>
        <v/>
      </c>
      <c r="BA950" s="19" t="str">
        <f t="shared" si="483"/>
        <v/>
      </c>
    </row>
    <row r="951" spans="35:53" x14ac:dyDescent="0.3">
      <c r="AI951" s="21">
        <f t="shared" si="475"/>
        <v>0.93900000000000072</v>
      </c>
      <c r="AJ951" s="19">
        <f t="shared" si="488"/>
        <v>0.67492970109833594</v>
      </c>
      <c r="AK951" s="19">
        <f t="shared" si="488"/>
        <v>0.29238412364379079</v>
      </c>
      <c r="AL951" s="19">
        <f t="shared" si="488"/>
        <v>6.0999999999999256E-2</v>
      </c>
      <c r="AM951" s="19">
        <f t="shared" si="488"/>
        <v>5.4415031394566393E-3</v>
      </c>
      <c r="AN951" s="19">
        <f t="shared" si="488"/>
        <v>1.9524192061708243E-4</v>
      </c>
      <c r="AO951" s="4">
        <f t="shared" si="488"/>
        <v>1.4577803604666693E-8</v>
      </c>
      <c r="AP951" s="19">
        <f t="shared" si="469"/>
        <v>-1.0928662445135071</v>
      </c>
      <c r="AQ951" s="19">
        <f t="shared" si="470"/>
        <v>-2.0928662445135071</v>
      </c>
      <c r="AR951" s="19">
        <f t="shared" si="471"/>
        <v>-3.0928662445135071</v>
      </c>
      <c r="AS951" s="19">
        <f t="shared" si="472"/>
        <v>-4.0928662445135071</v>
      </c>
      <c r="AT951" s="19">
        <f t="shared" si="473"/>
        <v>-5.0928662445135071</v>
      </c>
      <c r="AU951" s="19">
        <f t="shared" si="474"/>
        <v>-7.0928662445135089</v>
      </c>
      <c r="AV951" s="19">
        <f t="shared" si="480"/>
        <v>0.67492970109833594</v>
      </c>
      <c r="AW951" s="19" t="str">
        <f t="shared" si="490"/>
        <v/>
      </c>
      <c r="AX951" s="19">
        <f t="shared" si="465"/>
        <v>6.0999999999999256E-2</v>
      </c>
      <c r="AY951" s="19" t="str">
        <f t="shared" si="463"/>
        <v/>
      </c>
      <c r="AZ951" s="19" t="str">
        <f t="shared" si="464"/>
        <v/>
      </c>
      <c r="BA951" s="19" t="str">
        <f t="shared" si="483"/>
        <v/>
      </c>
    </row>
    <row r="952" spans="35:53" x14ac:dyDescent="0.3">
      <c r="AI952" s="21">
        <f t="shared" si="475"/>
        <v>0.94000000000000072</v>
      </c>
      <c r="AJ952" s="19">
        <f t="shared" si="488"/>
        <v>0.67192192690901364</v>
      </c>
      <c r="AK952" s="19">
        <f t="shared" si="488"/>
        <v>0.28952476523193005</v>
      </c>
      <c r="AL952" s="19">
        <f t="shared" si="488"/>
        <v>5.9999999999999255E-2</v>
      </c>
      <c r="AM952" s="19">
        <f t="shared" si="488"/>
        <v>5.3128443563503405E-3</v>
      </c>
      <c r="AN952" s="19">
        <f t="shared" si="488"/>
        <v>1.891523465882164E-4</v>
      </c>
      <c r="AO952" s="4">
        <f t="shared" si="488"/>
        <v>1.389859063369748E-8</v>
      </c>
      <c r="AP952" s="19">
        <f t="shared" si="469"/>
        <v>-1.1095471891937192</v>
      </c>
      <c r="AQ952" s="19">
        <f t="shared" si="470"/>
        <v>-2.1095471891937194</v>
      </c>
      <c r="AR952" s="19">
        <f t="shared" si="471"/>
        <v>-3.1095471891937194</v>
      </c>
      <c r="AS952" s="19">
        <f t="shared" si="472"/>
        <v>-4.1095471891937194</v>
      </c>
      <c r="AT952" s="19">
        <f t="shared" si="473"/>
        <v>-5.1095471891937212</v>
      </c>
      <c r="AU952" s="19">
        <f t="shared" si="474"/>
        <v>-7.1095471891937194</v>
      </c>
      <c r="AV952" s="19">
        <f t="shared" si="480"/>
        <v>0.67192192690901364</v>
      </c>
      <c r="AW952" s="19" t="str">
        <f t="shared" si="490"/>
        <v/>
      </c>
      <c r="AX952" s="19">
        <f t="shared" si="465"/>
        <v>5.9999999999999255E-2</v>
      </c>
      <c r="AY952" s="19" t="str">
        <f t="shared" si="463"/>
        <v/>
      </c>
      <c r="AZ952" s="19" t="str">
        <f t="shared" si="464"/>
        <v/>
      </c>
      <c r="BA952" s="19" t="str">
        <f t="shared" si="483"/>
        <v/>
      </c>
    </row>
    <row r="953" spans="35:53" x14ac:dyDescent="0.3">
      <c r="AI953" s="21">
        <f t="shared" si="475"/>
        <v>0.94100000000000072</v>
      </c>
      <c r="AJ953" s="19">
        <f t="shared" ref="AJ953:AO962" si="491">_xlfn.NORM.S.DIST((-2*AJ$2-_xlfn.NORM.S.INV($AI953)),TRUE)</f>
        <v>0.66886322507380469</v>
      </c>
      <c r="AK953" s="19">
        <f t="shared" si="491"/>
        <v>0.28664130131771731</v>
      </c>
      <c r="AL953" s="19">
        <f t="shared" si="491"/>
        <v>5.8999999999999282E-2</v>
      </c>
      <c r="AM953" s="19">
        <f t="shared" si="491"/>
        <v>5.1852611296882905E-3</v>
      </c>
      <c r="AN953" s="19">
        <f t="shared" si="491"/>
        <v>1.8316416081277148E-4</v>
      </c>
      <c r="AO953" s="4">
        <f t="shared" si="491"/>
        <v>1.3241806066883543E-8</v>
      </c>
      <c r="AP953" s="19">
        <f t="shared" si="469"/>
        <v>-1.1264472937325642</v>
      </c>
      <c r="AQ953" s="19">
        <f t="shared" si="470"/>
        <v>-2.1264472937325642</v>
      </c>
      <c r="AR953" s="19">
        <f t="shared" si="471"/>
        <v>-3.1264472937325642</v>
      </c>
      <c r="AS953" s="19">
        <f t="shared" si="472"/>
        <v>-4.1264472937325642</v>
      </c>
      <c r="AT953" s="19">
        <f t="shared" si="473"/>
        <v>-5.1264472937325651</v>
      </c>
      <c r="AU953" s="19">
        <f t="shared" si="474"/>
        <v>-7.1264472937325651</v>
      </c>
      <c r="AV953" s="19">
        <f t="shared" si="480"/>
        <v>0.66886322507380469</v>
      </c>
      <c r="AW953" s="19" t="str">
        <f t="shared" si="490"/>
        <v/>
      </c>
      <c r="AX953" s="19">
        <f t="shared" si="465"/>
        <v>5.8999999999999282E-2</v>
      </c>
      <c r="AY953" s="19" t="str">
        <f t="shared" si="463"/>
        <v/>
      </c>
      <c r="AZ953" s="19" t="str">
        <f t="shared" si="464"/>
        <v/>
      </c>
      <c r="BA953" s="19">
        <f t="shared" ref="BA953" si="492">IF(AU953&lt;=0,AO953,"")</f>
        <v>1.3241806066883543E-8</v>
      </c>
    </row>
    <row r="954" spans="35:53" x14ac:dyDescent="0.3">
      <c r="AI954" s="21">
        <f t="shared" si="475"/>
        <v>0.94200000000000073</v>
      </c>
      <c r="AJ954" s="19">
        <f t="shared" si="491"/>
        <v>0.66575204055545145</v>
      </c>
      <c r="AK954" s="19">
        <f t="shared" si="491"/>
        <v>0.28373320491915799</v>
      </c>
      <c r="AL954" s="19">
        <f t="shared" si="491"/>
        <v>5.799999999999926E-2</v>
      </c>
      <c r="AM954" s="19">
        <f t="shared" si="491"/>
        <v>5.0587585524978548E-3</v>
      </c>
      <c r="AN954" s="19">
        <f t="shared" si="491"/>
        <v>1.7727698618130109E-4</v>
      </c>
      <c r="AO954" s="4">
        <f t="shared" si="491"/>
        <v>1.2606992025753361E-8</v>
      </c>
      <c r="AP954" s="19">
        <f t="shared" si="469"/>
        <v>-1.1435736330197317</v>
      </c>
      <c r="AQ954" s="19">
        <f t="shared" si="470"/>
        <v>-2.1435736330197317</v>
      </c>
      <c r="AR954" s="19">
        <f t="shared" si="471"/>
        <v>-3.1435736330197317</v>
      </c>
      <c r="AS954" s="19">
        <f t="shared" si="472"/>
        <v>-4.1435736330197308</v>
      </c>
      <c r="AT954" s="19">
        <f t="shared" si="473"/>
        <v>-5.1435736330197326</v>
      </c>
      <c r="AU954" s="19">
        <f t="shared" si="474"/>
        <v>-7.1435736330197326</v>
      </c>
      <c r="AV954" s="19">
        <f t="shared" si="480"/>
        <v>0.66575204055545145</v>
      </c>
      <c r="AW954" s="19" t="str">
        <f t="shared" si="490"/>
        <v/>
      </c>
      <c r="AX954" s="19">
        <f t="shared" si="465"/>
        <v>5.799999999999926E-2</v>
      </c>
      <c r="AY954" s="19" t="str">
        <f t="shared" si="463"/>
        <v/>
      </c>
      <c r="AZ954" s="19" t="str">
        <f t="shared" si="464"/>
        <v/>
      </c>
      <c r="BA954" s="19" t="str">
        <f t="shared" si="483"/>
        <v/>
      </c>
    </row>
    <row r="955" spans="35:53" x14ac:dyDescent="0.3">
      <c r="AI955" s="21">
        <f t="shared" si="475"/>
        <v>0.94300000000000073</v>
      </c>
      <c r="AJ955" s="19">
        <f t="shared" si="491"/>
        <v>0.6625867451051255</v>
      </c>
      <c r="AK955" s="19">
        <f t="shared" si="491"/>
        <v>0.28079992840931944</v>
      </c>
      <c r="AL955" s="19">
        <f t="shared" si="491"/>
        <v>5.6999999999999315E-2</v>
      </c>
      <c r="AM955" s="19">
        <f t="shared" si="491"/>
        <v>4.9333418897112976E-3</v>
      </c>
      <c r="AN955" s="19">
        <f t="shared" si="491"/>
        <v>1.714904492981151E-4</v>
      </c>
      <c r="AO955" s="4">
        <f t="shared" si="491"/>
        <v>1.1993695605120015E-8</v>
      </c>
      <c r="AP955" s="19">
        <f t="shared" si="469"/>
        <v>-1.1609336367987355</v>
      </c>
      <c r="AQ955" s="19">
        <f t="shared" si="470"/>
        <v>-2.1609336367987355</v>
      </c>
      <c r="AR955" s="19">
        <f t="shared" si="471"/>
        <v>-3.1609336367987355</v>
      </c>
      <c r="AS955" s="19">
        <f t="shared" si="472"/>
        <v>-4.1609336367987355</v>
      </c>
      <c r="AT955" s="19">
        <f t="shared" si="473"/>
        <v>-5.1609336367987364</v>
      </c>
      <c r="AU955" s="19">
        <f t="shared" si="474"/>
        <v>-7.1609336367987364</v>
      </c>
      <c r="AV955" s="19">
        <f t="shared" si="480"/>
        <v>0.6625867451051255</v>
      </c>
      <c r="AW955" s="19" t="str">
        <f t="shared" si="490"/>
        <v/>
      </c>
      <c r="AX955" s="19">
        <f t="shared" si="465"/>
        <v>5.6999999999999315E-2</v>
      </c>
      <c r="AY955" s="19" t="str">
        <f t="shared" si="463"/>
        <v/>
      </c>
      <c r="AZ955" s="19" t="str">
        <f t="shared" si="464"/>
        <v/>
      </c>
      <c r="BA955" s="19" t="str">
        <f t="shared" si="483"/>
        <v/>
      </c>
    </row>
    <row r="956" spans="35:53" x14ac:dyDescent="0.3">
      <c r="AI956" s="21">
        <f t="shared" si="475"/>
        <v>0.94400000000000073</v>
      </c>
      <c r="AJ956" s="19">
        <f t="shared" si="491"/>
        <v>0.65936563251251923</v>
      </c>
      <c r="AK956" s="19">
        <f t="shared" si="491"/>
        <v>0.27784090233404279</v>
      </c>
      <c r="AL956" s="19">
        <f t="shared" si="491"/>
        <v>5.5999999999999286E-2</v>
      </c>
      <c r="AM956" s="19">
        <f t="shared" si="491"/>
        <v>4.8090165859671725E-3</v>
      </c>
      <c r="AN956" s="19">
        <f t="shared" si="491"/>
        <v>1.6580418058558891E-4</v>
      </c>
      <c r="AO956" s="4">
        <f t="shared" si="491"/>
        <v>1.1401468824619154E-8</v>
      </c>
      <c r="AP956" s="19">
        <f t="shared" si="469"/>
        <v>-1.1785351141027967</v>
      </c>
      <c r="AQ956" s="19">
        <f t="shared" si="470"/>
        <v>-2.1785351141027967</v>
      </c>
      <c r="AR956" s="19">
        <f t="shared" si="471"/>
        <v>-3.1785351141027967</v>
      </c>
      <c r="AS956" s="19">
        <f t="shared" si="472"/>
        <v>-4.1785351141027967</v>
      </c>
      <c r="AT956" s="19">
        <f t="shared" si="473"/>
        <v>-5.1785351141027967</v>
      </c>
      <c r="AU956" s="19">
        <f t="shared" si="474"/>
        <v>-7.1785351141027967</v>
      </c>
      <c r="AV956" s="19">
        <f t="shared" si="480"/>
        <v>0.65936563251251923</v>
      </c>
      <c r="AW956" s="19" t="str">
        <f t="shared" si="490"/>
        <v/>
      </c>
      <c r="AX956" s="19">
        <f t="shared" si="465"/>
        <v>5.5999999999999286E-2</v>
      </c>
      <c r="AY956" s="19" t="str">
        <f t="shared" si="463"/>
        <v/>
      </c>
      <c r="AZ956" s="19" t="str">
        <f t="shared" si="464"/>
        <v/>
      </c>
      <c r="BA956" s="19" t="str">
        <f t="shared" si="483"/>
        <v/>
      </c>
    </row>
    <row r="957" spans="35:53" x14ac:dyDescent="0.3">
      <c r="AI957" s="21">
        <f t="shared" si="475"/>
        <v>0.94500000000000073</v>
      </c>
      <c r="AJ957" s="19">
        <f t="shared" si="491"/>
        <v>0.65608691345900649</v>
      </c>
      <c r="AK957" s="19">
        <f t="shared" si="491"/>
        <v>0.27485553413970643</v>
      </c>
      <c r="AL957" s="19">
        <f t="shared" si="491"/>
        <v>5.4999999999999258E-2</v>
      </c>
      <c r="AM957" s="19">
        <f t="shared" si="491"/>
        <v>4.6857882739164509E-3</v>
      </c>
      <c r="AN957" s="19">
        <f t="shared" si="491"/>
        <v>1.6021781439598114E-4</v>
      </c>
      <c r="AO957" s="4">
        <f t="shared" si="491"/>
        <v>1.0829868580381059E-8</v>
      </c>
      <c r="AP957" s="19">
        <f t="shared" si="469"/>
        <v>-1.1963862798456482</v>
      </c>
      <c r="AQ957" s="19">
        <f t="shared" si="470"/>
        <v>-2.1963862798456484</v>
      </c>
      <c r="AR957" s="19">
        <f t="shared" si="471"/>
        <v>-3.1963862798456484</v>
      </c>
      <c r="AS957" s="19">
        <f t="shared" si="472"/>
        <v>-4.1963862798456484</v>
      </c>
      <c r="AT957" s="19">
        <f t="shared" si="473"/>
        <v>-5.1963862798456493</v>
      </c>
      <c r="AU957" s="19">
        <f t="shared" si="474"/>
        <v>-7.1963862798456475</v>
      </c>
      <c r="AV957" s="19">
        <f t="shared" si="480"/>
        <v>0.65608691345900649</v>
      </c>
      <c r="AW957" s="19" t="str">
        <f t="shared" si="490"/>
        <v/>
      </c>
      <c r="AX957" s="19">
        <f t="shared" si="465"/>
        <v>5.4999999999999258E-2</v>
      </c>
      <c r="AY957" s="19" t="str">
        <f t="shared" si="463"/>
        <v/>
      </c>
      <c r="AZ957" s="19" t="str">
        <f t="shared" si="464"/>
        <v/>
      </c>
      <c r="BA957" s="19" t="str">
        <f t="shared" si="483"/>
        <v/>
      </c>
    </row>
    <row r="958" spans="35:53" x14ac:dyDescent="0.3">
      <c r="AI958" s="21">
        <f t="shared" si="475"/>
        <v>0.94600000000000073</v>
      </c>
      <c r="AJ958" s="19">
        <f t="shared" si="491"/>
        <v>0.65274870993296363</v>
      </c>
      <c r="AK958" s="19">
        <f t="shared" si="491"/>
        <v>0.2718432068024399</v>
      </c>
      <c r="AL958" s="19">
        <f t="shared" si="491"/>
        <v>5.3999999999999333E-2</v>
      </c>
      <c r="AM958" s="19">
        <f t="shared" si="491"/>
        <v>4.5636627830758511E-3</v>
      </c>
      <c r="AN958" s="19">
        <f t="shared" si="491"/>
        <v>1.5473098913139534E-4</v>
      </c>
      <c r="AO958" s="4">
        <f t="shared" si="491"/>
        <v>1.0278456596813868E-8</v>
      </c>
      <c r="AP958" s="19">
        <f t="shared" si="469"/>
        <v>-1.2144957838004484</v>
      </c>
      <c r="AQ958" s="19">
        <f t="shared" si="470"/>
        <v>-2.2144957838004489</v>
      </c>
      <c r="AR958" s="19">
        <f t="shared" si="471"/>
        <v>-3.214495783800448</v>
      </c>
      <c r="AS958" s="19">
        <f t="shared" si="472"/>
        <v>-4.2144957838004489</v>
      </c>
      <c r="AT958" s="19">
        <f t="shared" si="473"/>
        <v>-5.214495783800448</v>
      </c>
      <c r="AU958" s="19">
        <f t="shared" si="474"/>
        <v>-7.2144957838004471</v>
      </c>
      <c r="AV958" s="19">
        <f t="shared" si="480"/>
        <v>0.65274870993296363</v>
      </c>
      <c r="AW958" s="19" t="str">
        <f t="shared" si="490"/>
        <v/>
      </c>
      <c r="AX958" s="19">
        <f t="shared" si="465"/>
        <v>5.3999999999999333E-2</v>
      </c>
      <c r="AY958" s="19" t="str">
        <f t="shared" si="463"/>
        <v/>
      </c>
      <c r="AZ958" s="19" t="str">
        <f t="shared" si="464"/>
        <v/>
      </c>
      <c r="BA958" s="19" t="str">
        <f t="shared" si="483"/>
        <v/>
      </c>
    </row>
    <row r="959" spans="35:53" x14ac:dyDescent="0.3">
      <c r="AI959" s="21">
        <f t="shared" si="475"/>
        <v>0.94700000000000073</v>
      </c>
      <c r="AJ959" s="19">
        <f t="shared" si="491"/>
        <v>0.64934904916129343</v>
      </c>
      <c r="AK959" s="19">
        <f t="shared" si="491"/>
        <v>0.26880327734918857</v>
      </c>
      <c r="AL959" s="19">
        <f t="shared" si="491"/>
        <v>5.2999999999999249E-2</v>
      </c>
      <c r="AM959" s="19">
        <f t="shared" si="491"/>
        <v>4.4426461492748995E-3</v>
      </c>
      <c r="AN959" s="19">
        <f t="shared" si="491"/>
        <v>1.4934334737257536E-4</v>
      </c>
      <c r="AO959" s="4">
        <f t="shared" si="491"/>
        <v>9.7467993784756836E-9</v>
      </c>
      <c r="AP959" s="19">
        <f t="shared" si="469"/>
        <v>-1.2328727422300563</v>
      </c>
      <c r="AQ959" s="19">
        <f t="shared" si="470"/>
        <v>-2.2328727422300565</v>
      </c>
      <c r="AR959" s="19">
        <f t="shared" si="471"/>
        <v>-3.2328727422300565</v>
      </c>
      <c r="AS959" s="19">
        <f t="shared" si="472"/>
        <v>-4.2328727422300556</v>
      </c>
      <c r="AT959" s="19">
        <f t="shared" si="473"/>
        <v>-5.2328727422300574</v>
      </c>
      <c r="AU959" s="19">
        <f t="shared" si="474"/>
        <v>-7.2328727422300574</v>
      </c>
      <c r="AV959" s="19">
        <f t="shared" si="480"/>
        <v>0.64934904916129343</v>
      </c>
      <c r="AW959" s="19" t="str">
        <f t="shared" si="490"/>
        <v/>
      </c>
      <c r="AX959" s="19">
        <f t="shared" si="465"/>
        <v>5.2999999999999249E-2</v>
      </c>
      <c r="AY959" s="19" t="str">
        <f t="shared" si="463"/>
        <v/>
      </c>
      <c r="AZ959" s="19" t="str">
        <f t="shared" si="464"/>
        <v/>
      </c>
      <c r="BA959" s="19">
        <f t="shared" ref="BA959" si="493">IF(AU959&lt;=0,AO959,"")</f>
        <v>9.7467993784756836E-9</v>
      </c>
    </row>
    <row r="960" spans="35:53" x14ac:dyDescent="0.3">
      <c r="AI960" s="21">
        <f t="shared" si="475"/>
        <v>0.94800000000000073</v>
      </c>
      <c r="AJ960" s="19">
        <f t="shared" si="491"/>
        <v>0.64588585700542778</v>
      </c>
      <c r="AK960" s="19">
        <f t="shared" si="491"/>
        <v>0.26573507525990614</v>
      </c>
      <c r="AL960" s="19">
        <f t="shared" si="491"/>
        <v>5.1999999999999283E-2</v>
      </c>
      <c r="AM960" s="19">
        <f t="shared" si="491"/>
        <v>4.3227446247489148E-3</v>
      </c>
      <c r="AN960" s="19">
        <f t="shared" si="491"/>
        <v>1.4405453601732315E-4</v>
      </c>
      <c r="AO960" s="4">
        <f t="shared" si="491"/>
        <v>9.2344681620113355E-9</v>
      </c>
      <c r="AP960" s="19">
        <f t="shared" si="469"/>
        <v>-1.2515267724664829</v>
      </c>
      <c r="AQ960" s="19">
        <f t="shared" si="470"/>
        <v>-2.2515267724664834</v>
      </c>
      <c r="AR960" s="19">
        <f t="shared" si="471"/>
        <v>-3.2515267724664829</v>
      </c>
      <c r="AS960" s="19">
        <f t="shared" si="472"/>
        <v>-4.251526772466482</v>
      </c>
      <c r="AT960" s="19">
        <f t="shared" si="473"/>
        <v>-5.2515267724664829</v>
      </c>
      <c r="AU960" s="19">
        <f t="shared" si="474"/>
        <v>-7.2515267724664838</v>
      </c>
      <c r="AV960" s="19">
        <f t="shared" si="480"/>
        <v>0.64588585700542778</v>
      </c>
      <c r="AW960" s="19" t="str">
        <f t="shared" si="490"/>
        <v/>
      </c>
      <c r="AX960" s="19">
        <f t="shared" si="465"/>
        <v>5.1999999999999283E-2</v>
      </c>
      <c r="AY960" s="19" t="str">
        <f t="shared" ref="AY960:AY1012" si="494">IF(AS960&gt;=0,AM960,"")</f>
        <v/>
      </c>
      <c r="AZ960" s="19" t="str">
        <f t="shared" ref="AZ960:AZ1012" si="495">IF(AT960&gt;=0,AN960,"")</f>
        <v/>
      </c>
      <c r="BA960" s="19" t="str">
        <f t="shared" si="483"/>
        <v/>
      </c>
    </row>
    <row r="961" spans="35:53" x14ac:dyDescent="0.3">
      <c r="AI961" s="21">
        <f t="shared" si="475"/>
        <v>0.94900000000000073</v>
      </c>
      <c r="AJ961" s="19">
        <f t="shared" si="491"/>
        <v>0.64235695076344512</v>
      </c>
      <c r="AK961" s="19">
        <f t="shared" si="491"/>
        <v>0.26263790073884274</v>
      </c>
      <c r="AL961" s="19">
        <f t="shared" si="491"/>
        <v>5.0999999999999289E-2</v>
      </c>
      <c r="AM961" s="19">
        <f t="shared" si="491"/>
        <v>4.203964688934721E-3</v>
      </c>
      <c r="AN961" s="19">
        <f t="shared" si="491"/>
        <v>1.3886420642937321E-4</v>
      </c>
      <c r="AO961" s="4">
        <f t="shared" si="491"/>
        <v>8.7410388681251769E-9</v>
      </c>
      <c r="AP961" s="19">
        <f t="shared" si="469"/>
        <v>-1.2704680307773137</v>
      </c>
      <c r="AQ961" s="19">
        <f t="shared" si="470"/>
        <v>-2.2704680307773142</v>
      </c>
      <c r="AR961" s="19">
        <f t="shared" si="471"/>
        <v>-3.2704680307773137</v>
      </c>
      <c r="AS961" s="19">
        <f t="shared" si="472"/>
        <v>-4.2704680307773142</v>
      </c>
      <c r="AT961" s="19">
        <f t="shared" si="473"/>
        <v>-5.2704680307773151</v>
      </c>
      <c r="AU961" s="19">
        <f t="shared" si="474"/>
        <v>-7.2704680307773151</v>
      </c>
      <c r="AV961" s="19">
        <f t="shared" si="480"/>
        <v>0.64235695076344512</v>
      </c>
      <c r="AW961" s="19" t="str">
        <f t="shared" si="490"/>
        <v/>
      </c>
      <c r="AX961" s="19">
        <f t="shared" si="465"/>
        <v>5.0999999999999289E-2</v>
      </c>
      <c r="AY961" s="19" t="str">
        <f t="shared" si="494"/>
        <v/>
      </c>
      <c r="AZ961" s="19" t="str">
        <f t="shared" si="495"/>
        <v/>
      </c>
      <c r="BA961" s="19" t="str">
        <f t="shared" si="483"/>
        <v/>
      </c>
    </row>
    <row r="962" spans="35:53" x14ac:dyDescent="0.3">
      <c r="AI962" s="21">
        <f t="shared" si="475"/>
        <v>0.95000000000000073</v>
      </c>
      <c r="AJ962" s="19">
        <f t="shared" si="491"/>
        <v>0.6387600313123325</v>
      </c>
      <c r="AK962" s="19">
        <f t="shared" si="491"/>
        <v>0.25951102284144179</v>
      </c>
      <c r="AL962" s="19">
        <f t="shared" si="491"/>
        <v>4.9999999999999309E-2</v>
      </c>
      <c r="AM962" s="19">
        <f t="shared" si="491"/>
        <v>4.0863130600331558E-3</v>
      </c>
      <c r="AN962" s="19">
        <f t="shared" si="491"/>
        <v>1.337720145986918E-4</v>
      </c>
      <c r="AO962" s="4">
        <f t="shared" si="491"/>
        <v>8.2660920535633466E-9</v>
      </c>
      <c r="AP962" s="19">
        <f t="shared" si="469"/>
        <v>-1.289707253902959</v>
      </c>
      <c r="AQ962" s="19">
        <f t="shared" si="470"/>
        <v>-2.2897072539029595</v>
      </c>
      <c r="AR962" s="19">
        <f t="shared" si="471"/>
        <v>-3.289707253902959</v>
      </c>
      <c r="AS962" s="19">
        <f t="shared" si="472"/>
        <v>-4.289707253902959</v>
      </c>
      <c r="AT962" s="19">
        <f t="shared" si="473"/>
        <v>-5.289707253902959</v>
      </c>
      <c r="AU962" s="19">
        <f t="shared" si="474"/>
        <v>-7.2897072539029608</v>
      </c>
      <c r="AV962" s="19">
        <f t="shared" si="480"/>
        <v>0.6387600313123325</v>
      </c>
      <c r="AW962" s="19" t="str">
        <f t="shared" si="490"/>
        <v/>
      </c>
      <c r="AX962" s="19">
        <f t="shared" si="465"/>
        <v>4.9999999999999309E-2</v>
      </c>
      <c r="AY962" s="19" t="str">
        <f t="shared" si="494"/>
        <v/>
      </c>
      <c r="AZ962" s="19" t="str">
        <f t="shared" si="495"/>
        <v/>
      </c>
      <c r="BA962" s="19" t="str">
        <f t="shared" si="483"/>
        <v/>
      </c>
    </row>
    <row r="963" spans="35:53" x14ac:dyDescent="0.3">
      <c r="AI963" s="21">
        <f t="shared" si="475"/>
        <v>0.95100000000000073</v>
      </c>
      <c r="AJ963" s="19">
        <f t="shared" ref="AJ963:AO972" si="496">_xlfn.NORM.S.DIST((-2*AJ$2-_xlfn.NORM.S.INV($AI963)),TRUE)</f>
        <v>0.63509267451562457</v>
      </c>
      <c r="AK963" s="19">
        <f t="shared" si="496"/>
        <v>0.25635367744165305</v>
      </c>
      <c r="AL963" s="19">
        <f t="shared" si="496"/>
        <v>4.8999999999999252E-2</v>
      </c>
      <c r="AM963" s="19">
        <f t="shared" si="496"/>
        <v>3.9697967074089104E-3</v>
      </c>
      <c r="AN963" s="19">
        <f t="shared" si="496"/>
        <v>1.2877762131424295E-4</v>
      </c>
      <c r="AO963" s="4">
        <f t="shared" si="496"/>
        <v>7.8092128630719218E-9</v>
      </c>
      <c r="AP963" s="19">
        <f t="shared" si="469"/>
        <v>-1.3092558047021705</v>
      </c>
      <c r="AQ963" s="19">
        <f t="shared" si="470"/>
        <v>-2.3092558047021705</v>
      </c>
      <c r="AR963" s="19">
        <f t="shared" si="471"/>
        <v>-3.3092558047021705</v>
      </c>
      <c r="AS963" s="19">
        <f t="shared" si="472"/>
        <v>-4.3092558047021701</v>
      </c>
      <c r="AT963" s="19">
        <f t="shared" si="473"/>
        <v>-5.3092558047021701</v>
      </c>
      <c r="AU963" s="19">
        <f t="shared" si="474"/>
        <v>-7.3092558047021701</v>
      </c>
      <c r="AV963" s="19">
        <f t="shared" si="480"/>
        <v>0.63509267451562457</v>
      </c>
      <c r="AW963" s="19" t="str">
        <f t="shared" si="490"/>
        <v/>
      </c>
      <c r="AX963" s="19">
        <f t="shared" ref="AX963:AX1012" si="497">IF(AR963&lt;=0,AL963,"")</f>
        <v>4.8999999999999252E-2</v>
      </c>
      <c r="AY963" s="19" t="str">
        <f t="shared" si="494"/>
        <v/>
      </c>
      <c r="AZ963" s="19" t="str">
        <f t="shared" si="495"/>
        <v/>
      </c>
      <c r="BA963" s="19" t="str">
        <f t="shared" si="483"/>
        <v/>
      </c>
    </row>
    <row r="964" spans="35:53" x14ac:dyDescent="0.3">
      <c r="AI964" s="21">
        <f t="shared" si="475"/>
        <v>0.95200000000000073</v>
      </c>
      <c r="AJ964" s="19">
        <f t="shared" si="496"/>
        <v>0.6313523218114967</v>
      </c>
      <c r="AK964" s="19">
        <f t="shared" si="496"/>
        <v>0.25316506502253933</v>
      </c>
      <c r="AL964" s="19">
        <f t="shared" si="496"/>
        <v>4.7999999999999279E-2</v>
      </c>
      <c r="AM964" s="19">
        <f t="shared" si="496"/>
        <v>3.8544228649067857E-3</v>
      </c>
      <c r="AN964" s="19">
        <f t="shared" si="496"/>
        <v>1.2388069235040545E-4</v>
      </c>
      <c r="AO964" s="4">
        <f t="shared" si="496"/>
        <v>7.3699909812986528E-9</v>
      </c>
      <c r="AP964" s="19">
        <f t="shared" si="469"/>
        <v>-1.3291257224054573</v>
      </c>
      <c r="AQ964" s="19">
        <f t="shared" si="470"/>
        <v>-2.329125722405458</v>
      </c>
      <c r="AR964" s="19">
        <f t="shared" si="471"/>
        <v>-3.3291257224054576</v>
      </c>
      <c r="AS964" s="19">
        <f t="shared" si="472"/>
        <v>-4.3291257224054567</v>
      </c>
      <c r="AT964" s="19">
        <f t="shared" si="473"/>
        <v>-5.3291257224054576</v>
      </c>
      <c r="AU964" s="19">
        <f t="shared" si="474"/>
        <v>-7.3291257224054567</v>
      </c>
      <c r="AV964" s="19">
        <f t="shared" si="480"/>
        <v>0.6313523218114967</v>
      </c>
      <c r="AW964" s="19" t="str">
        <f t="shared" si="490"/>
        <v/>
      </c>
      <c r="AX964" s="19">
        <f t="shared" si="497"/>
        <v>4.7999999999999279E-2</v>
      </c>
      <c r="AY964" s="19" t="str">
        <f t="shared" si="494"/>
        <v/>
      </c>
      <c r="AZ964" s="19" t="str">
        <f t="shared" si="495"/>
        <v/>
      </c>
      <c r="BA964" s="19" t="str">
        <f t="shared" si="483"/>
        <v/>
      </c>
    </row>
    <row r="965" spans="35:53" x14ac:dyDescent="0.3">
      <c r="AI965" s="21">
        <f t="shared" si="475"/>
        <v>0.95300000000000074</v>
      </c>
      <c r="AJ965" s="19">
        <f t="shared" si="496"/>
        <v>0.62753626988460276</v>
      </c>
      <c r="AK965" s="19">
        <f t="shared" si="496"/>
        <v>0.24994434827081496</v>
      </c>
      <c r="AL965" s="19">
        <f t="shared" si="496"/>
        <v>4.6999999999999285E-2</v>
      </c>
      <c r="AM965" s="19">
        <f t="shared" si="496"/>
        <v>3.7401990451723516E-3</v>
      </c>
      <c r="AN965" s="19">
        <f t="shared" si="496"/>
        <v>1.1908089866834737E-4</v>
      </c>
      <c r="AO965" s="4">
        <f t="shared" si="496"/>
        <v>6.9480205845995037E-9</v>
      </c>
      <c r="AP965" s="19">
        <f t="shared" si="469"/>
        <v>-1.3493297780486651</v>
      </c>
      <c r="AQ965" s="19">
        <f t="shared" si="470"/>
        <v>-2.3493297780486651</v>
      </c>
      <c r="AR965" s="19">
        <f t="shared" si="471"/>
        <v>-3.3493297780486651</v>
      </c>
      <c r="AS965" s="19">
        <f t="shared" si="472"/>
        <v>-4.3493297780486646</v>
      </c>
      <c r="AT965" s="19">
        <f t="shared" si="473"/>
        <v>-5.3493297780486637</v>
      </c>
      <c r="AU965" s="19">
        <f t="shared" si="474"/>
        <v>-7.3493297780486646</v>
      </c>
      <c r="AV965" s="19">
        <f t="shared" si="480"/>
        <v>0.62753626988460276</v>
      </c>
      <c r="AW965" s="19" t="str">
        <f t="shared" si="490"/>
        <v/>
      </c>
      <c r="AX965" s="19">
        <f t="shared" si="497"/>
        <v>4.6999999999999285E-2</v>
      </c>
      <c r="AY965" s="19" t="str">
        <f t="shared" si="494"/>
        <v/>
      </c>
      <c r="AZ965" s="19" t="str">
        <f t="shared" si="495"/>
        <v/>
      </c>
      <c r="BA965" s="19">
        <f t="shared" ref="BA965" si="498">IF(AU965&lt;=0,AO965,"")</f>
        <v>6.9480205845995037E-9</v>
      </c>
    </row>
    <row r="966" spans="35:53" x14ac:dyDescent="0.3">
      <c r="AI966" s="21">
        <f t="shared" si="475"/>
        <v>0.95400000000000074</v>
      </c>
      <c r="AJ966" s="19">
        <f t="shared" si="496"/>
        <v>0.62364165931125803</v>
      </c>
      <c r="AK966" s="19">
        <f t="shared" si="496"/>
        <v>0.24669064945338387</v>
      </c>
      <c r="AL966" s="19">
        <f t="shared" si="496"/>
        <v>4.5999999999999285E-2</v>
      </c>
      <c r="AM966" s="19">
        <f t="shared" si="496"/>
        <v>3.6271330550758235E-3</v>
      </c>
      <c r="AN966" s="19">
        <f t="shared" si="496"/>
        <v>1.1437791663383067E-4</v>
      </c>
      <c r="AO966" s="4">
        <f t="shared" si="496"/>
        <v>6.5429002927108281E-9</v>
      </c>
      <c r="AP966" s="19">
        <f t="shared" si="469"/>
        <v>-1.3698815357438439</v>
      </c>
      <c r="AQ966" s="19">
        <f t="shared" si="470"/>
        <v>-2.3698815357438439</v>
      </c>
      <c r="AR966" s="19">
        <f t="shared" si="471"/>
        <v>-3.3698815357438439</v>
      </c>
      <c r="AS966" s="19">
        <f t="shared" si="472"/>
        <v>-4.3698815357438434</v>
      </c>
      <c r="AT966" s="19">
        <f t="shared" si="473"/>
        <v>-5.3698815357438434</v>
      </c>
      <c r="AU966" s="19">
        <f t="shared" si="474"/>
        <v>-7.3698815357438452</v>
      </c>
      <c r="AV966" s="19">
        <f t="shared" si="480"/>
        <v>0.62364165931125803</v>
      </c>
      <c r="AW966" s="19" t="str">
        <f t="shared" si="490"/>
        <v/>
      </c>
      <c r="AX966" s="19">
        <f t="shared" si="497"/>
        <v>4.5999999999999285E-2</v>
      </c>
      <c r="AY966" s="19" t="str">
        <f t="shared" si="494"/>
        <v/>
      </c>
      <c r="AZ966" s="19" t="str">
        <f t="shared" si="495"/>
        <v/>
      </c>
      <c r="BA966" s="19" t="str">
        <f t="shared" si="483"/>
        <v/>
      </c>
    </row>
    <row r="967" spans="35:53" x14ac:dyDescent="0.3">
      <c r="AI967" s="21">
        <f t="shared" si="475"/>
        <v>0.95500000000000074</v>
      </c>
      <c r="AJ967" s="19">
        <f t="shared" si="496"/>
        <v>0.61966546205157369</v>
      </c>
      <c r="AK967" s="19">
        <f t="shared" si="496"/>
        <v>0.24340304755095188</v>
      </c>
      <c r="AL967" s="19">
        <f t="shared" si="496"/>
        <v>4.499999999999927E-2</v>
      </c>
      <c r="AM967" s="19">
        <f t="shared" si="496"/>
        <v>3.5152330123497957E-3</v>
      </c>
      <c r="AN967" s="19">
        <f t="shared" si="496"/>
        <v>1.0977142825309111E-4</v>
      </c>
      <c r="AO967" s="4">
        <f t="shared" si="496"/>
        <v>6.1542331202413072E-9</v>
      </c>
      <c r="AP967" s="19">
        <f t="shared" si="469"/>
        <v>-1.3907954205442876</v>
      </c>
      <c r="AQ967" s="19">
        <f t="shared" si="470"/>
        <v>-2.3907954205442881</v>
      </c>
      <c r="AR967" s="19">
        <f t="shared" si="471"/>
        <v>-3.3907954205442876</v>
      </c>
      <c r="AS967" s="19">
        <f t="shared" si="472"/>
        <v>-4.3907954205442872</v>
      </c>
      <c r="AT967" s="19">
        <f t="shared" si="473"/>
        <v>-5.3907954205442881</v>
      </c>
      <c r="AU967" s="19">
        <f t="shared" si="474"/>
        <v>-7.390795420544289</v>
      </c>
      <c r="AV967" s="19">
        <f t="shared" si="480"/>
        <v>0.61966546205157369</v>
      </c>
      <c r="AW967" s="19" t="str">
        <f t="shared" si="490"/>
        <v/>
      </c>
      <c r="AX967" s="19">
        <f t="shared" si="497"/>
        <v>4.499999999999927E-2</v>
      </c>
      <c r="AY967" s="19" t="str">
        <f t="shared" si="494"/>
        <v/>
      </c>
      <c r="AZ967" s="19" t="str">
        <f t="shared" si="495"/>
        <v/>
      </c>
      <c r="BA967" s="19" t="str">
        <f t="shared" si="483"/>
        <v/>
      </c>
    </row>
    <row r="968" spans="35:53" x14ac:dyDescent="0.3">
      <c r="AI968" s="21">
        <f t="shared" si="475"/>
        <v>0.95600000000000074</v>
      </c>
      <c r="AJ968" s="19">
        <f t="shared" si="496"/>
        <v>0.61560446764346244</v>
      </c>
      <c r="AK968" s="19">
        <f t="shared" si="496"/>
        <v>0.24008057512032804</v>
      </c>
      <c r="AL968" s="19">
        <f t="shared" si="496"/>
        <v>4.3999999999999262E-2</v>
      </c>
      <c r="AM968" s="19">
        <f t="shared" si="496"/>
        <v>3.4045073635654358E-3</v>
      </c>
      <c r="AN968" s="19">
        <f t="shared" si="496"/>
        <v>1.0526112142864308E-4</v>
      </c>
      <c r="AO968" s="4">
        <f t="shared" si="496"/>
        <v>5.7816264279361302E-9</v>
      </c>
      <c r="AP968" s="19">
        <f t="shared" si="469"/>
        <v>-1.4120867937779398</v>
      </c>
      <c r="AQ968" s="19">
        <f t="shared" si="470"/>
        <v>-2.4120867937779398</v>
      </c>
      <c r="AR968" s="19">
        <f t="shared" si="471"/>
        <v>-3.4120867937779398</v>
      </c>
      <c r="AS968" s="19">
        <f t="shared" si="472"/>
        <v>-4.4120867937779398</v>
      </c>
      <c r="AT968" s="19">
        <f t="shared" si="473"/>
        <v>-5.4120867937779389</v>
      </c>
      <c r="AU968" s="19">
        <f t="shared" si="474"/>
        <v>-7.4120867937779416</v>
      </c>
      <c r="AV968" s="19">
        <f t="shared" si="480"/>
        <v>0.61560446764346244</v>
      </c>
      <c r="AW968" s="19" t="str">
        <f t="shared" si="490"/>
        <v/>
      </c>
      <c r="AX968" s="19">
        <f t="shared" si="497"/>
        <v>4.3999999999999262E-2</v>
      </c>
      <c r="AY968" s="19" t="str">
        <f t="shared" si="494"/>
        <v/>
      </c>
      <c r="AZ968" s="19" t="str">
        <f t="shared" si="495"/>
        <v/>
      </c>
      <c r="BA968" s="19" t="str">
        <f t="shared" si="483"/>
        <v/>
      </c>
    </row>
    <row r="969" spans="35:53" x14ac:dyDescent="0.3">
      <c r="AI969" s="21">
        <f t="shared" si="475"/>
        <v>0.95700000000000074</v>
      </c>
      <c r="AJ969" s="19">
        <f t="shared" si="496"/>
        <v>0.61145526793147698</v>
      </c>
      <c r="AK969" s="19">
        <f t="shared" si="496"/>
        <v>0.23672221485298822</v>
      </c>
      <c r="AL969" s="19">
        <f t="shared" si="496"/>
        <v>4.2999999999999268E-2</v>
      </c>
      <c r="AM969" s="19">
        <f t="shared" si="496"/>
        <v>3.2949649035875109E-3</v>
      </c>
      <c r="AN969" s="19">
        <f t="shared" si="496"/>
        <v>1.0084669023709319E-4</v>
      </c>
      <c r="AO969" s="4">
        <f t="shared" si="496"/>
        <v>5.4246918736586245E-9</v>
      </c>
      <c r="AP969" s="19">
        <f t="shared" si="469"/>
        <v>-1.4337720368620976</v>
      </c>
      <c r="AQ969" s="19">
        <f t="shared" si="470"/>
        <v>-2.4337720368620985</v>
      </c>
      <c r="AR969" s="19">
        <f t="shared" si="471"/>
        <v>-3.4337720368620976</v>
      </c>
      <c r="AS969" s="19">
        <f t="shared" si="472"/>
        <v>-4.4337720368620976</v>
      </c>
      <c r="AT969" s="19">
        <f t="shared" si="473"/>
        <v>-5.4337720368620976</v>
      </c>
      <c r="AU969" s="19">
        <f t="shared" si="474"/>
        <v>-7.4337720368620968</v>
      </c>
      <c r="AV969" s="19">
        <f t="shared" si="480"/>
        <v>0.61145526793147698</v>
      </c>
      <c r="AW969" s="19" t="str">
        <f t="shared" si="490"/>
        <v/>
      </c>
      <c r="AX969" s="19">
        <f t="shared" si="497"/>
        <v>4.2999999999999268E-2</v>
      </c>
      <c r="AY969" s="19" t="str">
        <f t="shared" si="494"/>
        <v/>
      </c>
      <c r="AZ969" s="19" t="str">
        <f t="shared" si="495"/>
        <v/>
      </c>
      <c r="BA969" s="19" t="str">
        <f t="shared" si="483"/>
        <v/>
      </c>
    </row>
    <row r="970" spans="35:53" x14ac:dyDescent="0.3">
      <c r="AI970" s="21">
        <f t="shared" si="475"/>
        <v>0.95800000000000074</v>
      </c>
      <c r="AJ970" s="19">
        <f t="shared" si="496"/>
        <v>0.6072142401375813</v>
      </c>
      <c r="AK970" s="19">
        <f t="shared" si="496"/>
        <v>0.23332689579275759</v>
      </c>
      <c r="AL970" s="19">
        <f t="shared" si="496"/>
        <v>4.1999999999999281E-2</v>
      </c>
      <c r="AM970" s="19">
        <f t="shared" si="496"/>
        <v>3.1866147966671857E-3</v>
      </c>
      <c r="AN970" s="19">
        <f t="shared" si="496"/>
        <v>9.6527835231322221E-5</v>
      </c>
      <c r="AO970" s="4">
        <f t="shared" si="496"/>
        <v>5.0830453630305806E-9</v>
      </c>
      <c r="AP970" s="19">
        <f t="shared" si="469"/>
        <v>-1.4558686447768532</v>
      </c>
      <c r="AQ970" s="19">
        <f t="shared" si="470"/>
        <v>-2.4558686447768538</v>
      </c>
      <c r="AR970" s="19">
        <f t="shared" si="471"/>
        <v>-3.4558686447768534</v>
      </c>
      <c r="AS970" s="19">
        <f t="shared" si="472"/>
        <v>-4.455868644776853</v>
      </c>
      <c r="AT970" s="19">
        <f t="shared" si="473"/>
        <v>-5.455868644776853</v>
      </c>
      <c r="AU970" s="19">
        <f t="shared" si="474"/>
        <v>-7.4558686447768512</v>
      </c>
      <c r="AV970" s="19">
        <f t="shared" si="480"/>
        <v>0.6072142401375813</v>
      </c>
      <c r="AW970" s="19" t="str">
        <f t="shared" si="490"/>
        <v/>
      </c>
      <c r="AX970" s="19">
        <f t="shared" si="497"/>
        <v>4.1999999999999281E-2</v>
      </c>
      <c r="AY970" s="19" t="str">
        <f t="shared" si="494"/>
        <v/>
      </c>
      <c r="AZ970" s="19" t="str">
        <f t="shared" si="495"/>
        <v/>
      </c>
      <c r="BA970" s="19" t="str">
        <f t="shared" si="483"/>
        <v/>
      </c>
    </row>
    <row r="971" spans="35:53" x14ac:dyDescent="0.3">
      <c r="AI971" s="21">
        <f t="shared" si="475"/>
        <v>0.95900000000000074</v>
      </c>
      <c r="AJ971" s="19">
        <f t="shared" si="496"/>
        <v>0.60287752805038419</v>
      </c>
      <c r="AK971" s="19">
        <f t="shared" si="496"/>
        <v>0.22989348916992769</v>
      </c>
      <c r="AL971" s="19">
        <f t="shared" si="496"/>
        <v>4.0999999999999259E-2</v>
      </c>
      <c r="AM971" s="19">
        <f t="shared" si="496"/>
        <v>3.0794665993523983E-3</v>
      </c>
      <c r="AN971" s="19">
        <f t="shared" si="496"/>
        <v>9.2304263769695243E-5</v>
      </c>
      <c r="AO971" s="4">
        <f t="shared" si="496"/>
        <v>4.7563069996650795E-9</v>
      </c>
      <c r="AP971" s="19">
        <f t="shared" si="469"/>
        <v>-1.4783953305705206</v>
      </c>
      <c r="AQ971" s="19">
        <f t="shared" si="470"/>
        <v>-2.4783953305705211</v>
      </c>
      <c r="AR971" s="19">
        <f t="shared" si="471"/>
        <v>-3.4783953305705206</v>
      </c>
      <c r="AS971" s="19">
        <f t="shared" si="472"/>
        <v>-4.4783953305705211</v>
      </c>
      <c r="AT971" s="19">
        <f t="shared" si="473"/>
        <v>-5.4783953305705211</v>
      </c>
      <c r="AU971" s="19">
        <f t="shared" si="474"/>
        <v>-7.478395330570522</v>
      </c>
      <c r="AV971" s="19">
        <f t="shared" si="480"/>
        <v>0.60287752805038419</v>
      </c>
      <c r="AW971" s="19" t="str">
        <f t="shared" si="490"/>
        <v/>
      </c>
      <c r="AX971" s="19">
        <f t="shared" si="497"/>
        <v>4.0999999999999259E-2</v>
      </c>
      <c r="AY971" s="19" t="str">
        <f t="shared" si="494"/>
        <v/>
      </c>
      <c r="AZ971" s="19" t="str">
        <f t="shared" si="495"/>
        <v/>
      </c>
      <c r="BA971" s="19">
        <f t="shared" ref="BA971" si="499">IF(AU971&lt;=0,AO971,"")</f>
        <v>4.7563069996650795E-9</v>
      </c>
    </row>
    <row r="972" spans="35:53" x14ac:dyDescent="0.3">
      <c r="AI972" s="21">
        <f t="shared" si="475"/>
        <v>0.96000000000000074</v>
      </c>
      <c r="AJ972" s="19">
        <f t="shared" si="496"/>
        <v>0.59844102107308073</v>
      </c>
      <c r="AK972" s="19">
        <f t="shared" si="496"/>
        <v>0.22642080380261456</v>
      </c>
      <c r="AL972" s="19">
        <f t="shared" si="496"/>
        <v>3.9999999999999314E-2</v>
      </c>
      <c r="AM972" s="19">
        <f t="shared" si="496"/>
        <v>2.9735302854208339E-3</v>
      </c>
      <c r="AN972" s="19">
        <f t="shared" si="496"/>
        <v>8.8175690375337588E-5</v>
      </c>
      <c r="AO972" s="4">
        <f t="shared" si="496"/>
        <v>4.4441010349200465E-9</v>
      </c>
      <c r="AP972" s="19">
        <f t="shared" si="469"/>
        <v>-1.5013721425043556</v>
      </c>
      <c r="AQ972" s="19">
        <f t="shared" si="470"/>
        <v>-2.5013721425043558</v>
      </c>
      <c r="AR972" s="19">
        <f t="shared" si="471"/>
        <v>-3.5013721425043558</v>
      </c>
      <c r="AS972" s="19">
        <f t="shared" si="472"/>
        <v>-4.5013721425043549</v>
      </c>
      <c r="AT972" s="19">
        <f t="shared" si="473"/>
        <v>-5.5013721425043567</v>
      </c>
      <c r="AU972" s="19">
        <f t="shared" si="474"/>
        <v>-7.5013721425043549</v>
      </c>
      <c r="AV972" s="19">
        <f t="shared" si="480"/>
        <v>0.59844102107308073</v>
      </c>
      <c r="AW972" s="19" t="str">
        <f t="shared" si="490"/>
        <v/>
      </c>
      <c r="AX972" s="19">
        <f t="shared" si="497"/>
        <v>3.9999999999999314E-2</v>
      </c>
      <c r="AY972" s="19" t="str">
        <f t="shared" si="494"/>
        <v/>
      </c>
      <c r="AZ972" s="19" t="str">
        <f t="shared" si="495"/>
        <v/>
      </c>
      <c r="BA972" s="19" t="str">
        <f t="shared" si="483"/>
        <v/>
      </c>
    </row>
    <row r="973" spans="35:53" x14ac:dyDescent="0.3">
      <c r="AI973" s="21">
        <f t="shared" si="475"/>
        <v>0.96100000000000074</v>
      </c>
      <c r="AJ973" s="19">
        <f t="shared" ref="AJ973:AO982" si="500">_xlfn.NORM.S.DIST((-2*AJ$2-_xlfn.NORM.S.INV($AI973)),TRUE)</f>
        <v>0.59390033082711091</v>
      </c>
      <c r="AK973" s="19">
        <f t="shared" si="500"/>
        <v>0.22290758100845579</v>
      </c>
      <c r="AL973" s="19">
        <f t="shared" si="500"/>
        <v>3.8999999999999285E-2</v>
      </c>
      <c r="AM973" s="19">
        <f t="shared" si="500"/>
        <v>2.8688162730684742E-3</v>
      </c>
      <c r="AN973" s="19">
        <f t="shared" si="500"/>
        <v>8.4141837128911173E-5</v>
      </c>
      <c r="AO973" s="4">
        <f t="shared" si="500"/>
        <v>4.1460558170892131E-9</v>
      </c>
      <c r="AP973" s="19">
        <f t="shared" ref="AP973:AP1011" si="501">_xlfn.NORM.S.INV(AJ973)-_xlfn.NORM.S.INV($AI973)</f>
        <v>-1.524820595724796</v>
      </c>
      <c r="AQ973" s="19">
        <f t="shared" ref="AQ973:AQ1011" si="502">_xlfn.NORM.S.INV(AK973)-_xlfn.NORM.S.INV($AI973)</f>
        <v>-2.5248205957247967</v>
      </c>
      <c r="AR973" s="19">
        <f t="shared" ref="AR973:AR1011" si="503">_xlfn.NORM.S.INV(AL973)-_xlfn.NORM.S.INV($AI973)</f>
        <v>-3.5248205957247962</v>
      </c>
      <c r="AS973" s="19">
        <f t="shared" ref="AS973:AS1011" si="504">_xlfn.NORM.S.INV(AM973)-_xlfn.NORM.S.INV($AI973)</f>
        <v>-4.5248205957247958</v>
      </c>
      <c r="AT973" s="19">
        <f t="shared" ref="AT973:AT1011" si="505">_xlfn.NORM.S.INV(AN973)-_xlfn.NORM.S.INV($AI973)</f>
        <v>-5.5248205957247958</v>
      </c>
      <c r="AU973" s="19">
        <f t="shared" ref="AU973:AU1011" si="506">_xlfn.NORM.S.INV(AO973)-_xlfn.NORM.S.INV($AI973)</f>
        <v>-7.5248205957247958</v>
      </c>
      <c r="AV973" s="19">
        <f t="shared" si="480"/>
        <v>0.59390033082711091</v>
      </c>
      <c r="AW973" s="19" t="str">
        <f t="shared" si="490"/>
        <v/>
      </c>
      <c r="AX973" s="19">
        <f t="shared" si="497"/>
        <v>3.8999999999999285E-2</v>
      </c>
      <c r="AY973" s="19" t="str">
        <f t="shared" si="494"/>
        <v/>
      </c>
      <c r="AZ973" s="19" t="str">
        <f t="shared" si="495"/>
        <v/>
      </c>
      <c r="BA973" s="19" t="str">
        <f t="shared" si="483"/>
        <v/>
      </c>
    </row>
    <row r="974" spans="35:53" x14ac:dyDescent="0.3">
      <c r="AI974" s="21">
        <f t="shared" ref="AI974:AI1012" si="507">AI973+0.001</f>
        <v>0.96200000000000074</v>
      </c>
      <c r="AJ974" s="19">
        <f t="shared" si="500"/>
        <v>0.58925076495685058</v>
      </c>
      <c r="AK974" s="19">
        <f t="shared" si="500"/>
        <v>0.21935248896062495</v>
      </c>
      <c r="AL974" s="19">
        <f t="shared" si="500"/>
        <v>3.7999999999999284E-2</v>
      </c>
      <c r="AM974" s="19">
        <f t="shared" si="500"/>
        <v>2.7653354546212862E-3</v>
      </c>
      <c r="AN974" s="19">
        <f t="shared" si="500"/>
        <v>8.0202434098850632E-5</v>
      </c>
      <c r="AO974" s="4">
        <f t="shared" si="500"/>
        <v>3.8618037399426918E-9</v>
      </c>
      <c r="AP974" s="19">
        <f t="shared" si="501"/>
        <v>-1.5487638206899323</v>
      </c>
      <c r="AQ974" s="19">
        <f t="shared" si="502"/>
        <v>-2.548763820689933</v>
      </c>
      <c r="AR974" s="19">
        <f t="shared" si="503"/>
        <v>-3.5487638206899326</v>
      </c>
      <c r="AS974" s="19">
        <f t="shared" si="504"/>
        <v>-4.548763820689933</v>
      </c>
      <c r="AT974" s="19">
        <f t="shared" si="505"/>
        <v>-5.548763820689933</v>
      </c>
      <c r="AU974" s="19">
        <f t="shared" si="506"/>
        <v>-7.5487638206899321</v>
      </c>
      <c r="AV974" s="19">
        <f t="shared" si="480"/>
        <v>0.58925076495685058</v>
      </c>
      <c r="AW974" s="19" t="str">
        <f t="shared" si="490"/>
        <v/>
      </c>
      <c r="AX974" s="19">
        <f t="shared" si="497"/>
        <v>3.7999999999999284E-2</v>
      </c>
      <c r="AY974" s="19" t="str">
        <f t="shared" si="494"/>
        <v/>
      </c>
      <c r="AZ974" s="19" t="str">
        <f t="shared" si="495"/>
        <v/>
      </c>
      <c r="BA974" s="19" t="str">
        <f t="shared" si="483"/>
        <v/>
      </c>
    </row>
    <row r="975" spans="35:53" x14ac:dyDescent="0.3">
      <c r="AI975" s="21">
        <f t="shared" si="507"/>
        <v>0.96300000000000074</v>
      </c>
      <c r="AJ975" s="19">
        <f t="shared" si="500"/>
        <v>0.58448729771849006</v>
      </c>
      <c r="AK975" s="19">
        <f t="shared" si="500"/>
        <v>0.2157541164112477</v>
      </c>
      <c r="AL975" s="19">
        <f t="shared" si="500"/>
        <v>3.699999999999927E-2</v>
      </c>
      <c r="AM975" s="19">
        <f t="shared" si="500"/>
        <v>2.6630992290761729E-3</v>
      </c>
      <c r="AN975" s="19">
        <f t="shared" si="500"/>
        <v>7.6357219813559147E-5</v>
      </c>
      <c r="AO975" s="4">
        <f t="shared" si="500"/>
        <v>3.5909811905132578E-9</v>
      </c>
      <c r="AP975" s="19">
        <f t="shared" si="501"/>
        <v>-1.5732267309869583</v>
      </c>
      <c r="AQ975" s="19">
        <f t="shared" si="502"/>
        <v>-2.573226730986959</v>
      </c>
      <c r="AR975" s="19">
        <f t="shared" si="503"/>
        <v>-3.5732267309869585</v>
      </c>
      <c r="AS975" s="19">
        <f t="shared" si="504"/>
        <v>-4.5732267309869581</v>
      </c>
      <c r="AT975" s="19">
        <f t="shared" si="505"/>
        <v>-5.5732267309869572</v>
      </c>
      <c r="AU975" s="19">
        <f t="shared" si="506"/>
        <v>-7.5732267309869581</v>
      </c>
      <c r="AV975" s="19">
        <f t="shared" si="480"/>
        <v>0.58448729771849006</v>
      </c>
      <c r="AW975" s="19" t="str">
        <f t="shared" si="490"/>
        <v/>
      </c>
      <c r="AX975" s="19">
        <f t="shared" si="497"/>
        <v>3.699999999999927E-2</v>
      </c>
      <c r="AY975" s="19" t="str">
        <f t="shared" si="494"/>
        <v/>
      </c>
      <c r="AZ975" s="19" t="str">
        <f t="shared" si="495"/>
        <v/>
      </c>
      <c r="BA975" s="19" t="str">
        <f t="shared" si="483"/>
        <v/>
      </c>
    </row>
    <row r="976" spans="35:53" x14ac:dyDescent="0.3">
      <c r="AI976" s="21">
        <f t="shared" si="507"/>
        <v>0.96400000000000075</v>
      </c>
      <c r="AJ976" s="19">
        <f t="shared" si="500"/>
        <v>0.57960453686129143</v>
      </c>
      <c r="AK976" s="19">
        <f t="shared" si="500"/>
        <v>0.2121109656923052</v>
      </c>
      <c r="AL976" s="19">
        <f t="shared" si="500"/>
        <v>3.599999999999929E-2</v>
      </c>
      <c r="AM976" s="19">
        <f t="shared" si="500"/>
        <v>2.5621195378244263E-3</v>
      </c>
      <c r="AN976" s="19">
        <f t="shared" si="500"/>
        <v>7.2605941780763008E-5</v>
      </c>
      <c r="AO976" s="4">
        <f t="shared" si="500"/>
        <v>3.3332284960157804E-9</v>
      </c>
      <c r="AP976" s="19">
        <f t="shared" si="501"/>
        <v>-1.5982362136759525</v>
      </c>
      <c r="AQ976" s="19">
        <f t="shared" si="502"/>
        <v>-2.5982362136759525</v>
      </c>
      <c r="AR976" s="19">
        <f t="shared" si="503"/>
        <v>-3.598236213675952</v>
      </c>
      <c r="AS976" s="19">
        <f t="shared" si="504"/>
        <v>-4.5982362136759534</v>
      </c>
      <c r="AT976" s="19">
        <f t="shared" si="505"/>
        <v>-5.5982362136759516</v>
      </c>
      <c r="AU976" s="19">
        <f t="shared" si="506"/>
        <v>-7.5982362136759534</v>
      </c>
      <c r="AV976" s="19">
        <f t="shared" si="480"/>
        <v>0.57960453686129143</v>
      </c>
      <c r="AW976" s="19" t="str">
        <f t="shared" si="490"/>
        <v/>
      </c>
      <c r="AX976" s="19">
        <f t="shared" si="497"/>
        <v>3.599999999999929E-2</v>
      </c>
      <c r="AY976" s="19" t="str">
        <f t="shared" si="494"/>
        <v/>
      </c>
      <c r="AZ976" s="19" t="str">
        <f t="shared" si="495"/>
        <v/>
      </c>
      <c r="BA976" s="19" t="str">
        <f t="shared" si="483"/>
        <v/>
      </c>
    </row>
    <row r="977" spans="35:53" x14ac:dyDescent="0.3">
      <c r="AI977" s="21">
        <f t="shared" si="507"/>
        <v>0.96500000000000075</v>
      </c>
      <c r="AJ977" s="19">
        <f t="shared" si="500"/>
        <v>0.57459668621845583</v>
      </c>
      <c r="AK977" s="19">
        <f t="shared" si="500"/>
        <v>0.2084214448884622</v>
      </c>
      <c r="AL977" s="19">
        <f t="shared" si="500"/>
        <v>3.4999999999999254E-2</v>
      </c>
      <c r="AM977" s="19">
        <f t="shared" si="500"/>
        <v>2.4624089039658008E-3</v>
      </c>
      <c r="AN977" s="19">
        <f t="shared" si="500"/>
        <v>6.8948357060020295E-5</v>
      </c>
      <c r="AO977" s="4">
        <f t="shared" si="500"/>
        <v>3.0881898697711476E-9</v>
      </c>
      <c r="AP977" s="19">
        <f t="shared" si="501"/>
        <v>-1.6238213459052142</v>
      </c>
      <c r="AQ977" s="19">
        <f t="shared" si="502"/>
        <v>-2.6238213459052142</v>
      </c>
      <c r="AR977" s="19">
        <f t="shared" si="503"/>
        <v>-3.6238213459052142</v>
      </c>
      <c r="AS977" s="19">
        <f t="shared" si="504"/>
        <v>-4.6238213459052142</v>
      </c>
      <c r="AT977" s="19">
        <f t="shared" si="505"/>
        <v>-5.6238213459052151</v>
      </c>
      <c r="AU977" s="19">
        <f t="shared" si="506"/>
        <v>-7.6238213459052133</v>
      </c>
      <c r="AV977" s="19">
        <f t="shared" si="480"/>
        <v>0.57459668621845583</v>
      </c>
      <c r="AW977" s="19" t="str">
        <f t="shared" si="490"/>
        <v/>
      </c>
      <c r="AX977" s="19">
        <f t="shared" si="497"/>
        <v>3.4999999999999254E-2</v>
      </c>
      <c r="AY977" s="19" t="str">
        <f t="shared" si="494"/>
        <v/>
      </c>
      <c r="AZ977" s="19" t="str">
        <f t="shared" si="495"/>
        <v/>
      </c>
      <c r="BA977" s="19">
        <f t="shared" ref="BA977" si="508">IF(AU977&lt;=0,AO977,"")</f>
        <v>3.0881898697711476E-9</v>
      </c>
    </row>
    <row r="978" spans="35:53" x14ac:dyDescent="0.3">
      <c r="AI978" s="21">
        <f t="shared" si="507"/>
        <v>0.96600000000000075</v>
      </c>
      <c r="AJ978" s="19">
        <f t="shared" si="500"/>
        <v>0.56945750331400691</v>
      </c>
      <c r="AK978" s="19">
        <f t="shared" si="500"/>
        <v>0.20468385905737738</v>
      </c>
      <c r="AL978" s="19">
        <f t="shared" si="500"/>
        <v>3.399999999999926E-2</v>
      </c>
      <c r="AM978" s="19">
        <f t="shared" si="500"/>
        <v>2.3639804756867846E-3</v>
      </c>
      <c r="AN978" s="19">
        <f t="shared" si="500"/>
        <v>6.5384232895319183E-5</v>
      </c>
      <c r="AO978" s="4">
        <f t="shared" si="500"/>
        <v>2.8555133559888849E-9</v>
      </c>
      <c r="AP978" s="19">
        <f t="shared" si="501"/>
        <v>-1.6500136422928267</v>
      </c>
      <c r="AQ978" s="19">
        <f t="shared" si="502"/>
        <v>-2.6500136422928269</v>
      </c>
      <c r="AR978" s="19">
        <f t="shared" si="503"/>
        <v>-3.6500136422928269</v>
      </c>
      <c r="AS978" s="19">
        <f t="shared" si="504"/>
        <v>-4.6500136422928264</v>
      </c>
      <c r="AT978" s="19">
        <f t="shared" si="505"/>
        <v>-5.6500136422928273</v>
      </c>
      <c r="AU978" s="19">
        <f t="shared" si="506"/>
        <v>-7.6500136422928238</v>
      </c>
      <c r="AV978" s="19">
        <f t="shared" si="480"/>
        <v>0.56945750331400691</v>
      </c>
      <c r="AW978" s="19" t="str">
        <f t="shared" si="490"/>
        <v/>
      </c>
      <c r="AX978" s="19">
        <f t="shared" si="497"/>
        <v>3.399999999999926E-2</v>
      </c>
      <c r="AY978" s="19" t="str">
        <f t="shared" si="494"/>
        <v/>
      </c>
      <c r="AZ978" s="19" t="str">
        <f t="shared" si="495"/>
        <v/>
      </c>
      <c r="BA978" s="19" t="str">
        <f t="shared" si="483"/>
        <v/>
      </c>
    </row>
    <row r="979" spans="35:53" x14ac:dyDescent="0.3">
      <c r="AI979" s="21">
        <f t="shared" si="507"/>
        <v>0.96700000000000075</v>
      </c>
      <c r="AJ979" s="19">
        <f t="shared" si="500"/>
        <v>0.56418025115628856</v>
      </c>
      <c r="AK979" s="19">
        <f t="shared" si="500"/>
        <v>0.20089640035013201</v>
      </c>
      <c r="AL979" s="19">
        <f t="shared" si="500"/>
        <v>3.2999999999999252E-2</v>
      </c>
      <c r="AM979" s="19">
        <f t="shared" si="500"/>
        <v>2.2668480742549786E-3</v>
      </c>
      <c r="AN979" s="19">
        <f t="shared" si="500"/>
        <v>6.1913347415838328E-5</v>
      </c>
      <c r="AO979" s="4">
        <f t="shared" si="500"/>
        <v>2.6348507732447696E-9</v>
      </c>
      <c r="AP979" s="19">
        <f t="shared" si="501"/>
        <v>-1.6768473384955735</v>
      </c>
      <c r="AQ979" s="19">
        <f t="shared" si="502"/>
        <v>-2.6768473384955742</v>
      </c>
      <c r="AR979" s="19">
        <f t="shared" si="503"/>
        <v>-3.6768473384955738</v>
      </c>
      <c r="AS979" s="19">
        <f t="shared" si="504"/>
        <v>-4.6768473384955742</v>
      </c>
      <c r="AT979" s="19">
        <f t="shared" si="505"/>
        <v>-5.6768473384955733</v>
      </c>
      <c r="AU979" s="19">
        <f t="shared" si="506"/>
        <v>-7.6768473384955742</v>
      </c>
      <c r="AV979" s="19">
        <f t="shared" si="480"/>
        <v>0.56418025115628856</v>
      </c>
      <c r="AW979" s="19" t="str">
        <f t="shared" si="490"/>
        <v/>
      </c>
      <c r="AX979" s="19">
        <f t="shared" si="497"/>
        <v>3.2999999999999252E-2</v>
      </c>
      <c r="AY979" s="19" t="str">
        <f t="shared" si="494"/>
        <v/>
      </c>
      <c r="AZ979" s="19" t="str">
        <f t="shared" si="495"/>
        <v/>
      </c>
      <c r="BA979" s="19" t="str">
        <f t="shared" si="483"/>
        <v/>
      </c>
    </row>
    <row r="980" spans="35:53" x14ac:dyDescent="0.3">
      <c r="AI980" s="21">
        <f t="shared" si="507"/>
        <v>0.96800000000000075</v>
      </c>
      <c r="AJ980" s="19">
        <f t="shared" si="500"/>
        <v>0.55875764322136035</v>
      </c>
      <c r="AK980" s="19">
        <f t="shared" si="500"/>
        <v>0.1970571368564486</v>
      </c>
      <c r="AL980" s="19">
        <f t="shared" si="500"/>
        <v>3.1999999999999258E-2</v>
      </c>
      <c r="AM980" s="19">
        <f t="shared" si="500"/>
        <v>2.17102624727531E-3</v>
      </c>
      <c r="AN980" s="19">
        <f t="shared" si="500"/>
        <v>5.8535490414296447E-5</v>
      </c>
      <c r="AO980" s="4">
        <f t="shared" si="500"/>
        <v>2.4258576564646785E-9</v>
      </c>
      <c r="AP980" s="19">
        <f t="shared" si="501"/>
        <v>-1.7043597175381142</v>
      </c>
      <c r="AQ980" s="19">
        <f t="shared" si="502"/>
        <v>-2.704359717538114</v>
      </c>
      <c r="AR980" s="19">
        <f t="shared" si="503"/>
        <v>-3.7043597175381144</v>
      </c>
      <c r="AS980" s="19">
        <f t="shared" si="504"/>
        <v>-4.7043597175381144</v>
      </c>
      <c r="AT980" s="19">
        <f t="shared" si="505"/>
        <v>-5.7043597175381144</v>
      </c>
      <c r="AU980" s="19">
        <f t="shared" si="506"/>
        <v>-7.7043597175381136</v>
      </c>
      <c r="AV980" s="19">
        <f t="shared" si="480"/>
        <v>0.55875764322136035</v>
      </c>
      <c r="AW980" s="19" t="str">
        <f t="shared" si="490"/>
        <v/>
      </c>
      <c r="AX980" s="19">
        <f t="shared" si="497"/>
        <v>3.1999999999999258E-2</v>
      </c>
      <c r="AY980" s="19" t="str">
        <f t="shared" si="494"/>
        <v/>
      </c>
      <c r="AZ980" s="19" t="str">
        <f t="shared" si="495"/>
        <v/>
      </c>
      <c r="BA980" s="19" t="str">
        <f t="shared" si="483"/>
        <v/>
      </c>
    </row>
    <row r="981" spans="35:53" x14ac:dyDescent="0.3">
      <c r="AI981" s="21">
        <f t="shared" si="507"/>
        <v>0.96900000000000075</v>
      </c>
      <c r="AJ981" s="19">
        <f t="shared" si="500"/>
        <v>0.55318178042220667</v>
      </c>
      <c r="AK981" s="19">
        <f t="shared" si="500"/>
        <v>0.19316399996505693</v>
      </c>
      <c r="AL981" s="19">
        <f t="shared" si="500"/>
        <v>3.0999999999999233E-2</v>
      </c>
      <c r="AM981" s="19">
        <f t="shared" si="500"/>
        <v>2.0765303279672844E-3</v>
      </c>
      <c r="AN981" s="19">
        <f t="shared" si="500"/>
        <v>5.5250464213937101E-5</v>
      </c>
      <c r="AO981" s="4">
        <f t="shared" si="500"/>
        <v>2.2281931972008011E-9</v>
      </c>
      <c r="AP981" s="19">
        <f t="shared" si="501"/>
        <v>-1.732591486916236</v>
      </c>
      <c r="AQ981" s="19">
        <f t="shared" si="502"/>
        <v>-2.7325914869162347</v>
      </c>
      <c r="AR981" s="19">
        <f t="shared" si="503"/>
        <v>-3.732591486916236</v>
      </c>
      <c r="AS981" s="19">
        <f t="shared" si="504"/>
        <v>-4.7325914869162355</v>
      </c>
      <c r="AT981" s="19">
        <f t="shared" si="505"/>
        <v>-5.7325914869162355</v>
      </c>
      <c r="AU981" s="19">
        <f t="shared" si="506"/>
        <v>-7.7325914869162355</v>
      </c>
      <c r="AV981" s="19">
        <f t="shared" si="480"/>
        <v>0.55318178042220667</v>
      </c>
      <c r="AW981" s="19" t="str">
        <f t="shared" si="490"/>
        <v/>
      </c>
      <c r="AX981" s="19">
        <f t="shared" si="497"/>
        <v>3.0999999999999233E-2</v>
      </c>
      <c r="AY981" s="19" t="str">
        <f t="shared" si="494"/>
        <v/>
      </c>
      <c r="AZ981" s="19" t="str">
        <f t="shared" si="495"/>
        <v/>
      </c>
      <c r="BA981" s="19" t="str">
        <f t="shared" si="483"/>
        <v/>
      </c>
    </row>
    <row r="982" spans="35:53" x14ac:dyDescent="0.3">
      <c r="AI982" s="21">
        <f t="shared" si="507"/>
        <v>0.97000000000000075</v>
      </c>
      <c r="AJ982" s="19">
        <f t="shared" si="500"/>
        <v>0.54744407860106414</v>
      </c>
      <c r="AK982" s="19">
        <f t="shared" si="500"/>
        <v>0.18921476998720491</v>
      </c>
      <c r="AL982" s="19">
        <f t="shared" si="500"/>
        <v>2.999999999999927E-2</v>
      </c>
      <c r="AM982" s="19">
        <f t="shared" si="500"/>
        <v>1.9833765013598137E-3</v>
      </c>
      <c r="AN982" s="19">
        <f t="shared" si="500"/>
        <v>5.2058084637175776E-5</v>
      </c>
      <c r="AO982" s="4">
        <f t="shared" si="500"/>
        <v>2.0415201819538306E-9</v>
      </c>
      <c r="AP982" s="19">
        <f t="shared" si="501"/>
        <v>-1.7615872163025228</v>
      </c>
      <c r="AQ982" s="19">
        <f t="shared" si="502"/>
        <v>-2.7615872163025239</v>
      </c>
      <c r="AR982" s="19">
        <f t="shared" si="503"/>
        <v>-3.761587216302523</v>
      </c>
      <c r="AS982" s="19">
        <f t="shared" si="504"/>
        <v>-4.761587216302523</v>
      </c>
      <c r="AT982" s="19">
        <f t="shared" si="505"/>
        <v>-5.7615872163025221</v>
      </c>
      <c r="AU982" s="19">
        <f t="shared" si="506"/>
        <v>-7.761587216302523</v>
      </c>
      <c r="AV982" s="19">
        <f t="shared" si="480"/>
        <v>0.54744407860106414</v>
      </c>
      <c r="AW982" s="19" t="str">
        <f t="shared" ref="AW982:AW1012" si="509">IF(AQ982&gt;=0,AK982,"")</f>
        <v/>
      </c>
      <c r="AX982" s="19">
        <f t="shared" si="497"/>
        <v>2.999999999999927E-2</v>
      </c>
      <c r="AY982" s="19" t="str">
        <f t="shared" si="494"/>
        <v/>
      </c>
      <c r="AZ982" s="19" t="str">
        <f t="shared" si="495"/>
        <v/>
      </c>
      <c r="BA982" s="19" t="str">
        <f t="shared" si="483"/>
        <v/>
      </c>
    </row>
    <row r="983" spans="35:53" x14ac:dyDescent="0.3">
      <c r="AI983" s="21">
        <f t="shared" si="507"/>
        <v>0.97100000000000075</v>
      </c>
      <c r="AJ983" s="19">
        <f t="shared" ref="AJ983:AO992" si="510">_xlfn.NORM.S.DIST((-2*AJ$2-_xlfn.NORM.S.INV($AI983)),TRUE)</f>
        <v>0.54153518475751405</v>
      </c>
      <c r="AK983" s="19">
        <f t="shared" si="510"/>
        <v>0.18520705973869009</v>
      </c>
      <c r="AL983" s="19">
        <f t="shared" si="510"/>
        <v>2.8999999999999252E-2</v>
      </c>
      <c r="AM983" s="19">
        <f t="shared" si="510"/>
        <v>1.8915818784681728E-3</v>
      </c>
      <c r="AN983" s="19">
        <f t="shared" si="510"/>
        <v>4.8958182091321569E-5</v>
      </c>
      <c r="AO983" s="4">
        <f t="shared" si="510"/>
        <v>1.8655049282568021E-9</v>
      </c>
      <c r="AP983" s="19">
        <f t="shared" si="501"/>
        <v>-1.7913958479836993</v>
      </c>
      <c r="AQ983" s="19">
        <f t="shared" si="502"/>
        <v>-2.7913958479836998</v>
      </c>
      <c r="AR983" s="19">
        <f t="shared" si="503"/>
        <v>-3.7913958479836993</v>
      </c>
      <c r="AS983" s="19">
        <f t="shared" si="504"/>
        <v>-4.791395847983698</v>
      </c>
      <c r="AT983" s="19">
        <f t="shared" si="505"/>
        <v>-5.7913958479836998</v>
      </c>
      <c r="AU983" s="19">
        <f t="shared" si="506"/>
        <v>-7.791395847983698</v>
      </c>
      <c r="AV983" s="19">
        <f t="shared" ref="AV983:AV1012" si="511">IF(AP983&lt;=0,AJ983,"")</f>
        <v>0.54153518475751405</v>
      </c>
      <c r="AW983" s="19" t="str">
        <f t="shared" si="509"/>
        <v/>
      </c>
      <c r="AX983" s="19">
        <f t="shared" si="497"/>
        <v>2.8999999999999252E-2</v>
      </c>
      <c r="AY983" s="19" t="str">
        <f t="shared" si="494"/>
        <v/>
      </c>
      <c r="AZ983" s="19" t="str">
        <f t="shared" si="495"/>
        <v/>
      </c>
      <c r="BA983" s="19">
        <f t="shared" ref="BA983" si="512">IF(AU983&lt;=0,AO983,"")</f>
        <v>1.8655049282568021E-9</v>
      </c>
    </row>
    <row r="984" spans="35:53" x14ac:dyDescent="0.3">
      <c r="AI984" s="21">
        <f t="shared" si="507"/>
        <v>0.97200000000000075</v>
      </c>
      <c r="AJ984" s="19">
        <f t="shared" si="510"/>
        <v>0.53544487981456135</v>
      </c>
      <c r="AK984" s="19">
        <f t="shared" si="510"/>
        <v>0.18113829570998241</v>
      </c>
      <c r="AL984" s="19">
        <f t="shared" si="510"/>
        <v>2.7999999999999251E-2</v>
      </c>
      <c r="AM984" s="19">
        <f t="shared" si="510"/>
        <v>1.8011645797237634E-3</v>
      </c>
      <c r="AN984" s="19">
        <f t="shared" si="510"/>
        <v>4.5950602789729636E-5</v>
      </c>
      <c r="AO984" s="4">
        <f t="shared" si="510"/>
        <v>1.6998172181924276E-9</v>
      </c>
      <c r="AP984" s="19">
        <f t="shared" si="501"/>
        <v>-1.8220712950982603</v>
      </c>
      <c r="AQ984" s="19">
        <f t="shared" si="502"/>
        <v>-2.8220712950982607</v>
      </c>
      <c r="AR984" s="19">
        <f t="shared" si="503"/>
        <v>-3.8220712950982598</v>
      </c>
      <c r="AS984" s="19">
        <f t="shared" si="504"/>
        <v>-4.8220712950982607</v>
      </c>
      <c r="AT984" s="19">
        <f t="shared" si="505"/>
        <v>-5.8220712950982598</v>
      </c>
      <c r="AU984" s="19">
        <f t="shared" si="506"/>
        <v>-7.8220712950982589</v>
      </c>
      <c r="AV984" s="19">
        <f t="shared" si="511"/>
        <v>0.53544487981456135</v>
      </c>
      <c r="AW984" s="19" t="str">
        <f t="shared" si="509"/>
        <v/>
      </c>
      <c r="AX984" s="19">
        <f t="shared" si="497"/>
        <v>2.7999999999999251E-2</v>
      </c>
      <c r="AY984" s="19" t="str">
        <f t="shared" si="494"/>
        <v/>
      </c>
      <c r="AZ984" s="19" t="str">
        <f t="shared" si="495"/>
        <v/>
      </c>
      <c r="BA984" s="19" t="str">
        <f t="shared" si="483"/>
        <v/>
      </c>
    </row>
    <row r="985" spans="35:53" x14ac:dyDescent="0.3">
      <c r="AI985" s="21">
        <f t="shared" si="507"/>
        <v>0.97300000000000075</v>
      </c>
      <c r="AJ985" s="19">
        <f t="shared" si="510"/>
        <v>0.52916196520211789</v>
      </c>
      <c r="AK985" s="19">
        <f t="shared" si="510"/>
        <v>0.17700569637110364</v>
      </c>
      <c r="AL985" s="19">
        <f t="shared" si="510"/>
        <v>2.6999999999999257E-2</v>
      </c>
      <c r="AM985" s="19">
        <f t="shared" si="510"/>
        <v>1.7121438291820765E-3</v>
      </c>
      <c r="AN985" s="19">
        <f t="shared" si="510"/>
        <v>4.3035210130340568E-5</v>
      </c>
      <c r="AO985" s="4">
        <f t="shared" si="510"/>
        <v>1.5441302289606679E-9</v>
      </c>
      <c r="AP985" s="19">
        <f t="shared" si="501"/>
        <v>-1.8536731465278447</v>
      </c>
      <c r="AQ985" s="19">
        <f t="shared" si="502"/>
        <v>-2.8536731465278429</v>
      </c>
      <c r="AR985" s="19">
        <f t="shared" si="503"/>
        <v>-3.8536731465278447</v>
      </c>
      <c r="AS985" s="19">
        <f t="shared" si="504"/>
        <v>-4.8536731465278438</v>
      </c>
      <c r="AT985" s="19">
        <f t="shared" si="505"/>
        <v>-5.8536731465278447</v>
      </c>
      <c r="AU985" s="19">
        <f t="shared" si="506"/>
        <v>-7.8536731465278447</v>
      </c>
      <c r="AV985" s="19">
        <f t="shared" si="511"/>
        <v>0.52916196520211789</v>
      </c>
      <c r="AW985" s="19" t="str">
        <f t="shared" si="509"/>
        <v/>
      </c>
      <c r="AX985" s="19">
        <f t="shared" si="497"/>
        <v>2.6999999999999257E-2</v>
      </c>
      <c r="AY985" s="19" t="str">
        <f t="shared" si="494"/>
        <v/>
      </c>
      <c r="AZ985" s="19" t="str">
        <f t="shared" si="495"/>
        <v/>
      </c>
      <c r="BA985" s="19" t="str">
        <f t="shared" si="483"/>
        <v/>
      </c>
    </row>
    <row r="986" spans="35:53" x14ac:dyDescent="0.3">
      <c r="AI986" s="21">
        <f t="shared" si="507"/>
        <v>0.97400000000000075</v>
      </c>
      <c r="AJ986" s="19">
        <f t="shared" si="510"/>
        <v>0.52267412986611728</v>
      </c>
      <c r="AK986" s="19">
        <f t="shared" si="510"/>
        <v>0.172806247052714</v>
      </c>
      <c r="AL986" s="19">
        <f t="shared" si="510"/>
        <v>2.5999999999999263E-2</v>
      </c>
      <c r="AM986" s="19">
        <f t="shared" si="510"/>
        <v>1.6245400613516695E-3</v>
      </c>
      <c r="AN986" s="19">
        <f t="shared" si="510"/>
        <v>4.02118862580587E-5</v>
      </c>
      <c r="AO986" s="4">
        <f t="shared" si="510"/>
        <v>1.3981204600496258E-9</v>
      </c>
      <c r="AP986" s="19">
        <f t="shared" si="501"/>
        <v>-1.8862675022101583</v>
      </c>
      <c r="AQ986" s="19">
        <f t="shared" si="502"/>
        <v>-2.8862675022101576</v>
      </c>
      <c r="AR986" s="19">
        <f t="shared" si="503"/>
        <v>-3.886267502210158</v>
      </c>
      <c r="AS986" s="19">
        <f t="shared" si="504"/>
        <v>-4.886267502210158</v>
      </c>
      <c r="AT986" s="19">
        <f t="shared" si="505"/>
        <v>-5.886267502210158</v>
      </c>
      <c r="AU986" s="19">
        <f t="shared" si="506"/>
        <v>-7.886267502210158</v>
      </c>
      <c r="AV986" s="19">
        <f t="shared" si="511"/>
        <v>0.52267412986611728</v>
      </c>
      <c r="AW986" s="19" t="str">
        <f t="shared" si="509"/>
        <v/>
      </c>
      <c r="AX986" s="19">
        <f t="shared" si="497"/>
        <v>2.5999999999999263E-2</v>
      </c>
      <c r="AY986" s="19" t="str">
        <f t="shared" si="494"/>
        <v/>
      </c>
      <c r="AZ986" s="19" t="str">
        <f t="shared" si="495"/>
        <v/>
      </c>
      <c r="BA986" s="19" t="str">
        <f t="shared" si="483"/>
        <v/>
      </c>
    </row>
    <row r="987" spans="35:53" x14ac:dyDescent="0.3">
      <c r="AI987" s="21">
        <f t="shared" si="507"/>
        <v>0.97500000000000075</v>
      </c>
      <c r="AJ987" s="19">
        <f t="shared" si="510"/>
        <v>0.51596779344232668</v>
      </c>
      <c r="AK987" s="19">
        <f t="shared" si="510"/>
        <v>0.1685366707101992</v>
      </c>
      <c r="AL987" s="19">
        <f t="shared" si="510"/>
        <v>2.4999999999999245E-2</v>
      </c>
      <c r="AM987" s="19">
        <f t="shared" si="510"/>
        <v>1.5383750428849443E-3</v>
      </c>
      <c r="AN987" s="19">
        <f t="shared" si="510"/>
        <v>3.7480533843007208E-5</v>
      </c>
      <c r="AO987" s="4">
        <f t="shared" si="510"/>
        <v>1.2614676564835449E-9</v>
      </c>
      <c r="AP987" s="19">
        <f t="shared" si="501"/>
        <v>-1.9199279690801339</v>
      </c>
      <c r="AQ987" s="19">
        <f t="shared" si="502"/>
        <v>-2.9199279690801339</v>
      </c>
      <c r="AR987" s="19">
        <f t="shared" si="503"/>
        <v>-3.9199279690801339</v>
      </c>
      <c r="AS987" s="19">
        <f t="shared" si="504"/>
        <v>-4.919927969080133</v>
      </c>
      <c r="AT987" s="19">
        <f t="shared" si="505"/>
        <v>-5.919927969080133</v>
      </c>
      <c r="AU987" s="19">
        <f t="shared" si="506"/>
        <v>-7.9199279690801347</v>
      </c>
      <c r="AV987" s="19">
        <f t="shared" si="511"/>
        <v>0.51596779344232668</v>
      </c>
      <c r="AW987" s="19" t="str">
        <f t="shared" si="509"/>
        <v/>
      </c>
      <c r="AX987" s="19">
        <f t="shared" si="497"/>
        <v>2.4999999999999245E-2</v>
      </c>
      <c r="AY987" s="19" t="str">
        <f t="shared" si="494"/>
        <v/>
      </c>
      <c r="AZ987" s="19" t="str">
        <f t="shared" si="495"/>
        <v/>
      </c>
      <c r="BA987" s="19" t="str">
        <f t="shared" si="483"/>
        <v/>
      </c>
    </row>
    <row r="988" spans="35:53" x14ac:dyDescent="0.3">
      <c r="AI988" s="21">
        <f t="shared" si="507"/>
        <v>0.97600000000000076</v>
      </c>
      <c r="AJ988" s="19">
        <f t="shared" si="510"/>
        <v>0.50902792019811693</v>
      </c>
      <c r="AK988" s="19">
        <f t="shared" si="510"/>
        <v>0.16419339370371255</v>
      </c>
      <c r="AL988" s="19">
        <f t="shared" si="510"/>
        <v>2.3999999999999248E-2</v>
      </c>
      <c r="AM988" s="19">
        <f t="shared" si="510"/>
        <v>1.4536720118748288E-3</v>
      </c>
      <c r="AN988" s="19">
        <f t="shared" si="510"/>
        <v>3.4841078113757034E-5</v>
      </c>
      <c r="AO988" s="4">
        <f t="shared" si="510"/>
        <v>1.1338547275258928E-9</v>
      </c>
      <c r="AP988" s="19">
        <f t="shared" si="501"/>
        <v>-1.9547368563639191</v>
      </c>
      <c r="AQ988" s="19">
        <f t="shared" si="502"/>
        <v>-2.954736856363918</v>
      </c>
      <c r="AR988" s="19">
        <f t="shared" si="503"/>
        <v>-3.9547368563639194</v>
      </c>
      <c r="AS988" s="19">
        <f t="shared" si="504"/>
        <v>-4.954736856363918</v>
      </c>
      <c r="AT988" s="19">
        <f t="shared" si="505"/>
        <v>-5.9547368563639198</v>
      </c>
      <c r="AU988" s="19">
        <f t="shared" si="506"/>
        <v>-7.9547368563639171</v>
      </c>
      <c r="AV988" s="19">
        <f t="shared" si="511"/>
        <v>0.50902792019811693</v>
      </c>
      <c r="AW988" s="19" t="str">
        <f t="shared" si="509"/>
        <v/>
      </c>
      <c r="AX988" s="19">
        <f t="shared" si="497"/>
        <v>2.3999999999999248E-2</v>
      </c>
      <c r="AY988" s="19" t="str">
        <f t="shared" si="494"/>
        <v/>
      </c>
      <c r="AZ988" s="19" t="str">
        <f t="shared" si="495"/>
        <v/>
      </c>
      <c r="BA988" s="19" t="str">
        <f t="shared" ref="BA988:BA1012" si="513">IF(AU988&gt;=0,AO988,"")</f>
        <v/>
      </c>
    </row>
    <row r="989" spans="35:53" x14ac:dyDescent="0.3">
      <c r="AI989" s="21">
        <f t="shared" si="507"/>
        <v>0.97700000000000076</v>
      </c>
      <c r="AJ989" s="19">
        <f t="shared" si="510"/>
        <v>0.50183779684658014</v>
      </c>
      <c r="AK989" s="19">
        <f t="shared" si="510"/>
        <v>0.15977250550059094</v>
      </c>
      <c r="AL989" s="19">
        <f t="shared" si="510"/>
        <v>2.2999999999999254E-2</v>
      </c>
      <c r="AM989" s="19">
        <f t="shared" si="510"/>
        <v>1.3704558381435138E-3</v>
      </c>
      <c r="AN989" s="19">
        <f t="shared" si="510"/>
        <v>3.2293469193576119E-5</v>
      </c>
      <c r="AO989" s="4">
        <f t="shared" si="510"/>
        <v>1.0149676600975242E-9</v>
      </c>
      <c r="AP989" s="19">
        <f t="shared" si="501"/>
        <v>-1.9907866203356768</v>
      </c>
      <c r="AQ989" s="19">
        <f t="shared" si="502"/>
        <v>-2.9907866203356752</v>
      </c>
      <c r="AR989" s="19">
        <f t="shared" si="503"/>
        <v>-3.990786620335677</v>
      </c>
      <c r="AS989" s="19">
        <f t="shared" si="504"/>
        <v>-4.9907866203356779</v>
      </c>
      <c r="AT989" s="19">
        <f t="shared" si="505"/>
        <v>-5.990786620335677</v>
      </c>
      <c r="AU989" s="19">
        <f t="shared" si="506"/>
        <v>-7.9907866203356779</v>
      </c>
      <c r="AV989" s="19">
        <f t="shared" si="511"/>
        <v>0.50183779684658014</v>
      </c>
      <c r="AW989" s="19" t="str">
        <f t="shared" si="509"/>
        <v/>
      </c>
      <c r="AX989" s="19">
        <f t="shared" si="497"/>
        <v>2.2999999999999254E-2</v>
      </c>
      <c r="AY989" s="19" t="str">
        <f t="shared" si="494"/>
        <v/>
      </c>
      <c r="AZ989" s="19" t="str">
        <f t="shared" si="495"/>
        <v/>
      </c>
      <c r="BA989" s="19">
        <f t="shared" ref="BA989" si="514">IF(AU989&lt;=0,AO989,"")</f>
        <v>1.0149676600975242E-9</v>
      </c>
    </row>
    <row r="990" spans="35:53" x14ac:dyDescent="0.3">
      <c r="AI990" s="21">
        <f t="shared" si="507"/>
        <v>0.97800000000000076</v>
      </c>
      <c r="AJ990" s="19">
        <f t="shared" si="510"/>
        <v>0.49437876533833019</v>
      </c>
      <c r="AK990" s="19">
        <f t="shared" si="510"/>
        <v>0.15526971090833833</v>
      </c>
      <c r="AL990" s="19">
        <f t="shared" si="510"/>
        <v>2.1999999999999218E-2</v>
      </c>
      <c r="AM990" s="19">
        <f t="shared" si="510"/>
        <v>1.2887532087362161E-3</v>
      </c>
      <c r="AN990" s="19">
        <f t="shared" si="510"/>
        <v>2.9837684799221604E-5</v>
      </c>
      <c r="AO990" s="4">
        <f t="shared" si="510"/>
        <v>9.0449542602375276E-10</v>
      </c>
      <c r="AP990" s="19">
        <f t="shared" si="501"/>
        <v>-2.028181624036308</v>
      </c>
      <c r="AQ990" s="19">
        <f t="shared" si="502"/>
        <v>-3.028181624036308</v>
      </c>
      <c r="AR990" s="19">
        <f t="shared" si="503"/>
        <v>-4.028181624036308</v>
      </c>
      <c r="AS990" s="19">
        <f t="shared" si="504"/>
        <v>-5.028181624036308</v>
      </c>
      <c r="AT990" s="19">
        <f t="shared" si="505"/>
        <v>-6.0281816240363071</v>
      </c>
      <c r="AU990" s="19">
        <f t="shared" si="506"/>
        <v>-8.0281816240363053</v>
      </c>
      <c r="AV990" s="19">
        <f t="shared" si="511"/>
        <v>0.49437876533833019</v>
      </c>
      <c r="AW990" s="19" t="str">
        <f t="shared" si="509"/>
        <v/>
      </c>
      <c r="AX990" s="19">
        <f t="shared" si="497"/>
        <v>2.1999999999999218E-2</v>
      </c>
      <c r="AY990" s="19" t="str">
        <f t="shared" si="494"/>
        <v/>
      </c>
      <c r="AZ990" s="19" t="str">
        <f t="shared" si="495"/>
        <v/>
      </c>
      <c r="BA990" s="19" t="str">
        <f t="shared" si="513"/>
        <v/>
      </c>
    </row>
    <row r="991" spans="35:53" x14ac:dyDescent="0.3">
      <c r="AI991" s="21">
        <f t="shared" si="507"/>
        <v>0.97900000000000076</v>
      </c>
      <c r="AJ991" s="19">
        <f t="shared" si="510"/>
        <v>0.48662989903960363</v>
      </c>
      <c r="AK991" s="19">
        <f t="shared" si="510"/>
        <v>0.15068027304944839</v>
      </c>
      <c r="AL991" s="19">
        <f t="shared" si="510"/>
        <v>2.0999999999999245E-2</v>
      </c>
      <c r="AM991" s="19">
        <f t="shared" si="510"/>
        <v>1.2085928439080726E-3</v>
      </c>
      <c r="AN991" s="19">
        <f t="shared" si="510"/>
        <v>2.7473733376642962E-5</v>
      </c>
      <c r="AO991" s="4">
        <f t="shared" si="510"/>
        <v>8.0212988204103516E-10</v>
      </c>
      <c r="AP991" s="19">
        <f t="shared" si="501"/>
        <v>-2.0670402985061314</v>
      </c>
      <c r="AQ991" s="19">
        <f t="shared" si="502"/>
        <v>-3.0670402985061287</v>
      </c>
      <c r="AR991" s="19">
        <f t="shared" si="503"/>
        <v>-4.0670402985061314</v>
      </c>
      <c r="AS991" s="19">
        <f t="shared" si="504"/>
        <v>-5.0670402985061322</v>
      </c>
      <c r="AT991" s="19">
        <f t="shared" si="505"/>
        <v>-6.0670402985061322</v>
      </c>
      <c r="AU991" s="19">
        <f t="shared" si="506"/>
        <v>-8.0670402985061322</v>
      </c>
      <c r="AV991" s="19">
        <f t="shared" si="511"/>
        <v>0.48662989903960363</v>
      </c>
      <c r="AW991" s="19" t="str">
        <f t="shared" si="509"/>
        <v/>
      </c>
      <c r="AX991" s="19">
        <f t="shared" si="497"/>
        <v>2.0999999999999245E-2</v>
      </c>
      <c r="AY991" s="19" t="str">
        <f t="shared" si="494"/>
        <v/>
      </c>
      <c r="AZ991" s="19" t="str">
        <f t="shared" si="495"/>
        <v/>
      </c>
      <c r="BA991" s="19" t="str">
        <f t="shared" si="513"/>
        <v/>
      </c>
    </row>
    <row r="992" spans="35:53" x14ac:dyDescent="0.3">
      <c r="AI992" s="21">
        <f t="shared" si="507"/>
        <v>0.98000000000000076</v>
      </c>
      <c r="AJ992" s="19">
        <f t="shared" si="510"/>
        <v>0.4785676070221031</v>
      </c>
      <c r="AK992" s="19">
        <f t="shared" si="510"/>
        <v>0.14599894475476474</v>
      </c>
      <c r="AL992" s="19">
        <f t="shared" si="510"/>
        <v>1.999999999999922E-2</v>
      </c>
      <c r="AM992" s="19">
        <f t="shared" si="510"/>
        <v>1.1300057503065037E-3</v>
      </c>
      <c r="AN992" s="19">
        <f t="shared" si="510"/>
        <v>2.5201657767388047E-5</v>
      </c>
      <c r="AO992" s="4">
        <f t="shared" si="510"/>
        <v>7.0756566126404558E-10</v>
      </c>
      <c r="AP992" s="19">
        <f t="shared" si="501"/>
        <v>-2.1074978212636779</v>
      </c>
      <c r="AQ992" s="19">
        <f t="shared" si="502"/>
        <v>-3.1074978212636784</v>
      </c>
      <c r="AR992" s="19">
        <f t="shared" si="503"/>
        <v>-4.1074978212636779</v>
      </c>
      <c r="AS992" s="19">
        <f t="shared" si="504"/>
        <v>-5.1074978212636779</v>
      </c>
      <c r="AT992" s="19">
        <f t="shared" si="505"/>
        <v>-6.1074978212636779</v>
      </c>
      <c r="AU992" s="19">
        <f t="shared" si="506"/>
        <v>-8.1074978212636797</v>
      </c>
      <c r="AV992" s="19">
        <f t="shared" si="511"/>
        <v>0.4785676070221031</v>
      </c>
      <c r="AW992" s="19" t="str">
        <f t="shared" si="509"/>
        <v/>
      </c>
      <c r="AX992" s="19">
        <f t="shared" si="497"/>
        <v>1.999999999999922E-2</v>
      </c>
      <c r="AY992" s="19" t="str">
        <f t="shared" si="494"/>
        <v/>
      </c>
      <c r="AZ992" s="19" t="str">
        <f t="shared" si="495"/>
        <v/>
      </c>
      <c r="BA992" s="19" t="str">
        <f t="shared" si="513"/>
        <v/>
      </c>
    </row>
    <row r="993" spans="35:53" x14ac:dyDescent="0.3">
      <c r="AI993" s="21">
        <f t="shared" si="507"/>
        <v>0.98100000000000076</v>
      </c>
      <c r="AJ993" s="19">
        <f t="shared" ref="AJ993:AO1002" si="515">_xlfn.NORM.S.DIST((-2*AJ$2-_xlfn.NORM.S.INV($AI993)),TRUE)</f>
        <v>0.47016514609142773</v>
      </c>
      <c r="AK993" s="19">
        <f t="shared" si="515"/>
        <v>0.14121988532275825</v>
      </c>
      <c r="AL993" s="19">
        <f t="shared" si="515"/>
        <v>1.8999999999999267E-2</v>
      </c>
      <c r="AM993" s="19">
        <f t="shared" si="515"/>
        <v>1.0530255199330014E-3</v>
      </c>
      <c r="AN993" s="19">
        <f t="shared" si="515"/>
        <v>2.3021539525196013E-5</v>
      </c>
      <c r="AO993" s="4">
        <f t="shared" si="515"/>
        <v>6.205000545203368E-10</v>
      </c>
      <c r="AP993" s="19">
        <f t="shared" si="501"/>
        <v>-2.1497094687866509</v>
      </c>
      <c r="AQ993" s="19">
        <f t="shared" si="502"/>
        <v>-3.1497094687866514</v>
      </c>
      <c r="AR993" s="19">
        <f t="shared" si="503"/>
        <v>-4.1497094687866509</v>
      </c>
      <c r="AS993" s="19">
        <f t="shared" si="504"/>
        <v>-5.1497094687866509</v>
      </c>
      <c r="AT993" s="19">
        <f t="shared" si="505"/>
        <v>-6.14970946878665</v>
      </c>
      <c r="AU993" s="19">
        <f t="shared" si="506"/>
        <v>-8.1497094687866518</v>
      </c>
      <c r="AV993" s="19">
        <f t="shared" si="511"/>
        <v>0.47016514609142773</v>
      </c>
      <c r="AW993" s="19" t="str">
        <f t="shared" si="509"/>
        <v/>
      </c>
      <c r="AX993" s="19">
        <f t="shared" si="497"/>
        <v>1.8999999999999267E-2</v>
      </c>
      <c r="AY993" s="19" t="str">
        <f t="shared" si="494"/>
        <v/>
      </c>
      <c r="AZ993" s="19" t="str">
        <f t="shared" si="495"/>
        <v/>
      </c>
      <c r="BA993" s="19" t="str">
        <f t="shared" si="513"/>
        <v/>
      </c>
    </row>
    <row r="994" spans="35:53" x14ac:dyDescent="0.3">
      <c r="AI994" s="21">
        <f t="shared" si="507"/>
        <v>0.98200000000000076</v>
      </c>
      <c r="AJ994" s="19">
        <f t="shared" si="515"/>
        <v>0.46139201301848287</v>
      </c>
      <c r="AK994" s="19">
        <f t="shared" si="515"/>
        <v>0.13633655858295676</v>
      </c>
      <c r="AL994" s="19">
        <f t="shared" si="515"/>
        <v>1.7999999999999235E-2</v>
      </c>
      <c r="AM994" s="19">
        <f t="shared" si="515"/>
        <v>9.7768868600511187E-4</v>
      </c>
      <c r="AN994" s="19">
        <f t="shared" si="515"/>
        <v>2.093350403669035E-5</v>
      </c>
      <c r="AO994" s="4">
        <f t="shared" si="515"/>
        <v>5.406328795824678E-10</v>
      </c>
      <c r="AP994" s="19">
        <f t="shared" si="501"/>
        <v>-2.1938548583287183</v>
      </c>
      <c r="AQ994" s="19">
        <f t="shared" si="502"/>
        <v>-3.1938548583287183</v>
      </c>
      <c r="AR994" s="19">
        <f t="shared" si="503"/>
        <v>-4.1938548583287183</v>
      </c>
      <c r="AS994" s="19">
        <f t="shared" si="504"/>
        <v>-5.1938548583287183</v>
      </c>
      <c r="AT994" s="19">
        <f t="shared" si="505"/>
        <v>-6.1938548583287165</v>
      </c>
      <c r="AU994" s="19">
        <f t="shared" si="506"/>
        <v>-8.1938548583287201</v>
      </c>
      <c r="AV994" s="19">
        <f t="shared" si="511"/>
        <v>0.46139201301848287</v>
      </c>
      <c r="AW994" s="19" t="str">
        <f t="shared" si="509"/>
        <v/>
      </c>
      <c r="AX994" s="19">
        <f t="shared" si="497"/>
        <v>1.7999999999999235E-2</v>
      </c>
      <c r="AY994" s="19" t="str">
        <f t="shared" si="494"/>
        <v/>
      </c>
      <c r="AZ994" s="19" t="str">
        <f t="shared" si="495"/>
        <v/>
      </c>
      <c r="BA994" s="19" t="str">
        <f t="shared" si="513"/>
        <v/>
      </c>
    </row>
    <row r="995" spans="35:53" x14ac:dyDescent="0.3">
      <c r="AI995" s="21">
        <f t="shared" si="507"/>
        <v>0.98300000000000076</v>
      </c>
      <c r="AJ995" s="19">
        <f t="shared" si="515"/>
        <v>0.45221317921331594</v>
      </c>
      <c r="AK995" s="19">
        <f t="shared" si="515"/>
        <v>0.13134160678375986</v>
      </c>
      <c r="AL995" s="19">
        <f t="shared" si="515"/>
        <v>1.6999999999999266E-2</v>
      </c>
      <c r="AM995" s="19">
        <f t="shared" si="515"/>
        <v>9.0403515030884108E-4</v>
      </c>
      <c r="AN995" s="19">
        <f t="shared" si="515"/>
        <v>1.8937726646860181E-5</v>
      </c>
      <c r="AO995" s="4">
        <f t="shared" si="515"/>
        <v>4.6766633583631559E-10</v>
      </c>
      <c r="AP995" s="19">
        <f t="shared" si="501"/>
        <v>-2.2401433794843371</v>
      </c>
      <c r="AQ995" s="19">
        <f t="shared" si="502"/>
        <v>-3.2401433794843375</v>
      </c>
      <c r="AR995" s="19">
        <f t="shared" si="503"/>
        <v>-4.2401433794843371</v>
      </c>
      <c r="AS995" s="19">
        <f t="shared" si="504"/>
        <v>-5.2401433794843371</v>
      </c>
      <c r="AT995" s="19">
        <f t="shared" si="505"/>
        <v>-6.2401433794843362</v>
      </c>
      <c r="AU995" s="19">
        <f t="shared" si="506"/>
        <v>-8.2401433794843371</v>
      </c>
      <c r="AV995" s="19">
        <f t="shared" si="511"/>
        <v>0.45221317921331594</v>
      </c>
      <c r="AW995" s="19" t="str">
        <f t="shared" si="509"/>
        <v/>
      </c>
      <c r="AX995" s="19">
        <f t="shared" si="497"/>
        <v>1.6999999999999266E-2</v>
      </c>
      <c r="AY995" s="19" t="str">
        <f t="shared" si="494"/>
        <v/>
      </c>
      <c r="AZ995" s="19" t="str">
        <f t="shared" si="495"/>
        <v/>
      </c>
      <c r="BA995" s="19">
        <f t="shared" ref="BA995" si="516">IF(AU995&lt;=0,AO995,"")</f>
        <v>4.6766633583631559E-10</v>
      </c>
    </row>
    <row r="996" spans="35:53" x14ac:dyDescent="0.3">
      <c r="AI996" s="21">
        <f t="shared" si="507"/>
        <v>0.98400000000000076</v>
      </c>
      <c r="AJ996" s="19">
        <f t="shared" si="515"/>
        <v>0.44258811522261116</v>
      </c>
      <c r="AK996" s="19">
        <f t="shared" si="515"/>
        <v>0.1262266927980924</v>
      </c>
      <c r="AL996" s="19">
        <f t="shared" si="515"/>
        <v>1.5999999999999247E-2</v>
      </c>
      <c r="AM996" s="19">
        <f t="shared" si="515"/>
        <v>8.3210870145061561E-4</v>
      </c>
      <c r="AN996" s="19">
        <f t="shared" si="515"/>
        <v>1.7034440054528746E-5</v>
      </c>
      <c r="AO996" s="4">
        <f t="shared" si="515"/>
        <v>4.0130484127630546E-10</v>
      </c>
      <c r="AP996" s="19">
        <f t="shared" si="501"/>
        <v>-2.2888212418237179</v>
      </c>
      <c r="AQ996" s="19">
        <f t="shared" si="502"/>
        <v>-3.2888212418237179</v>
      </c>
      <c r="AR996" s="19">
        <f t="shared" si="503"/>
        <v>-4.2888212418237179</v>
      </c>
      <c r="AS996" s="19">
        <f t="shared" si="504"/>
        <v>-5.2888212418237188</v>
      </c>
      <c r="AT996" s="19">
        <f t="shared" si="505"/>
        <v>-6.2888212418237188</v>
      </c>
      <c r="AU996" s="19">
        <f t="shared" si="506"/>
        <v>-8.288821241823717</v>
      </c>
      <c r="AV996" s="19">
        <f t="shared" si="511"/>
        <v>0.44258811522261116</v>
      </c>
      <c r="AW996" s="19" t="str">
        <f t="shared" si="509"/>
        <v/>
      </c>
      <c r="AX996" s="19">
        <f t="shared" si="497"/>
        <v>1.5999999999999247E-2</v>
      </c>
      <c r="AY996" s="19" t="str">
        <f t="shared" si="494"/>
        <v/>
      </c>
      <c r="AZ996" s="19" t="str">
        <f t="shared" si="495"/>
        <v/>
      </c>
      <c r="BA996" s="19" t="str">
        <f t="shared" si="513"/>
        <v/>
      </c>
    </row>
    <row r="997" spans="35:53" x14ac:dyDescent="0.3">
      <c r="AI997" s="21">
        <f t="shared" si="507"/>
        <v>0.98500000000000076</v>
      </c>
      <c r="AJ997" s="19">
        <f t="shared" si="515"/>
        <v>0.43246953041326297</v>
      </c>
      <c r="AK997" s="19">
        <f t="shared" si="515"/>
        <v>0.12098230018849916</v>
      </c>
      <c r="AL997" s="19">
        <f t="shared" si="515"/>
        <v>1.4999999999999257E-2</v>
      </c>
      <c r="AM997" s="19">
        <f t="shared" si="515"/>
        <v>7.6195765023031811E-4</v>
      </c>
      <c r="AN997" s="19">
        <f t="shared" si="515"/>
        <v>1.522394333351818E-5</v>
      </c>
      <c r="AO997" s="4">
        <f t="shared" si="515"/>
        <v>3.4125484785221068E-10</v>
      </c>
      <c r="AP997" s="19">
        <f t="shared" si="501"/>
        <v>-2.3401807551691602</v>
      </c>
      <c r="AQ997" s="19">
        <f t="shared" si="502"/>
        <v>-3.3401807551691602</v>
      </c>
      <c r="AR997" s="19">
        <f t="shared" si="503"/>
        <v>-4.3401807551691602</v>
      </c>
      <c r="AS997" s="19">
        <f t="shared" si="504"/>
        <v>-5.3401807551691611</v>
      </c>
      <c r="AT997" s="19">
        <f t="shared" si="505"/>
        <v>-6.3401807551691611</v>
      </c>
      <c r="AU997" s="19">
        <f t="shared" si="506"/>
        <v>-8.3401807551691611</v>
      </c>
      <c r="AV997" s="19">
        <f t="shared" si="511"/>
        <v>0.43246953041326297</v>
      </c>
      <c r="AW997" s="19" t="str">
        <f t="shared" si="509"/>
        <v/>
      </c>
      <c r="AX997" s="19">
        <f t="shared" si="497"/>
        <v>1.4999999999999257E-2</v>
      </c>
      <c r="AY997" s="19" t="str">
        <f t="shared" si="494"/>
        <v/>
      </c>
      <c r="AZ997" s="19" t="str">
        <f t="shared" si="495"/>
        <v/>
      </c>
      <c r="BA997" s="19" t="str">
        <f>IF(AU997=0,AO997,"")</f>
        <v/>
      </c>
    </row>
    <row r="998" spans="35:53" x14ac:dyDescent="0.3">
      <c r="AI998" s="21">
        <f t="shared" si="507"/>
        <v>0.98600000000000076</v>
      </c>
      <c r="AJ998" s="19">
        <f t="shared" si="515"/>
        <v>0.42180171985297771</v>
      </c>
      <c r="AK998" s="19">
        <f t="shared" si="515"/>
        <v>0.11559747628296208</v>
      </c>
      <c r="AL998" s="19">
        <f t="shared" si="515"/>
        <v>1.3999999999999239E-2</v>
      </c>
      <c r="AM998" s="19">
        <f t="shared" si="515"/>
        <v>6.9363561817329723E-4</v>
      </c>
      <c r="AN998" s="19">
        <f t="shared" si="515"/>
        <v>1.3506613064573888E-5</v>
      </c>
      <c r="AO998" s="4">
        <f t="shared" si="515"/>
        <v>2.8722463001491992E-10</v>
      </c>
      <c r="AP998" s="19">
        <f t="shared" si="501"/>
        <v>-2.394572753282147</v>
      </c>
      <c r="AQ998" s="19">
        <f t="shared" si="502"/>
        <v>-3.3945727532821475</v>
      </c>
      <c r="AR998" s="19">
        <f t="shared" si="503"/>
        <v>-4.394572753282147</v>
      </c>
      <c r="AS998" s="19">
        <f t="shared" si="504"/>
        <v>-5.3945727532821461</v>
      </c>
      <c r="AT998" s="19">
        <f t="shared" si="505"/>
        <v>-6.3945727532821479</v>
      </c>
      <c r="AU998" s="19">
        <f t="shared" si="506"/>
        <v>-8.3945727532821461</v>
      </c>
      <c r="AV998" s="19">
        <f t="shared" si="511"/>
        <v>0.42180171985297771</v>
      </c>
      <c r="AW998" s="19" t="str">
        <f t="shared" si="509"/>
        <v/>
      </c>
      <c r="AX998" s="19">
        <f t="shared" si="497"/>
        <v>1.3999999999999239E-2</v>
      </c>
      <c r="AY998" s="19" t="str">
        <f t="shared" si="494"/>
        <v/>
      </c>
      <c r="AZ998" s="19" t="str">
        <f t="shared" si="495"/>
        <v/>
      </c>
      <c r="BA998" s="19" t="str">
        <f t="shared" si="513"/>
        <v/>
      </c>
    </row>
    <row r="999" spans="35:53" x14ac:dyDescent="0.3">
      <c r="AI999" s="21">
        <f t="shared" si="507"/>
        <v>0.98700000000000077</v>
      </c>
      <c r="AJ999" s="19">
        <f t="shared" si="515"/>
        <v>0.41051835862989822</v>
      </c>
      <c r="AK999" s="19">
        <f t="shared" si="515"/>
        <v>0.11005949672791343</v>
      </c>
      <c r="AL999" s="19">
        <f t="shared" si="515"/>
        <v>1.2999999999999245E-2</v>
      </c>
      <c r="AM999" s="19">
        <f t="shared" si="515"/>
        <v>6.2720252971632028E-4</v>
      </c>
      <c r="AN999" s="19">
        <f t="shared" si="515"/>
        <v>1.1882917251941203E-5</v>
      </c>
      <c r="AO999" s="4">
        <f t="shared" si="515"/>
        <v>2.3892403968104385E-10</v>
      </c>
      <c r="AP999" s="19">
        <f t="shared" si="501"/>
        <v>-2.4524235386343944</v>
      </c>
      <c r="AQ999" s="19">
        <f t="shared" si="502"/>
        <v>-3.4524235386343953</v>
      </c>
      <c r="AR999" s="19">
        <f t="shared" si="503"/>
        <v>-4.4524235386343944</v>
      </c>
      <c r="AS999" s="19">
        <f t="shared" si="504"/>
        <v>-5.4524235386343944</v>
      </c>
      <c r="AT999" s="19">
        <f t="shared" si="505"/>
        <v>-6.4524235386343953</v>
      </c>
      <c r="AU999" s="19">
        <f t="shared" si="506"/>
        <v>-8.4524235386343953</v>
      </c>
      <c r="AV999" s="19">
        <f t="shared" si="511"/>
        <v>0.41051835862989822</v>
      </c>
      <c r="AW999" s="19" t="str">
        <f t="shared" si="509"/>
        <v/>
      </c>
      <c r="AX999" s="19">
        <f t="shared" si="497"/>
        <v>1.2999999999999245E-2</v>
      </c>
      <c r="AY999" s="19" t="str">
        <f t="shared" si="494"/>
        <v/>
      </c>
      <c r="AZ999" s="19" t="str">
        <f t="shared" si="495"/>
        <v/>
      </c>
      <c r="BA999" s="19" t="str">
        <f t="shared" si="513"/>
        <v/>
      </c>
    </row>
    <row r="1000" spans="35:53" x14ac:dyDescent="0.3">
      <c r="AI1000" s="21">
        <f t="shared" si="507"/>
        <v>0.98800000000000077</v>
      </c>
      <c r="AJ1000" s="19">
        <f t="shared" si="515"/>
        <v>0.39853950124415466</v>
      </c>
      <c r="AK1000" s="19">
        <f t="shared" si="515"/>
        <v>0.10435341953303248</v>
      </c>
      <c r="AL1000" s="19">
        <f t="shared" si="515"/>
        <v>1.1999999999999244E-2</v>
      </c>
      <c r="AM1000" s="19">
        <f t="shared" si="515"/>
        <v>5.6272588035903809E-4</v>
      </c>
      <c r="AN1000" s="19">
        <f t="shared" si="515"/>
        <v>1.0353432980710854E-5</v>
      </c>
      <c r="AO1000" s="4">
        <f t="shared" si="515"/>
        <v>1.9606421854008743E-10</v>
      </c>
      <c r="AP1000" s="19">
        <f t="shared" si="501"/>
        <v>-2.5142584889724988</v>
      </c>
      <c r="AQ1000" s="19">
        <f t="shared" si="502"/>
        <v>-3.5142584889724993</v>
      </c>
      <c r="AR1000" s="19">
        <f t="shared" si="503"/>
        <v>-4.5142584889724988</v>
      </c>
      <c r="AS1000" s="19">
        <f t="shared" si="504"/>
        <v>-5.5142584889724988</v>
      </c>
      <c r="AT1000" s="19">
        <f t="shared" si="505"/>
        <v>-6.5142584889724979</v>
      </c>
      <c r="AU1000" s="19">
        <f t="shared" si="506"/>
        <v>-8.5142584889724979</v>
      </c>
      <c r="AV1000" s="19">
        <f t="shared" si="511"/>
        <v>0.39853950124415466</v>
      </c>
      <c r="AW1000" s="19" t="str">
        <f t="shared" si="509"/>
        <v/>
      </c>
      <c r="AX1000" s="19">
        <f t="shared" si="497"/>
        <v>1.1999999999999244E-2</v>
      </c>
      <c r="AY1000" s="19" t="str">
        <f t="shared" si="494"/>
        <v/>
      </c>
      <c r="AZ1000" s="19" t="str">
        <f t="shared" si="495"/>
        <v/>
      </c>
      <c r="BA1000" s="19" t="str">
        <f t="shared" si="513"/>
        <v/>
      </c>
    </row>
    <row r="1001" spans="35:53" x14ac:dyDescent="0.3">
      <c r="AI1001" s="21">
        <f t="shared" si="507"/>
        <v>0.98900000000000077</v>
      </c>
      <c r="AJ1001" s="19">
        <f t="shared" si="515"/>
        <v>0.38576740767040946</v>
      </c>
      <c r="AK1001" s="19">
        <f t="shared" si="515"/>
        <v>9.8461479780312597E-2</v>
      </c>
      <c r="AL1001" s="19">
        <f t="shared" si="515"/>
        <v>1.099999999999922E-2</v>
      </c>
      <c r="AM1001" s="19">
        <f t="shared" si="515"/>
        <v>5.0028238694546504E-4</v>
      </c>
      <c r="AN1001" s="19">
        <f t="shared" si="515"/>
        <v>8.918869204412959E-6</v>
      </c>
      <c r="AO1001" s="4">
        <f t="shared" si="515"/>
        <v>1.583572553153971E-10</v>
      </c>
      <c r="AP1001" s="19">
        <f t="shared" si="501"/>
        <v>-2.580735755710589</v>
      </c>
      <c r="AQ1001" s="19">
        <f t="shared" si="502"/>
        <v>-3.5807357557105903</v>
      </c>
      <c r="AR1001" s="19">
        <f t="shared" si="503"/>
        <v>-4.580735755710589</v>
      </c>
      <c r="AS1001" s="19">
        <f t="shared" si="504"/>
        <v>-5.580735755710589</v>
      </c>
      <c r="AT1001" s="19">
        <f t="shared" si="505"/>
        <v>-6.5807357557105881</v>
      </c>
      <c r="AU1001" s="19">
        <f t="shared" si="506"/>
        <v>-8.5807357557105881</v>
      </c>
      <c r="AV1001" s="19">
        <f t="shared" si="511"/>
        <v>0.38576740767040946</v>
      </c>
      <c r="AW1001" s="19" t="str">
        <f t="shared" si="509"/>
        <v/>
      </c>
      <c r="AX1001" s="19">
        <f t="shared" si="497"/>
        <v>1.099999999999922E-2</v>
      </c>
      <c r="AY1001" s="19" t="str">
        <f t="shared" si="494"/>
        <v/>
      </c>
      <c r="AZ1001" s="19" t="str">
        <f t="shared" si="495"/>
        <v/>
      </c>
      <c r="BA1001" s="19">
        <f t="shared" ref="BA1001" si="517">IF(AU1001&lt;=0,AO1001,"")</f>
        <v>1.583572553153971E-10</v>
      </c>
    </row>
    <row r="1002" spans="35:53" x14ac:dyDescent="0.3">
      <c r="AI1002" s="21">
        <f t="shared" si="507"/>
        <v>0.99000000000000077</v>
      </c>
      <c r="AJ1002" s="19">
        <f t="shared" si="515"/>
        <v>0.37208058543548367</v>
      </c>
      <c r="AK1002" s="19">
        <f t="shared" si="515"/>
        <v>9.2362248073689271E-2</v>
      </c>
      <c r="AL1002" s="19">
        <f t="shared" si="515"/>
        <v>9.9999999999992456E-3</v>
      </c>
      <c r="AM1002" s="19">
        <f t="shared" si="515"/>
        <v>4.3996018047374097E-4</v>
      </c>
      <c r="AN1002" s="19">
        <f t="shared" si="515"/>
        <v>7.580096738667165E-6</v>
      </c>
      <c r="AO1002" s="4">
        <f t="shared" si="515"/>
        <v>1.2551577068546182E-10</v>
      </c>
      <c r="AP1002" s="19">
        <f t="shared" si="501"/>
        <v>-2.6526957480817384</v>
      </c>
      <c r="AQ1002" s="19">
        <f t="shared" si="502"/>
        <v>-3.6526957480817392</v>
      </c>
      <c r="AR1002" s="19">
        <f t="shared" si="503"/>
        <v>-4.6526957480817375</v>
      </c>
      <c r="AS1002" s="19">
        <f t="shared" si="504"/>
        <v>-5.6526957480817384</v>
      </c>
      <c r="AT1002" s="19">
        <f t="shared" si="505"/>
        <v>-6.6526957480817384</v>
      </c>
      <c r="AU1002" s="19">
        <f t="shared" si="506"/>
        <v>-8.6526957480817366</v>
      </c>
      <c r="AV1002" s="19">
        <f t="shared" si="511"/>
        <v>0.37208058543548367</v>
      </c>
      <c r="AW1002" s="19" t="str">
        <f t="shared" si="509"/>
        <v/>
      </c>
      <c r="AX1002" s="19">
        <f t="shared" si="497"/>
        <v>9.9999999999992456E-3</v>
      </c>
      <c r="AY1002" s="19" t="str">
        <f t="shared" si="494"/>
        <v/>
      </c>
      <c r="AZ1002" s="19" t="str">
        <f t="shared" si="495"/>
        <v/>
      </c>
      <c r="BA1002" s="19" t="str">
        <f t="shared" si="513"/>
        <v/>
      </c>
    </row>
    <row r="1003" spans="35:53" x14ac:dyDescent="0.3">
      <c r="AI1003" s="21">
        <f t="shared" si="507"/>
        <v>0.99100000000000077</v>
      </c>
      <c r="AJ1003" s="19">
        <f t="shared" ref="AJ1003:AO1011" si="518">_xlfn.NORM.S.DIST((-2*AJ$2-_xlfn.NORM.S.INV($AI1003)),TRUE)</f>
        <v>0.35732502350438716</v>
      </c>
      <c r="AK1003" s="19">
        <f t="shared" si="518"/>
        <v>8.6029427009477633E-2</v>
      </c>
      <c r="AL1003" s="19">
        <f t="shared" si="518"/>
        <v>8.9999999999992222E-3</v>
      </c>
      <c r="AM1003" s="19">
        <f t="shared" si="518"/>
        <v>3.818617920024474E-4</v>
      </c>
      <c r="AN1003" s="19">
        <f t="shared" si="518"/>
        <v>6.3381886634183815E-6</v>
      </c>
      <c r="AO1003" s="4">
        <f t="shared" si="518"/>
        <v>9.7252405089914247E-11</v>
      </c>
      <c r="AP1003" s="19">
        <f t="shared" si="501"/>
        <v>-2.7312362537286488</v>
      </c>
      <c r="AQ1003" s="19">
        <f t="shared" si="502"/>
        <v>-3.7312362537286488</v>
      </c>
      <c r="AR1003" s="19">
        <f t="shared" si="503"/>
        <v>-4.7312362537286488</v>
      </c>
      <c r="AS1003" s="19">
        <f t="shared" si="504"/>
        <v>-5.7312362537286488</v>
      </c>
      <c r="AT1003" s="19">
        <f t="shared" si="505"/>
        <v>-6.7312362537286496</v>
      </c>
      <c r="AU1003" s="19">
        <f t="shared" si="506"/>
        <v>-8.7312362537286496</v>
      </c>
      <c r="AV1003" s="19">
        <f t="shared" si="511"/>
        <v>0.35732502350438716</v>
      </c>
      <c r="AW1003" s="19" t="str">
        <f t="shared" si="509"/>
        <v/>
      </c>
      <c r="AX1003" s="19">
        <f t="shared" si="497"/>
        <v>8.9999999999992222E-3</v>
      </c>
      <c r="AY1003" s="19" t="str">
        <f t="shared" si="494"/>
        <v/>
      </c>
      <c r="AZ1003" s="19" t="str">
        <f t="shared" si="495"/>
        <v/>
      </c>
      <c r="BA1003" s="19" t="str">
        <f t="shared" si="513"/>
        <v/>
      </c>
    </row>
    <row r="1004" spans="35:53" x14ac:dyDescent="0.3">
      <c r="AI1004" s="21">
        <f t="shared" si="507"/>
        <v>0.99200000000000077</v>
      </c>
      <c r="AJ1004" s="19">
        <f t="shared" si="518"/>
        <v>0.34130082004286683</v>
      </c>
      <c r="AK1004" s="19">
        <f t="shared" si="518"/>
        <v>7.9430071086299014E-2</v>
      </c>
      <c r="AL1004" s="19">
        <f t="shared" si="518"/>
        <v>7.9999999999992334E-3</v>
      </c>
      <c r="AM1004" s="19">
        <f t="shared" si="518"/>
        <v>3.2610833883092868E-4</v>
      </c>
      <c r="AN1004" s="19">
        <f t="shared" si="518"/>
        <v>5.1944762658372224E-6</v>
      </c>
      <c r="AO1004" s="4">
        <f t="shared" si="518"/>
        <v>7.327917282238434E-11</v>
      </c>
      <c r="AP1004" s="19">
        <f t="shared" si="501"/>
        <v>-2.8178310916309917</v>
      </c>
      <c r="AQ1004" s="19">
        <f t="shared" si="502"/>
        <v>-3.8178310916309908</v>
      </c>
      <c r="AR1004" s="19">
        <f t="shared" si="503"/>
        <v>-4.8178310916309917</v>
      </c>
      <c r="AS1004" s="19">
        <f t="shared" si="504"/>
        <v>-5.8178310916309925</v>
      </c>
      <c r="AT1004" s="19">
        <f t="shared" si="505"/>
        <v>-6.8178310916309925</v>
      </c>
      <c r="AU1004" s="19">
        <f t="shared" si="506"/>
        <v>-8.8178310916309908</v>
      </c>
      <c r="AV1004" s="19">
        <f t="shared" si="511"/>
        <v>0.34130082004286683</v>
      </c>
      <c r="AW1004" s="19" t="str">
        <f t="shared" si="509"/>
        <v/>
      </c>
      <c r="AX1004" s="19">
        <f t="shared" si="497"/>
        <v>7.9999999999992334E-3</v>
      </c>
      <c r="AY1004" s="19" t="str">
        <f t="shared" si="494"/>
        <v/>
      </c>
      <c r="AZ1004" s="19" t="str">
        <f t="shared" si="495"/>
        <v/>
      </c>
      <c r="BA1004" s="19" t="str">
        <f t="shared" si="513"/>
        <v/>
      </c>
    </row>
    <row r="1005" spans="35:53" x14ac:dyDescent="0.3">
      <c r="AI1005" s="21">
        <f t="shared" si="507"/>
        <v>0.99300000000000077</v>
      </c>
      <c r="AJ1005" s="19">
        <f t="shared" si="518"/>
        <v>0.32374087014888542</v>
      </c>
      <c r="AK1005" s="19">
        <f t="shared" si="518"/>
        <v>7.252184419939256E-2</v>
      </c>
      <c r="AL1005" s="19">
        <f t="shared" si="518"/>
        <v>6.9999999999992239E-3</v>
      </c>
      <c r="AM1005" s="19">
        <f t="shared" si="518"/>
        <v>2.7284560471305271E-4</v>
      </c>
      <c r="AN1005" s="19">
        <f t="shared" si="518"/>
        <v>4.1506291315295519E-6</v>
      </c>
      <c r="AO1005" s="4">
        <f t="shared" si="518"/>
        <v>5.3306626335439173E-11</v>
      </c>
      <c r="AP1005" s="19">
        <f t="shared" si="501"/>
        <v>-2.914526780410954</v>
      </c>
      <c r="AQ1005" s="19">
        <f t="shared" si="502"/>
        <v>-3.914526780410954</v>
      </c>
      <c r="AR1005" s="19">
        <f t="shared" si="503"/>
        <v>-4.914526780410954</v>
      </c>
      <c r="AS1005" s="19">
        <f t="shared" si="504"/>
        <v>-5.914526780410954</v>
      </c>
      <c r="AT1005" s="19">
        <f t="shared" si="505"/>
        <v>-6.914526780410954</v>
      </c>
      <c r="AU1005" s="19">
        <f t="shared" si="506"/>
        <v>-8.9145267804109523</v>
      </c>
      <c r="AV1005" s="19">
        <f t="shared" si="511"/>
        <v>0.32374087014888542</v>
      </c>
      <c r="AW1005" s="19" t="str">
        <f t="shared" si="509"/>
        <v/>
      </c>
      <c r="AX1005" s="19">
        <f t="shared" si="497"/>
        <v>6.9999999999992239E-3</v>
      </c>
      <c r="AY1005" s="19" t="str">
        <f t="shared" si="494"/>
        <v/>
      </c>
      <c r="AZ1005" s="19" t="str">
        <f t="shared" si="495"/>
        <v/>
      </c>
      <c r="BA1005" s="19" t="str">
        <f t="shared" si="513"/>
        <v/>
      </c>
    </row>
    <row r="1006" spans="35:53" x14ac:dyDescent="0.3">
      <c r="AI1006" s="21">
        <f t="shared" si="507"/>
        <v>0.99400000000000077</v>
      </c>
      <c r="AJ1006" s="19">
        <f t="shared" si="518"/>
        <v>0.30427500139034902</v>
      </c>
      <c r="AK1006" s="19">
        <f t="shared" si="518"/>
        <v>6.5248575052682431E-2</v>
      </c>
      <c r="AL1006" s="19">
        <f t="shared" si="518"/>
        <v>5.9999999999992282E-3</v>
      </c>
      <c r="AM1006" s="19">
        <f t="shared" si="518"/>
        <v>2.2225326677227981E-4</v>
      </c>
      <c r="AN1006" s="19">
        <f t="shared" si="518"/>
        <v>3.208774649529102E-6</v>
      </c>
      <c r="AO1006" s="4">
        <f t="shared" si="518"/>
        <v>3.7042740928355019E-11</v>
      </c>
      <c r="AP1006" s="19">
        <f t="shared" si="501"/>
        <v>-3.0242886558610138</v>
      </c>
      <c r="AQ1006" s="19">
        <f t="shared" si="502"/>
        <v>-4.0242886558610138</v>
      </c>
      <c r="AR1006" s="19">
        <f t="shared" si="503"/>
        <v>-5.0242886558610138</v>
      </c>
      <c r="AS1006" s="19">
        <f t="shared" si="504"/>
        <v>-6.0242886558610138</v>
      </c>
      <c r="AT1006" s="19">
        <f t="shared" si="505"/>
        <v>-7.0242886558610138</v>
      </c>
      <c r="AU1006" s="19">
        <f t="shared" si="506"/>
        <v>-9.0242886558610138</v>
      </c>
      <c r="AV1006" s="19">
        <f t="shared" si="511"/>
        <v>0.30427500139034902</v>
      </c>
      <c r="AW1006" s="19" t="str">
        <f t="shared" si="509"/>
        <v/>
      </c>
      <c r="AX1006" s="19">
        <f t="shared" si="497"/>
        <v>5.9999999999992282E-3</v>
      </c>
      <c r="AY1006" s="19" t="str">
        <f t="shared" si="494"/>
        <v/>
      </c>
      <c r="AZ1006" s="19" t="str">
        <f t="shared" si="495"/>
        <v/>
      </c>
      <c r="BA1006" s="19" t="str">
        <f t="shared" si="513"/>
        <v/>
      </c>
    </row>
    <row r="1007" spans="35:53" x14ac:dyDescent="0.3">
      <c r="AI1007" s="21">
        <f t="shared" si="507"/>
        <v>0.99500000000000077</v>
      </c>
      <c r="AJ1007" s="19">
        <f t="shared" si="518"/>
        <v>0.28236528227421542</v>
      </c>
      <c r="AK1007" s="19">
        <f t="shared" si="518"/>
        <v>5.7532573576815182E-2</v>
      </c>
      <c r="AL1007" s="19">
        <f t="shared" si="518"/>
        <v>4.9999999999992238E-3</v>
      </c>
      <c r="AM1007" s="19">
        <f t="shared" si="518"/>
        <v>1.745597022064752E-4</v>
      </c>
      <c r="AN1007" s="19">
        <f t="shared" si="518"/>
        <v>2.3716859703953152E-6</v>
      </c>
      <c r="AO1007" s="4">
        <f t="shared" si="518"/>
        <v>2.4191367693732282E-11</v>
      </c>
      <c r="AP1007" s="19">
        <f t="shared" si="501"/>
        <v>-3.1516586070979082</v>
      </c>
      <c r="AQ1007" s="19">
        <f t="shared" si="502"/>
        <v>-4.1516586070979082</v>
      </c>
      <c r="AR1007" s="19">
        <f t="shared" si="503"/>
        <v>-5.1516586070979082</v>
      </c>
      <c r="AS1007" s="19">
        <f t="shared" si="504"/>
        <v>-6.1516586070979091</v>
      </c>
      <c r="AT1007" s="19">
        <f t="shared" si="505"/>
        <v>-7.1516586070979073</v>
      </c>
      <c r="AU1007" s="19">
        <f t="shared" si="506"/>
        <v>-9.1516586070979109</v>
      </c>
      <c r="AV1007" s="19">
        <f t="shared" si="511"/>
        <v>0.28236528227421542</v>
      </c>
      <c r="AW1007" s="19" t="str">
        <f t="shared" si="509"/>
        <v/>
      </c>
      <c r="AX1007" s="19">
        <f t="shared" si="497"/>
        <v>4.9999999999992238E-3</v>
      </c>
      <c r="AY1007" s="19" t="str">
        <f t="shared" si="494"/>
        <v/>
      </c>
      <c r="AZ1007" s="19" t="str">
        <f t="shared" si="495"/>
        <v/>
      </c>
      <c r="BA1007" s="19">
        <f t="shared" ref="BA1007" si="519">IF(AU1007&lt;=0,AO1007,"")</f>
        <v>2.4191367693732282E-11</v>
      </c>
    </row>
    <row r="1008" spans="35:53" x14ac:dyDescent="0.3">
      <c r="AI1008" s="21">
        <f t="shared" si="507"/>
        <v>0.99600000000000077</v>
      </c>
      <c r="AJ1008" s="19">
        <f t="shared" si="518"/>
        <v>0.25717807002425896</v>
      </c>
      <c r="AK1008" s="19">
        <f t="shared" si="518"/>
        <v>4.9260160468056161E-2</v>
      </c>
      <c r="AL1008" s="19">
        <f t="shared" si="518"/>
        <v>3.9999999999992247E-3</v>
      </c>
      <c r="AM1008" s="19">
        <f t="shared" si="518"/>
        <v>1.3006757176718572E-4</v>
      </c>
      <c r="AN1008" s="19">
        <f t="shared" si="518"/>
        <v>1.6430989321169265E-6</v>
      </c>
      <c r="AO1008" s="4">
        <f t="shared" si="518"/>
        <v>1.4449978003441618E-11</v>
      </c>
      <c r="AP1008" s="19">
        <f t="shared" si="501"/>
        <v>-3.3041396158045222</v>
      </c>
      <c r="AQ1008" s="19">
        <f t="shared" si="502"/>
        <v>-4.3041396158045213</v>
      </c>
      <c r="AR1008" s="19">
        <f t="shared" si="503"/>
        <v>-5.3041396158045222</v>
      </c>
      <c r="AS1008" s="19">
        <f t="shared" si="504"/>
        <v>-6.3041396158045222</v>
      </c>
      <c r="AT1008" s="19">
        <f t="shared" si="505"/>
        <v>-7.3041396158045231</v>
      </c>
      <c r="AU1008" s="19">
        <f t="shared" si="506"/>
        <v>-9.3041396158045213</v>
      </c>
      <c r="AV1008" s="19">
        <f t="shared" si="511"/>
        <v>0.25717807002425896</v>
      </c>
      <c r="AW1008" s="19" t="str">
        <f t="shared" si="509"/>
        <v/>
      </c>
      <c r="AX1008" s="19">
        <f t="shared" si="497"/>
        <v>3.9999999999992247E-3</v>
      </c>
      <c r="AY1008" s="19" t="str">
        <f t="shared" si="494"/>
        <v/>
      </c>
      <c r="AZ1008" s="19" t="str">
        <f t="shared" si="495"/>
        <v/>
      </c>
      <c r="BA1008" s="19" t="str">
        <f t="shared" si="513"/>
        <v/>
      </c>
    </row>
    <row r="1009" spans="35:53" x14ac:dyDescent="0.3">
      <c r="AI1009" s="21">
        <f t="shared" si="507"/>
        <v>0.99700000000000077</v>
      </c>
      <c r="AJ1009" s="19">
        <f t="shared" si="518"/>
        <v>0.22729601587923823</v>
      </c>
      <c r="AK1009" s="19">
        <f t="shared" si="518"/>
        <v>4.0250944896772244E-2</v>
      </c>
      <c r="AL1009" s="19">
        <f t="shared" si="518"/>
        <v>2.9999999999992264E-3</v>
      </c>
      <c r="AM1009" s="19">
        <f t="shared" si="518"/>
        <v>8.9202821694498349E-5</v>
      </c>
      <c r="AN1009" s="19">
        <f t="shared" si="518"/>
        <v>1.0283007751786559E-6</v>
      </c>
      <c r="AO1009" s="4">
        <f t="shared" si="518"/>
        <v>7.5061453617976453E-12</v>
      </c>
      <c r="AP1009" s="19">
        <f t="shared" si="501"/>
        <v>-3.495562770890154</v>
      </c>
      <c r="AQ1009" s="19">
        <f t="shared" si="502"/>
        <v>-4.4955627708901531</v>
      </c>
      <c r="AR1009" s="19">
        <f t="shared" si="503"/>
        <v>-5.495562770890154</v>
      </c>
      <c r="AS1009" s="19">
        <f t="shared" si="504"/>
        <v>-6.4955627708901549</v>
      </c>
      <c r="AT1009" s="19">
        <f t="shared" si="505"/>
        <v>-7.4955627708901531</v>
      </c>
      <c r="AU1009" s="19">
        <f t="shared" si="506"/>
        <v>-9.4955627708901531</v>
      </c>
      <c r="AV1009" s="19">
        <f t="shared" si="511"/>
        <v>0.22729601587923823</v>
      </c>
      <c r="AW1009" s="19" t="str">
        <f t="shared" si="509"/>
        <v/>
      </c>
      <c r="AX1009" s="19">
        <f t="shared" si="497"/>
        <v>2.9999999999992264E-3</v>
      </c>
      <c r="AY1009" s="19" t="str">
        <f t="shared" si="494"/>
        <v/>
      </c>
      <c r="AZ1009" s="19" t="str">
        <f t="shared" si="495"/>
        <v/>
      </c>
      <c r="BA1009" s="19" t="str">
        <f t="shared" si="513"/>
        <v/>
      </c>
    </row>
    <row r="1010" spans="35:53" x14ac:dyDescent="0.3">
      <c r="AI1010" s="21">
        <f t="shared" si="507"/>
        <v>0.99800000000000078</v>
      </c>
      <c r="AJ1010" s="19">
        <f t="shared" si="518"/>
        <v>0.18992797609689158</v>
      </c>
      <c r="AK1010" s="19">
        <f t="shared" si="518"/>
        <v>3.01795212481792E-2</v>
      </c>
      <c r="AL1010" s="19">
        <f t="shared" si="518"/>
        <v>1.9999999999992268E-3</v>
      </c>
      <c r="AM1010" s="19">
        <f t="shared" si="518"/>
        <v>5.2624369266883845E-5</v>
      </c>
      <c r="AN1010" s="19">
        <f t="shared" si="518"/>
        <v>5.3539552799505922E-7</v>
      </c>
      <c r="AO1010" s="4">
        <f t="shared" si="518"/>
        <v>3.0314906293471811E-12</v>
      </c>
      <c r="AP1010" s="19">
        <f t="shared" si="501"/>
        <v>-3.7563234781912094</v>
      </c>
      <c r="AQ1010" s="19">
        <f t="shared" si="502"/>
        <v>-4.7563234781912103</v>
      </c>
      <c r="AR1010" s="19">
        <f t="shared" si="503"/>
        <v>-5.7563234781912094</v>
      </c>
      <c r="AS1010" s="19">
        <f t="shared" si="504"/>
        <v>-6.7563234781912094</v>
      </c>
      <c r="AT1010" s="19">
        <f t="shared" si="505"/>
        <v>-7.7563234781912094</v>
      </c>
      <c r="AU1010" s="19">
        <f t="shared" si="506"/>
        <v>-9.7563234781912094</v>
      </c>
      <c r="AV1010" s="19">
        <f t="shared" si="511"/>
        <v>0.18992797609689158</v>
      </c>
      <c r="AW1010" s="19" t="str">
        <f t="shared" si="509"/>
        <v/>
      </c>
      <c r="AX1010" s="19">
        <f t="shared" si="497"/>
        <v>1.9999999999992268E-3</v>
      </c>
      <c r="AY1010" s="19" t="str">
        <f t="shared" si="494"/>
        <v/>
      </c>
      <c r="AZ1010" s="19" t="str">
        <f t="shared" si="495"/>
        <v/>
      </c>
      <c r="BA1010" s="19" t="str">
        <f t="shared" si="513"/>
        <v/>
      </c>
    </row>
    <row r="1011" spans="35:53" x14ac:dyDescent="0.3">
      <c r="AI1011" s="21">
        <f t="shared" si="507"/>
        <v>0.99900000000000078</v>
      </c>
      <c r="AJ1011" s="19">
        <f t="shared" si="518"/>
        <v>0.13780541289824969</v>
      </c>
      <c r="AK1011" s="19">
        <f t="shared" si="518"/>
        <v>1.8298468405646275E-2</v>
      </c>
      <c r="AL1011" s="19">
        <f t="shared" si="518"/>
        <v>9.9999999999922633E-4</v>
      </c>
      <c r="AM1011" s="19">
        <f t="shared" si="518"/>
        <v>2.1547066907854469E-5</v>
      </c>
      <c r="AN1011" s="19">
        <f t="shared" si="518"/>
        <v>1.7881255670375402E-7</v>
      </c>
      <c r="AO1011" s="4">
        <f t="shared" si="518"/>
        <v>6.6943530875192756E-13</v>
      </c>
      <c r="AP1011" s="19">
        <f t="shared" si="501"/>
        <v>-4.1804646123360865</v>
      </c>
      <c r="AQ1011" s="19">
        <f t="shared" si="502"/>
        <v>-5.1804646123360865</v>
      </c>
      <c r="AR1011" s="19">
        <f t="shared" si="503"/>
        <v>-6.1804646123360865</v>
      </c>
      <c r="AS1011" s="19">
        <f t="shared" si="504"/>
        <v>-7.1804646123360865</v>
      </c>
      <c r="AT1011" s="19">
        <f t="shared" si="505"/>
        <v>-8.1804646123360865</v>
      </c>
      <c r="AU1011" s="19">
        <f t="shared" si="506"/>
        <v>-10.180464612336088</v>
      </c>
      <c r="AV1011" s="19">
        <f t="shared" si="511"/>
        <v>0.13780541289824969</v>
      </c>
      <c r="AW1011" s="19" t="str">
        <f t="shared" si="509"/>
        <v/>
      </c>
      <c r="AX1011" s="19">
        <f t="shared" si="497"/>
        <v>9.9999999999922633E-4</v>
      </c>
      <c r="AY1011" s="19" t="str">
        <f t="shared" si="494"/>
        <v/>
      </c>
      <c r="AZ1011" s="19" t="str">
        <f t="shared" si="495"/>
        <v/>
      </c>
      <c r="BA1011" s="19" t="str">
        <f t="shared" si="513"/>
        <v/>
      </c>
    </row>
    <row r="1012" spans="35:53" x14ac:dyDescent="0.3">
      <c r="AI1012" s="21">
        <f t="shared" si="507"/>
        <v>1.0000000000000007</v>
      </c>
      <c r="AJ1012" s="19">
        <v>0</v>
      </c>
      <c r="AK1012" s="19">
        <v>0</v>
      </c>
      <c r="AL1012" s="19">
        <v>0</v>
      </c>
      <c r="AM1012" s="19">
        <v>0</v>
      </c>
      <c r="AN1012" s="19">
        <v>0</v>
      </c>
      <c r="AO1012" s="4">
        <v>0</v>
      </c>
      <c r="AP1012" s="19">
        <v>-10</v>
      </c>
      <c r="AQ1012" s="19">
        <v>-10</v>
      </c>
      <c r="AR1012" s="19">
        <v>-10</v>
      </c>
      <c r="AS1012" s="19">
        <v>-10</v>
      </c>
      <c r="AT1012" s="19">
        <v>-10</v>
      </c>
      <c r="AU1012" s="19">
        <v>-10</v>
      </c>
      <c r="AV1012" s="19">
        <f t="shared" si="511"/>
        <v>0</v>
      </c>
      <c r="AW1012" s="19" t="str">
        <f t="shared" si="509"/>
        <v/>
      </c>
      <c r="AX1012" s="19">
        <f t="shared" si="497"/>
        <v>0</v>
      </c>
      <c r="AY1012" s="19" t="str">
        <f t="shared" si="494"/>
        <v/>
      </c>
      <c r="AZ1012" s="19" t="str">
        <f t="shared" si="495"/>
        <v/>
      </c>
      <c r="BA1012" s="19" t="str">
        <f t="shared" si="513"/>
        <v/>
      </c>
    </row>
  </sheetData>
  <mergeCells count="64">
    <mergeCell ref="J18:J19"/>
    <mergeCell ref="M18:M19"/>
    <mergeCell ref="N18:N19"/>
    <mergeCell ref="J20:J21"/>
    <mergeCell ref="M20:M21"/>
    <mergeCell ref="N20:N21"/>
    <mergeCell ref="P1:Q1"/>
    <mergeCell ref="AJ1:AN1"/>
    <mergeCell ref="AP1:AT1"/>
    <mergeCell ref="J2:J3"/>
    <mergeCell ref="M2:M3"/>
    <mergeCell ref="N2:N3"/>
    <mergeCell ref="S2:S3"/>
    <mergeCell ref="V2:V3"/>
    <mergeCell ref="W2:W3"/>
    <mergeCell ref="J4:J5"/>
    <mergeCell ref="M4:M5"/>
    <mergeCell ref="N4:N5"/>
    <mergeCell ref="S4:S5"/>
    <mergeCell ref="V4:V5"/>
    <mergeCell ref="J6:J7"/>
    <mergeCell ref="M6:M7"/>
    <mergeCell ref="N6:N7"/>
    <mergeCell ref="S6:S7"/>
    <mergeCell ref="V6:V7"/>
    <mergeCell ref="J8:J9"/>
    <mergeCell ref="M8:M9"/>
    <mergeCell ref="N8:N9"/>
    <mergeCell ref="S8:S9"/>
    <mergeCell ref="V8:V9"/>
    <mergeCell ref="J10:J11"/>
    <mergeCell ref="M10:M11"/>
    <mergeCell ref="N10:N11"/>
    <mergeCell ref="S10:S11"/>
    <mergeCell ref="V10:V11"/>
    <mergeCell ref="J12:J13"/>
    <mergeCell ref="M12:M13"/>
    <mergeCell ref="N12:N13"/>
    <mergeCell ref="S12:S13"/>
    <mergeCell ref="V12:V13"/>
    <mergeCell ref="J14:J15"/>
    <mergeCell ref="M14:M15"/>
    <mergeCell ref="N14:N15"/>
    <mergeCell ref="S14:S15"/>
    <mergeCell ref="V14:V15"/>
    <mergeCell ref="J16:J17"/>
    <mergeCell ref="M16:M17"/>
    <mergeCell ref="N16:N17"/>
    <mergeCell ref="S16:S17"/>
    <mergeCell ref="V16:V17"/>
    <mergeCell ref="AV1:AZ1"/>
    <mergeCell ref="S18:S19"/>
    <mergeCell ref="V18:V19"/>
    <mergeCell ref="W18:W19"/>
    <mergeCell ref="S20:S21"/>
    <mergeCell ref="V20:V21"/>
    <mergeCell ref="W20:W21"/>
    <mergeCell ref="W16:W17"/>
    <mergeCell ref="W14:W15"/>
    <mergeCell ref="W12:W13"/>
    <mergeCell ref="W10:W11"/>
    <mergeCell ref="W8:W9"/>
    <mergeCell ref="W6:W7"/>
    <mergeCell ref="W4:W5"/>
  </mergeCells>
  <conditionalFormatting sqref="M23:M2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3:N2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8:M3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8:N3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012"/>
  <sheetViews>
    <sheetView zoomScale="84" zoomScaleNormal="90" workbookViewId="0">
      <selection activeCell="M8" sqref="M8:M9"/>
    </sheetView>
  </sheetViews>
  <sheetFormatPr defaultColWidth="9.109375" defaultRowHeight="14.4" x14ac:dyDescent="0.3"/>
  <cols>
    <col min="5" max="5" width="11.33203125" customWidth="1"/>
    <col min="6" max="7" width="14.109375" customWidth="1"/>
    <col min="8" max="8" width="10.109375" bestFit="1" customWidth="1"/>
    <col min="10" max="11" width="9.109375" style="10"/>
    <col min="12" max="12" width="10.88671875" style="10" customWidth="1"/>
    <col min="13" max="14" width="17.33203125" style="9" customWidth="1"/>
    <col min="15" max="19" width="9.109375" style="10"/>
    <col min="20" max="20" width="9.109375" style="9"/>
    <col min="21" max="21" width="16.5546875" style="10" customWidth="1"/>
    <col min="22" max="22" width="9.109375" style="9"/>
    <col min="23" max="23" width="13.44140625" style="11" customWidth="1"/>
    <col min="24" max="25" width="9.109375" style="10"/>
    <col min="26" max="26" width="16.6640625" style="4" bestFit="1" customWidth="1"/>
    <col min="27" max="27" width="16.6640625" style="4" customWidth="1"/>
    <col min="28" max="28" width="16.33203125" style="11" customWidth="1"/>
    <col min="29" max="31" width="16.6640625" style="11" bestFit="1" customWidth="1"/>
    <col min="32" max="32" width="9.109375" style="10"/>
    <col min="33" max="33" width="12.33203125" style="11" bestFit="1" customWidth="1"/>
    <col min="34" max="34" width="9.109375" style="10"/>
    <col min="35" max="35" width="15" style="21" bestFit="1" customWidth="1"/>
    <col min="36" max="40" width="9.109375" style="10"/>
    <col min="41" max="41" width="9.109375" style="4"/>
    <col min="42" max="42" width="11.5546875" style="10" customWidth="1"/>
    <col min="43" max="46" width="9.109375" style="10"/>
    <col min="47" max="47" width="9.109375" style="17"/>
    <col min="48" max="48" width="9.109375" style="11"/>
    <col min="49" max="16384" width="9.109375" style="10"/>
  </cols>
  <sheetData>
    <row r="1" spans="1:53" x14ac:dyDescent="0.3">
      <c r="A1" s="8" t="s">
        <v>0</v>
      </c>
      <c r="B1" s="8" t="s">
        <v>26</v>
      </c>
      <c r="C1" s="8" t="s">
        <v>24</v>
      </c>
      <c r="D1" s="8" t="s">
        <v>4</v>
      </c>
      <c r="E1" s="8" t="s">
        <v>25</v>
      </c>
      <c r="F1" s="8" t="s">
        <v>1</v>
      </c>
      <c r="G1" s="8" t="s">
        <v>30</v>
      </c>
      <c r="H1" s="8" t="s">
        <v>29</v>
      </c>
      <c r="M1" s="2" t="s">
        <v>7</v>
      </c>
      <c r="N1" s="2" t="s">
        <v>8</v>
      </c>
      <c r="O1" s="3"/>
      <c r="P1" s="31" t="s">
        <v>2</v>
      </c>
      <c r="Q1" s="31"/>
      <c r="T1" s="10"/>
      <c r="V1" s="2" t="s">
        <v>7</v>
      </c>
      <c r="W1" s="5" t="s">
        <v>8</v>
      </c>
      <c r="Z1" s="4" t="s">
        <v>6</v>
      </c>
      <c r="AA1" s="4" t="s">
        <v>32</v>
      </c>
      <c r="AB1" s="11" t="s">
        <v>9</v>
      </c>
      <c r="AC1" s="11" t="s">
        <v>10</v>
      </c>
      <c r="AD1" s="11" t="s">
        <v>11</v>
      </c>
      <c r="AE1" s="11" t="s">
        <v>12</v>
      </c>
      <c r="AF1" s="3"/>
      <c r="AJ1" s="31" t="s">
        <v>13</v>
      </c>
      <c r="AK1" s="31"/>
      <c r="AL1" s="31"/>
      <c r="AM1" s="31"/>
      <c r="AN1" s="31"/>
      <c r="AP1" s="31" t="s">
        <v>14</v>
      </c>
      <c r="AQ1" s="31"/>
      <c r="AR1" s="31"/>
      <c r="AS1" s="31"/>
      <c r="AT1" s="31"/>
      <c r="AV1" s="31" t="s">
        <v>15</v>
      </c>
      <c r="AW1" s="31"/>
      <c r="AX1" s="31"/>
      <c r="AY1" s="31"/>
      <c r="AZ1" s="31"/>
    </row>
    <row r="2" spans="1:53" x14ac:dyDescent="0.3">
      <c r="A2">
        <v>1</v>
      </c>
      <c r="B2">
        <v>1</v>
      </c>
      <c r="C2" t="s">
        <v>17</v>
      </c>
      <c r="D2" t="s">
        <v>23</v>
      </c>
      <c r="E2">
        <v>0</v>
      </c>
      <c r="F2">
        <v>0</v>
      </c>
      <c r="G2">
        <v>460</v>
      </c>
      <c r="H2">
        <v>20</v>
      </c>
      <c r="J2" s="31" t="s">
        <v>28</v>
      </c>
      <c r="K2" s="10" t="s">
        <v>5</v>
      </c>
      <c r="L2" s="4">
        <f>SUM(E2:E321)/(SUM(E2:E321)+SUM(G2:G321))</f>
        <v>2.0119880957371002E-4</v>
      </c>
      <c r="M2" s="39">
        <f>-(_xlfn.NORM.S.INV(L3)+_xlfn.NORM.S.INV(L2))/2</f>
        <v>2.7890565667786484</v>
      </c>
      <c r="N2" s="35">
        <f>_xlfn.NORM.S.INV(L3)-_xlfn.NORM.S.INV(L2)</f>
        <v>1.4988995450546474</v>
      </c>
      <c r="P2" s="10">
        <v>0</v>
      </c>
      <c r="Q2" s="10">
        <v>0</v>
      </c>
      <c r="S2" s="31" t="s">
        <v>28</v>
      </c>
      <c r="T2" s="17" t="s">
        <v>5</v>
      </c>
      <c r="U2" s="4">
        <f>(L2)</f>
        <v>2.0119880957371002E-4</v>
      </c>
      <c r="V2" s="39">
        <f>-(_xlfn.NORM.S.INV(U3)+_xlfn.NORM.S.INV(U2))/2</f>
        <v>2.7890565667786484</v>
      </c>
      <c r="W2" s="35">
        <f>_xlfn.NORM.S.INV(1-U2)+_xlfn.NORM.S.INV(U3)</f>
        <v>1.4988995450546607</v>
      </c>
      <c r="Z2" s="4">
        <v>0</v>
      </c>
      <c r="AA2" s="4">
        <v>0</v>
      </c>
      <c r="AB2" s="11">
        <v>0</v>
      </c>
      <c r="AC2" s="11">
        <v>0</v>
      </c>
      <c r="AD2" s="11">
        <v>0</v>
      </c>
      <c r="AE2" s="11">
        <v>0</v>
      </c>
      <c r="AG2" s="7"/>
      <c r="AH2" s="6"/>
      <c r="AI2" s="22" t="s">
        <v>5</v>
      </c>
      <c r="AJ2" s="6">
        <v>-1</v>
      </c>
      <c r="AK2" s="6">
        <f>AJ2+0.5</f>
        <v>-0.5</v>
      </c>
      <c r="AL2" s="6">
        <f t="shared" ref="AL2:AM2" si="0">AK2+0.5</f>
        <v>0</v>
      </c>
      <c r="AM2" s="6">
        <f t="shared" si="0"/>
        <v>0.5</v>
      </c>
      <c r="AN2" s="6">
        <f>AM2+0.5</f>
        <v>1</v>
      </c>
      <c r="AO2" s="20">
        <v>2</v>
      </c>
      <c r="AP2" s="6">
        <v>-1</v>
      </c>
      <c r="AQ2" s="6">
        <f>AP2+0.5</f>
        <v>-0.5</v>
      </c>
      <c r="AR2" s="6">
        <f t="shared" ref="AR2:AT2" si="1">AQ2+0.5</f>
        <v>0</v>
      </c>
      <c r="AS2" s="6">
        <f t="shared" si="1"/>
        <v>0.5</v>
      </c>
      <c r="AT2" s="6">
        <f t="shared" si="1"/>
        <v>1</v>
      </c>
      <c r="AU2" s="6">
        <v>2</v>
      </c>
      <c r="AV2" s="6">
        <v>-1</v>
      </c>
      <c r="AW2" s="6">
        <f>AV2+0.5</f>
        <v>-0.5</v>
      </c>
      <c r="AX2" s="6">
        <f t="shared" ref="AX2:AZ2" si="2">AW2+0.5</f>
        <v>0</v>
      </c>
      <c r="AY2" s="6">
        <f t="shared" si="2"/>
        <v>0.5</v>
      </c>
      <c r="AZ2" s="6">
        <f t="shared" si="2"/>
        <v>1</v>
      </c>
      <c r="BA2" s="10">
        <v>2</v>
      </c>
    </row>
    <row r="3" spans="1:53" x14ac:dyDescent="0.3">
      <c r="A3">
        <v>9</v>
      </c>
      <c r="B3">
        <v>1</v>
      </c>
      <c r="C3" t="s">
        <v>17</v>
      </c>
      <c r="D3" t="s">
        <v>23</v>
      </c>
      <c r="E3">
        <v>0</v>
      </c>
      <c r="F3">
        <v>2</v>
      </c>
      <c r="G3">
        <v>383</v>
      </c>
      <c r="H3">
        <v>95</v>
      </c>
      <c r="J3" s="31"/>
      <c r="K3" s="10" t="s">
        <v>6</v>
      </c>
      <c r="L3" s="4">
        <f>SUM(F2:F321)/(SUM(F2:F321)+SUM(H2:H321))</f>
        <v>2.0694752402069475E-2</v>
      </c>
      <c r="M3" s="39" t="e">
        <f>-(_xlfn.NORM.S.INV(#REF!)+_xlfn.NORM.S.INV(#REF!))/2</f>
        <v>#REF!</v>
      </c>
      <c r="N3" s="35"/>
      <c r="P3" s="10">
        <v>1</v>
      </c>
      <c r="Q3" s="10">
        <v>1</v>
      </c>
      <c r="S3" s="31"/>
      <c r="T3" s="17" t="s">
        <v>6</v>
      </c>
      <c r="U3" s="4">
        <f t="shared" ref="U3:U5" si="3">(L3)</f>
        <v>2.0694752402069475E-2</v>
      </c>
      <c r="V3" s="39" t="e">
        <f>-(_xlfn.NORM.S.INV(#REF!)+_xlfn.NORM.S.INV(#REF!))/2</f>
        <v>#REF!</v>
      </c>
      <c r="W3" s="35"/>
      <c r="Z3" s="4">
        <f t="shared" ref="Z3:Z5" si="4">Z4-0.001</f>
        <v>1E-3</v>
      </c>
      <c r="AA3" s="4">
        <f t="shared" ref="AA3:AA66" si="5">1-_xlfn.NORM.S.DIST(0-_xlfn.NORM.S.INV($Z3),TRUE)</f>
        <v>1.0000000000000009E-3</v>
      </c>
      <c r="AB3" s="19">
        <f t="shared" ref="AB3:AB66" si="6">1-_xlfn.NORM.S.DIST(1-_xlfn.NORM.S.INV($Z3),TRUE)</f>
        <v>2.1547066907823265E-5</v>
      </c>
      <c r="AC3" s="19">
        <f t="shared" ref="AC3:AC66" si="7">1-_xlfn.NORM.S.DIST(2-_xlfn.NORM.S.INV($Z3),TRUE)</f>
        <v>1.7881255665042062E-7</v>
      </c>
      <c r="AD3" s="19">
        <f t="shared" ref="AD3:AD66" si="8">1-_xlfn.NORM.S.DIST(3-_xlfn.NORM.S.INV($Z3),TRUE)</f>
        <v>5.6373483658944679E-10</v>
      </c>
      <c r="AE3" s="19">
        <f t="shared" ref="AE3:AE66" si="9">1-_xlfn.NORM.S.DIST(4-_xlfn.NORM.S.INV($Z3),TRUE)</f>
        <v>6.6946448384896939E-13</v>
      </c>
      <c r="AI3" s="21">
        <v>0</v>
      </c>
      <c r="AJ3" s="11">
        <v>1</v>
      </c>
      <c r="AK3" s="11">
        <v>1</v>
      </c>
      <c r="AL3" s="11">
        <v>1</v>
      </c>
      <c r="AM3" s="11">
        <v>1</v>
      </c>
      <c r="AN3" s="11">
        <v>1</v>
      </c>
      <c r="AO3" s="4">
        <v>1</v>
      </c>
      <c r="AP3" s="9">
        <v>10</v>
      </c>
      <c r="AQ3" s="11">
        <v>10</v>
      </c>
      <c r="AR3" s="11">
        <v>10</v>
      </c>
      <c r="AS3" s="11">
        <v>10</v>
      </c>
      <c r="AT3" s="11">
        <v>10</v>
      </c>
      <c r="AU3" s="19">
        <v>10</v>
      </c>
      <c r="AV3" s="11">
        <f>IF(AP3&gt;=0,AJ3,"")</f>
        <v>1</v>
      </c>
      <c r="AW3" s="11">
        <f>IF(AQ3&gt;=0,AK3,"")</f>
        <v>1</v>
      </c>
      <c r="AX3" s="11">
        <f>IF(AR3&gt;=0,AL3,"")</f>
        <v>1</v>
      </c>
      <c r="AY3" s="11">
        <f>IF(AS3&gt;=0,AM3,"")</f>
        <v>1</v>
      </c>
      <c r="AZ3" s="11">
        <f>IF(AT3&gt;=0,AN3,"")</f>
        <v>1</v>
      </c>
      <c r="BA3" s="10">
        <v>1</v>
      </c>
    </row>
    <row r="4" spans="1:53" x14ac:dyDescent="0.3">
      <c r="A4">
        <v>24</v>
      </c>
      <c r="B4">
        <v>1</v>
      </c>
      <c r="C4" t="s">
        <v>17</v>
      </c>
      <c r="D4" t="s">
        <v>1</v>
      </c>
      <c r="E4">
        <v>0</v>
      </c>
      <c r="F4">
        <v>1</v>
      </c>
      <c r="G4">
        <v>451</v>
      </c>
      <c r="H4">
        <v>28</v>
      </c>
      <c r="J4" s="31" t="s">
        <v>27</v>
      </c>
      <c r="K4" s="17" t="s">
        <v>5</v>
      </c>
      <c r="L4" s="4">
        <f>SUM(E322:E641)/(SUM(E322:E641)+SUM(G322:G641))</f>
        <v>1.0016403675584653E-3</v>
      </c>
      <c r="M4" s="39">
        <f>-(_xlfn.NORM.S.INV(L5)+_xlfn.NORM.S.INV(L4))/2</f>
        <v>1.6991650889447734</v>
      </c>
      <c r="N4" s="35">
        <f>_xlfn.NORM.S.INV(1-L4)+_xlfn.NORM.S.INV(L5)</f>
        <v>2.781160813874036</v>
      </c>
      <c r="S4" s="31" t="s">
        <v>27</v>
      </c>
      <c r="T4" s="17" t="s">
        <v>5</v>
      </c>
      <c r="U4" s="4">
        <f t="shared" si="3"/>
        <v>1.0016403675584653E-3</v>
      </c>
      <c r="V4" s="39">
        <f>-(_xlfn.NORM.S.INV(U5)+_xlfn.NORM.S.INV(U4))/2</f>
        <v>1.6991650889447734</v>
      </c>
      <c r="W4" s="35">
        <f>_xlfn.NORM.S.INV(1-U4)+_xlfn.NORM.S.INV(U5)</f>
        <v>2.781160813874036</v>
      </c>
      <c r="Z4" s="4">
        <f t="shared" si="4"/>
        <v>2E-3</v>
      </c>
      <c r="AA4" s="4">
        <f t="shared" si="5"/>
        <v>2.0000000000000018E-3</v>
      </c>
      <c r="AB4" s="19">
        <f t="shared" si="6"/>
        <v>5.2624369266895954E-5</v>
      </c>
      <c r="AC4" s="19">
        <f t="shared" si="7"/>
        <v>5.3539552802295276E-7</v>
      </c>
      <c r="AD4" s="19">
        <f t="shared" si="8"/>
        <v>2.0742374484683523E-9</v>
      </c>
      <c r="AE4" s="19">
        <f t="shared" si="9"/>
        <v>3.0314639687389899E-12</v>
      </c>
      <c r="AI4" s="21">
        <f t="shared" ref="AI4:AI12" si="10">AI5-0.0001</f>
        <v>9.9999999999999815E-5</v>
      </c>
      <c r="AJ4" s="19">
        <f t="shared" ref="AJ4:AO12" si="11">_xlfn.NORM.S.DIST((-2*AJ$2-_xlfn.NORM.S.INV($AI4)),TRUE)</f>
        <v>0.99999999464287992</v>
      </c>
      <c r="AK4" s="19">
        <f t="shared" si="11"/>
        <v>0.99999881506191657</v>
      </c>
      <c r="AL4" s="19">
        <f t="shared" si="11"/>
        <v>0.99990000000000001</v>
      </c>
      <c r="AM4" s="19">
        <f t="shared" si="11"/>
        <v>0.99672618276497249</v>
      </c>
      <c r="AN4" s="19">
        <f t="shared" si="11"/>
        <v>0.95719431490775175</v>
      </c>
      <c r="AO4" s="4">
        <f t="shared" si="11"/>
        <v>0.38936152208139829</v>
      </c>
      <c r="AP4" s="19">
        <f t="shared" ref="AP4:AP12" si="12">_xlfn.NORM.S.INV(AJ4)-_xlfn.NORM.S.INV($AI4)</f>
        <v>9.438032969572328</v>
      </c>
      <c r="AQ4" s="19">
        <f t="shared" ref="AQ4:AQ12" si="13">_xlfn.NORM.S.INV(AK4)-_xlfn.NORM.S.INV($AI4)</f>
        <v>8.4380329709040964</v>
      </c>
      <c r="AR4" s="19">
        <f t="shared" ref="AR4:AR12" si="14">_xlfn.NORM.S.INV(AL4)-_xlfn.NORM.S.INV($AI4)</f>
        <v>7.4380329709113893</v>
      </c>
      <c r="AS4" s="19">
        <f t="shared" ref="AS4:AS12" si="15">_xlfn.NORM.S.INV(AM4)-_xlfn.NORM.S.INV($AI4)</f>
        <v>6.4380329709113644</v>
      </c>
      <c r="AT4" s="19">
        <f t="shared" ref="AT4:AT12" si="16">_xlfn.NORM.S.INV(AN4)-_xlfn.NORM.S.INV($AI4)</f>
        <v>5.4380329709113617</v>
      </c>
      <c r="AU4" s="19">
        <f t="shared" ref="AU4:AU12" si="17">_xlfn.NORM.S.INV(AO4)-_xlfn.NORM.S.INV($AI4)</f>
        <v>3.4380329709113617</v>
      </c>
      <c r="AV4" s="19">
        <f t="shared" ref="AV4:AV12" si="18">IF(AP4&gt;=0,AJ4,"")</f>
        <v>0.99999999464287992</v>
      </c>
      <c r="AW4" s="19">
        <f t="shared" ref="AW4:AW12" si="19">IF(AQ4&gt;=0,AK4,"")</f>
        <v>0.99999881506191657</v>
      </c>
      <c r="AX4" s="19">
        <f t="shared" ref="AX4:AX12" si="20">IF(AR4&gt;=0,AL4,"")</f>
        <v>0.99990000000000001</v>
      </c>
      <c r="AY4" s="19">
        <f t="shared" ref="AY4:AY12" si="21">IF(AS4&gt;=0,AM4,"")</f>
        <v>0.99672618276497249</v>
      </c>
      <c r="AZ4" s="19">
        <f t="shared" ref="AZ4:AZ12" si="22">IF(AT4&gt;=0,AN4,"")</f>
        <v>0.95719431490775175</v>
      </c>
      <c r="BA4" s="19">
        <f t="shared" ref="BA4:BA12" si="23">IF(AU4&gt;=0,AO4,"")</f>
        <v>0.38936152208139829</v>
      </c>
    </row>
    <row r="5" spans="1:53" x14ac:dyDescent="0.3">
      <c r="A5">
        <v>31</v>
      </c>
      <c r="B5">
        <v>1</v>
      </c>
      <c r="C5" t="s">
        <v>17</v>
      </c>
      <c r="D5" t="s">
        <v>25</v>
      </c>
      <c r="E5">
        <v>0</v>
      </c>
      <c r="F5">
        <v>0</v>
      </c>
      <c r="G5">
        <v>474</v>
      </c>
      <c r="H5">
        <v>6</v>
      </c>
      <c r="J5" s="31"/>
      <c r="K5" s="17" t="s">
        <v>6</v>
      </c>
      <c r="L5" s="4">
        <f>SUM(F322:F641)/(SUM(F322:F641)+SUM(H322:H641))</f>
        <v>0.37881873727087578</v>
      </c>
      <c r="M5" s="39" t="e">
        <f>-(_xlfn.NORM.S.INV(#REF!)+_xlfn.NORM.S.INV(#REF!))/2</f>
        <v>#REF!</v>
      </c>
      <c r="N5" s="35"/>
      <c r="S5" s="31"/>
      <c r="T5" s="17" t="s">
        <v>6</v>
      </c>
      <c r="U5" s="4">
        <f t="shared" si="3"/>
        <v>0.37881873727087578</v>
      </c>
      <c r="V5" s="39" t="e">
        <f>-(_xlfn.NORM.S.INV(#REF!)+_xlfn.NORM.S.INV(#REF!))/2</f>
        <v>#REF!</v>
      </c>
      <c r="W5" s="35"/>
      <c r="Z5" s="4">
        <f t="shared" si="4"/>
        <v>3.0000000000000001E-3</v>
      </c>
      <c r="AA5" s="4">
        <f t="shared" si="5"/>
        <v>3.0000000000000027E-3</v>
      </c>
      <c r="AB5" s="19">
        <f t="shared" si="6"/>
        <v>8.9202821694556178E-5</v>
      </c>
      <c r="AC5" s="19">
        <f t="shared" si="7"/>
        <v>1.0283007751965556E-6</v>
      </c>
      <c r="AD5" s="19">
        <f t="shared" si="8"/>
        <v>4.5211021593161149E-9</v>
      </c>
      <c r="AE5" s="19">
        <f t="shared" si="9"/>
        <v>7.5061068471882209E-12</v>
      </c>
      <c r="AI5" s="21">
        <f t="shared" si="10"/>
        <v>1.9999999999999982E-4</v>
      </c>
      <c r="AJ5" s="19">
        <f t="shared" si="11"/>
        <v>0.99999998488365294</v>
      </c>
      <c r="AK5" s="19">
        <f t="shared" si="11"/>
        <v>0.99999718840626262</v>
      </c>
      <c r="AL5" s="19">
        <f t="shared" si="11"/>
        <v>0.99980000000000002</v>
      </c>
      <c r="AM5" s="19">
        <f t="shared" si="11"/>
        <v>0.99445870443013362</v>
      </c>
      <c r="AN5" s="19">
        <f t="shared" si="11"/>
        <v>0.93823003587004139</v>
      </c>
      <c r="AO5" s="4">
        <f t="shared" si="11"/>
        <v>0.3227881855514565</v>
      </c>
      <c r="AP5" s="19">
        <f t="shared" si="12"/>
        <v>9.08016759879958</v>
      </c>
      <c r="AQ5" s="19">
        <f t="shared" si="13"/>
        <v>8.0801675984109309</v>
      </c>
      <c r="AR5" s="19">
        <f t="shared" si="14"/>
        <v>7.08016759841232</v>
      </c>
      <c r="AS5" s="19">
        <f t="shared" si="15"/>
        <v>6.0801675984122934</v>
      </c>
      <c r="AT5" s="19">
        <f t="shared" si="16"/>
        <v>5.0801675984122898</v>
      </c>
      <c r="AU5" s="19">
        <f t="shared" si="17"/>
        <v>3.0801675984122907</v>
      </c>
      <c r="AV5" s="19">
        <f t="shared" si="18"/>
        <v>0.99999998488365294</v>
      </c>
      <c r="AW5" s="19">
        <f t="shared" si="19"/>
        <v>0.99999718840626262</v>
      </c>
      <c r="AX5" s="19">
        <f t="shared" si="20"/>
        <v>0.99980000000000002</v>
      </c>
      <c r="AY5" s="19">
        <f t="shared" si="21"/>
        <v>0.99445870443013362</v>
      </c>
      <c r="AZ5" s="19">
        <f t="shared" si="22"/>
        <v>0.93823003587004139</v>
      </c>
      <c r="BA5" s="19">
        <f t="shared" si="23"/>
        <v>0.3227881855514565</v>
      </c>
    </row>
    <row r="6" spans="1:53" x14ac:dyDescent="0.3">
      <c r="A6">
        <v>36</v>
      </c>
      <c r="B6">
        <v>1</v>
      </c>
      <c r="C6" t="s">
        <v>17</v>
      </c>
      <c r="D6" t="s">
        <v>25</v>
      </c>
      <c r="E6">
        <v>0</v>
      </c>
      <c r="F6">
        <v>1</v>
      </c>
      <c r="G6">
        <v>458</v>
      </c>
      <c r="H6">
        <v>21</v>
      </c>
      <c r="J6" s="31"/>
      <c r="K6" s="17"/>
      <c r="L6" s="4"/>
      <c r="M6" s="39"/>
      <c r="N6" s="35"/>
      <c r="S6" s="31"/>
      <c r="T6" s="17"/>
      <c r="U6" s="4"/>
      <c r="V6" s="39"/>
      <c r="W6" s="35"/>
      <c r="Z6" s="4">
        <f>Z7-0.001</f>
        <v>4.0000000000000001E-3</v>
      </c>
      <c r="AA6" s="4">
        <f t="shared" si="5"/>
        <v>4.0000000000000036E-3</v>
      </c>
      <c r="AB6" s="19">
        <f t="shared" si="6"/>
        <v>1.3006757176725614E-4</v>
      </c>
      <c r="AC6" s="19">
        <f t="shared" si="7"/>
        <v>1.643098932135878E-6</v>
      </c>
      <c r="AD6" s="19">
        <f t="shared" si="8"/>
        <v>7.9263589025657666E-9</v>
      </c>
      <c r="AE6" s="19">
        <f t="shared" si="9"/>
        <v>1.4449996754706262E-11</v>
      </c>
      <c r="AI6" s="21">
        <f t="shared" si="10"/>
        <v>2.9999999999999981E-4</v>
      </c>
      <c r="AJ6" s="19">
        <f t="shared" si="11"/>
        <v>0.99999997207675273</v>
      </c>
      <c r="AK6" s="19">
        <f t="shared" si="11"/>
        <v>0.99999532349168019</v>
      </c>
      <c r="AL6" s="19">
        <f t="shared" si="11"/>
        <v>0.99970000000000003</v>
      </c>
      <c r="AM6" s="19">
        <f t="shared" si="11"/>
        <v>0.99248414979811583</v>
      </c>
      <c r="AN6" s="19">
        <f t="shared" si="11"/>
        <v>0.92387289741353884</v>
      </c>
      <c r="AO6" s="4">
        <f t="shared" si="11"/>
        <v>0.28488658430552594</v>
      </c>
      <c r="AP6" s="19">
        <f t="shared" si="12"/>
        <v>8.8632288073599952</v>
      </c>
      <c r="AQ6" s="19">
        <f t="shared" si="13"/>
        <v>7.8632288072474816</v>
      </c>
      <c r="AR6" s="19">
        <f t="shared" si="14"/>
        <v>6.8632288072465704</v>
      </c>
      <c r="AS6" s="19">
        <f t="shared" si="15"/>
        <v>5.8632288072465428</v>
      </c>
      <c r="AT6" s="19">
        <f t="shared" si="16"/>
        <v>4.8632288072465411</v>
      </c>
      <c r="AU6" s="19">
        <f t="shared" si="17"/>
        <v>2.8632288072465411</v>
      </c>
      <c r="AV6" s="19">
        <f t="shared" si="18"/>
        <v>0.99999997207675273</v>
      </c>
      <c r="AW6" s="19">
        <f t="shared" si="19"/>
        <v>0.99999532349168019</v>
      </c>
      <c r="AX6" s="19">
        <f t="shared" si="20"/>
        <v>0.99970000000000003</v>
      </c>
      <c r="AY6" s="19">
        <f t="shared" si="21"/>
        <v>0.99248414979811583</v>
      </c>
      <c r="AZ6" s="19">
        <f t="shared" si="22"/>
        <v>0.92387289741353884</v>
      </c>
      <c r="BA6" s="19">
        <f t="shared" si="23"/>
        <v>0.28488658430552594</v>
      </c>
    </row>
    <row r="7" spans="1:53" x14ac:dyDescent="0.3">
      <c r="A7">
        <v>45</v>
      </c>
      <c r="B7">
        <v>1</v>
      </c>
      <c r="C7" t="s">
        <v>17</v>
      </c>
      <c r="D7" t="s">
        <v>25</v>
      </c>
      <c r="E7">
        <v>0</v>
      </c>
      <c r="F7">
        <v>0</v>
      </c>
      <c r="G7">
        <v>450</v>
      </c>
      <c r="H7">
        <v>30</v>
      </c>
      <c r="J7" s="31"/>
      <c r="K7" s="17"/>
      <c r="L7" s="4"/>
      <c r="M7" s="39"/>
      <c r="N7" s="35"/>
      <c r="S7" s="31"/>
      <c r="T7" s="17"/>
      <c r="U7" s="4"/>
      <c r="V7" s="39"/>
      <c r="W7" s="35"/>
      <c r="Z7" s="4">
        <f t="shared" ref="Z7:Z10" si="24">Z8-0.001</f>
        <v>5.0000000000000001E-3</v>
      </c>
      <c r="AA7" s="4">
        <f t="shared" si="5"/>
        <v>5.0000000000000044E-3</v>
      </c>
      <c r="AB7" s="19">
        <f t="shared" si="6"/>
        <v>1.7455970220647821E-4</v>
      </c>
      <c r="AC7" s="19">
        <f t="shared" si="7"/>
        <v>2.3716859703926119E-6</v>
      </c>
      <c r="AD7" s="19">
        <f t="shared" si="8"/>
        <v>1.2317670217143473E-8</v>
      </c>
      <c r="AE7" s="19">
        <f t="shared" si="9"/>
        <v>2.4191315617372311E-11</v>
      </c>
      <c r="AI7" s="21">
        <f t="shared" si="10"/>
        <v>3.999999999999998E-4</v>
      </c>
      <c r="AJ7" s="19">
        <f t="shared" si="11"/>
        <v>0.9999999566969735</v>
      </c>
      <c r="AK7" s="19">
        <f t="shared" si="11"/>
        <v>0.99999327935199211</v>
      </c>
      <c r="AL7" s="19">
        <f t="shared" si="11"/>
        <v>0.99960000000000004</v>
      </c>
      <c r="AM7" s="19">
        <f t="shared" si="11"/>
        <v>0.99068354282415894</v>
      </c>
      <c r="AN7" s="19">
        <f t="shared" si="11"/>
        <v>0.91193939965253579</v>
      </c>
      <c r="AO7" s="4">
        <f t="shared" si="11"/>
        <v>0.25874956684865713</v>
      </c>
      <c r="AP7" s="19">
        <f t="shared" si="12"/>
        <v>8.7055895608669207</v>
      </c>
      <c r="AQ7" s="19">
        <f t="shared" si="13"/>
        <v>7.7055895610102834</v>
      </c>
      <c r="AR7" s="19">
        <f t="shared" si="14"/>
        <v>6.7055895610096865</v>
      </c>
      <c r="AS7" s="19">
        <f t="shared" si="15"/>
        <v>5.7055895610096563</v>
      </c>
      <c r="AT7" s="19">
        <f t="shared" si="16"/>
        <v>4.7055895610096563</v>
      </c>
      <c r="AU7" s="19">
        <f t="shared" si="17"/>
        <v>2.7055895610096559</v>
      </c>
      <c r="AV7" s="19">
        <f t="shared" si="18"/>
        <v>0.9999999566969735</v>
      </c>
      <c r="AW7" s="19">
        <f t="shared" si="19"/>
        <v>0.99999327935199211</v>
      </c>
      <c r="AX7" s="19">
        <f t="shared" si="20"/>
        <v>0.99960000000000004</v>
      </c>
      <c r="AY7" s="19">
        <f t="shared" si="21"/>
        <v>0.99068354282415894</v>
      </c>
      <c r="AZ7" s="19">
        <f t="shared" si="22"/>
        <v>0.91193939965253579</v>
      </c>
      <c r="BA7" s="19">
        <f t="shared" si="23"/>
        <v>0.25874956684865713</v>
      </c>
    </row>
    <row r="8" spans="1:53" x14ac:dyDescent="0.3">
      <c r="A8">
        <v>49</v>
      </c>
      <c r="B8">
        <v>1</v>
      </c>
      <c r="C8" t="s">
        <v>17</v>
      </c>
      <c r="D8" t="s">
        <v>25</v>
      </c>
      <c r="E8">
        <v>0</v>
      </c>
      <c r="F8">
        <v>0</v>
      </c>
      <c r="G8">
        <v>460</v>
      </c>
      <c r="H8">
        <v>20</v>
      </c>
      <c r="J8" s="31"/>
      <c r="K8" s="17"/>
      <c r="L8" s="4"/>
      <c r="M8" s="39"/>
      <c r="N8" s="35"/>
      <c r="S8" s="31"/>
      <c r="T8" s="17"/>
      <c r="U8" s="4"/>
      <c r="V8" s="39"/>
      <c r="W8" s="35"/>
      <c r="Z8" s="4">
        <f t="shared" si="24"/>
        <v>6.0000000000000001E-3</v>
      </c>
      <c r="AA8" s="4">
        <f t="shared" si="5"/>
        <v>6.0000000000000053E-3</v>
      </c>
      <c r="AB8" s="19">
        <f t="shared" si="6"/>
        <v>2.2225326677227653E-4</v>
      </c>
      <c r="AC8" s="19">
        <f t="shared" si="7"/>
        <v>3.2087746495434999E-6</v>
      </c>
      <c r="AD8" s="19">
        <f t="shared" si="8"/>
        <v>1.7724401835117476E-8</v>
      </c>
      <c r="AE8" s="19">
        <f t="shared" si="9"/>
        <v>3.704270223892081E-11</v>
      </c>
      <c r="AI8" s="21">
        <f t="shared" si="10"/>
        <v>4.9999999999999979E-4</v>
      </c>
      <c r="AJ8" s="19">
        <f t="shared" si="11"/>
        <v>0.99999993901770323</v>
      </c>
      <c r="AK8" s="19">
        <f t="shared" si="11"/>
        <v>0.99999108750864518</v>
      </c>
      <c r="AL8" s="19">
        <f t="shared" si="11"/>
        <v>0.99950000000000006</v>
      </c>
      <c r="AM8" s="19">
        <f t="shared" si="11"/>
        <v>0.98900459960438913</v>
      </c>
      <c r="AN8" s="19">
        <f t="shared" si="11"/>
        <v>0.90156608165703478</v>
      </c>
      <c r="AO8" s="4">
        <f t="shared" si="11"/>
        <v>0.23901541714152449</v>
      </c>
      <c r="AP8" s="19">
        <f t="shared" si="12"/>
        <v>8.5810534630632525</v>
      </c>
      <c r="AQ8" s="19">
        <f t="shared" si="13"/>
        <v>7.5810534629847028</v>
      </c>
      <c r="AR8" s="19">
        <f t="shared" si="14"/>
        <v>6.58105346298382</v>
      </c>
      <c r="AS8" s="19">
        <f t="shared" si="15"/>
        <v>5.581053462983788</v>
      </c>
      <c r="AT8" s="19">
        <f t="shared" si="16"/>
        <v>4.5810534629837889</v>
      </c>
      <c r="AU8" s="19">
        <f t="shared" si="17"/>
        <v>2.5810534629837889</v>
      </c>
      <c r="AV8" s="19">
        <f t="shared" si="18"/>
        <v>0.99999993901770323</v>
      </c>
      <c r="AW8" s="19">
        <f t="shared" si="19"/>
        <v>0.99999108750864518</v>
      </c>
      <c r="AX8" s="19">
        <f t="shared" si="20"/>
        <v>0.99950000000000006</v>
      </c>
      <c r="AY8" s="19">
        <f t="shared" si="21"/>
        <v>0.98900459960438913</v>
      </c>
      <c r="AZ8" s="19">
        <f t="shared" si="22"/>
        <v>0.90156608165703478</v>
      </c>
      <c r="BA8" s="19">
        <f t="shared" si="23"/>
        <v>0.23901541714152449</v>
      </c>
    </row>
    <row r="9" spans="1:53" x14ac:dyDescent="0.3">
      <c r="A9">
        <v>61</v>
      </c>
      <c r="B9">
        <v>1</v>
      </c>
      <c r="C9" t="s">
        <v>17</v>
      </c>
      <c r="D9" t="s">
        <v>23</v>
      </c>
      <c r="E9">
        <v>0</v>
      </c>
      <c r="F9">
        <v>1</v>
      </c>
      <c r="G9">
        <v>448</v>
      </c>
      <c r="H9">
        <v>31</v>
      </c>
      <c r="J9" s="31"/>
      <c r="K9" s="17"/>
      <c r="L9" s="4"/>
      <c r="M9" s="39"/>
      <c r="N9" s="35"/>
      <c r="S9" s="31"/>
      <c r="T9" s="17"/>
      <c r="U9" s="4"/>
      <c r="V9" s="39"/>
      <c r="W9" s="35"/>
      <c r="Z9" s="4">
        <f t="shared" si="24"/>
        <v>7.0000000000000001E-3</v>
      </c>
      <c r="AA9" s="4">
        <f t="shared" si="5"/>
        <v>7.0000000000000062E-3</v>
      </c>
      <c r="AB9" s="19">
        <f t="shared" si="6"/>
        <v>2.7284560471307895E-4</v>
      </c>
      <c r="AC9" s="19">
        <f t="shared" si="7"/>
        <v>4.1506291315052124E-6</v>
      </c>
      <c r="AD9" s="19">
        <f t="shared" si="8"/>
        <v>2.4176441848489105E-8</v>
      </c>
      <c r="AE9" s="19">
        <f t="shared" si="9"/>
        <v>5.3306581371259654E-11</v>
      </c>
      <c r="AI9" s="21">
        <f t="shared" si="10"/>
        <v>5.9999999999999984E-4</v>
      </c>
      <c r="AJ9" s="19">
        <f t="shared" si="11"/>
        <v>0.99999991922303222</v>
      </c>
      <c r="AK9" s="19">
        <f t="shared" si="11"/>
        <v>0.99998876812153759</v>
      </c>
      <c r="AL9" s="19">
        <f t="shared" si="11"/>
        <v>0.99939999999999996</v>
      </c>
      <c r="AM9" s="19">
        <f t="shared" si="11"/>
        <v>0.9874181412830666</v>
      </c>
      <c r="AN9" s="19">
        <f t="shared" si="11"/>
        <v>0.89230505123485582</v>
      </c>
      <c r="AO9" s="4">
        <f t="shared" si="11"/>
        <v>0.22329273317908443</v>
      </c>
      <c r="AP9" s="19">
        <f t="shared" si="12"/>
        <v>8.4777602366138307</v>
      </c>
      <c r="AQ9" s="19">
        <f t="shared" si="13"/>
        <v>7.4777602367051808</v>
      </c>
      <c r="AR9" s="19">
        <f t="shared" si="14"/>
        <v>6.477760236705933</v>
      </c>
      <c r="AS9" s="19">
        <f t="shared" si="15"/>
        <v>5.4777602367059544</v>
      </c>
      <c r="AT9" s="19">
        <f t="shared" si="16"/>
        <v>4.4777602367059544</v>
      </c>
      <c r="AU9" s="19">
        <f t="shared" si="17"/>
        <v>2.4777602367059544</v>
      </c>
      <c r="AV9" s="19">
        <f t="shared" si="18"/>
        <v>0.99999991922303222</v>
      </c>
      <c r="AW9" s="19">
        <f t="shared" si="19"/>
        <v>0.99998876812153759</v>
      </c>
      <c r="AX9" s="19">
        <f t="shared" si="20"/>
        <v>0.99939999999999996</v>
      </c>
      <c r="AY9" s="19">
        <f t="shared" si="21"/>
        <v>0.9874181412830666</v>
      </c>
      <c r="AZ9" s="19">
        <f t="shared" si="22"/>
        <v>0.89230505123485582</v>
      </c>
      <c r="BA9" s="19">
        <f t="shared" si="23"/>
        <v>0.22329273317908443</v>
      </c>
    </row>
    <row r="10" spans="1:53" x14ac:dyDescent="0.3">
      <c r="A10">
        <v>70</v>
      </c>
      <c r="B10">
        <v>1</v>
      </c>
      <c r="C10" t="s">
        <v>17</v>
      </c>
      <c r="D10" t="s">
        <v>1</v>
      </c>
      <c r="E10">
        <v>0</v>
      </c>
      <c r="F10">
        <v>0</v>
      </c>
      <c r="G10">
        <v>419</v>
      </c>
      <c r="H10">
        <v>61</v>
      </c>
      <c r="J10" s="31"/>
      <c r="K10" s="17"/>
      <c r="L10" s="4"/>
      <c r="M10" s="39"/>
      <c r="N10" s="35"/>
      <c r="S10" s="31"/>
      <c r="T10" s="17"/>
      <c r="U10" s="4"/>
      <c r="V10" s="39"/>
      <c r="W10" s="35"/>
      <c r="Z10" s="4">
        <f t="shared" si="24"/>
        <v>8.0000000000000002E-3</v>
      </c>
      <c r="AA10" s="4">
        <f t="shared" si="5"/>
        <v>8.0000000000000071E-3</v>
      </c>
      <c r="AB10" s="19">
        <f t="shared" si="6"/>
        <v>3.2610833883095491E-4</v>
      </c>
      <c r="AC10" s="19">
        <f t="shared" si="7"/>
        <v>5.1944762657907262E-6</v>
      </c>
      <c r="AD10" s="19">
        <f t="shared" si="8"/>
        <v>3.1703759839629697E-8</v>
      </c>
      <c r="AE10" s="19">
        <f t="shared" si="9"/>
        <v>7.3279160517358832E-11</v>
      </c>
      <c r="AI10" s="21">
        <f t="shared" si="10"/>
        <v>6.9999999999999988E-4</v>
      </c>
      <c r="AJ10" s="19">
        <f t="shared" si="11"/>
        <v>0.99999989744790918</v>
      </c>
      <c r="AK10" s="19">
        <f t="shared" si="11"/>
        <v>0.9999863354010321</v>
      </c>
      <c r="AL10" s="19">
        <f t="shared" si="11"/>
        <v>0.99929999999999997</v>
      </c>
      <c r="AM10" s="19">
        <f t="shared" si="11"/>
        <v>0.98590568084837837</v>
      </c>
      <c r="AN10" s="19">
        <f t="shared" si="11"/>
        <v>0.88388830330271051</v>
      </c>
      <c r="AO10" s="4">
        <f t="shared" si="11"/>
        <v>0.21030917205603328</v>
      </c>
      <c r="AP10" s="19">
        <f t="shared" si="12"/>
        <v>8.3893021075497636</v>
      </c>
      <c r="AQ10" s="19">
        <f t="shared" si="13"/>
        <v>7.3893021075260279</v>
      </c>
      <c r="AR10" s="19">
        <f t="shared" si="14"/>
        <v>6.3893021075265581</v>
      </c>
      <c r="AS10" s="19">
        <f t="shared" si="15"/>
        <v>5.3893021075265715</v>
      </c>
      <c r="AT10" s="19">
        <f t="shared" si="16"/>
        <v>4.3893021075265732</v>
      </c>
      <c r="AU10" s="19">
        <f t="shared" si="17"/>
        <v>2.3893021075265723</v>
      </c>
      <c r="AV10" s="19">
        <f t="shared" si="18"/>
        <v>0.99999989744790918</v>
      </c>
      <c r="AW10" s="19">
        <f t="shared" si="19"/>
        <v>0.9999863354010321</v>
      </c>
      <c r="AX10" s="19">
        <f t="shared" si="20"/>
        <v>0.99929999999999997</v>
      </c>
      <c r="AY10" s="19">
        <f t="shared" si="21"/>
        <v>0.98590568084837837</v>
      </c>
      <c r="AZ10" s="19">
        <f t="shared" si="22"/>
        <v>0.88388830330271051</v>
      </c>
      <c r="BA10" s="19">
        <f t="shared" si="23"/>
        <v>0.21030917205603328</v>
      </c>
    </row>
    <row r="11" spans="1:53" x14ac:dyDescent="0.3">
      <c r="A11">
        <v>80</v>
      </c>
      <c r="B11">
        <v>1</v>
      </c>
      <c r="C11" t="s">
        <v>17</v>
      </c>
      <c r="D11" t="s">
        <v>1</v>
      </c>
      <c r="E11" t="s">
        <v>23</v>
      </c>
      <c r="F11" t="s">
        <v>23</v>
      </c>
      <c r="G11" t="s">
        <v>23</v>
      </c>
      <c r="H11" t="s">
        <v>23</v>
      </c>
      <c r="J11" s="31"/>
      <c r="K11" s="17"/>
      <c r="L11" s="4"/>
      <c r="M11" s="39"/>
      <c r="N11" s="35"/>
      <c r="S11" s="31"/>
      <c r="T11" s="17"/>
      <c r="U11" s="4"/>
      <c r="V11" s="39"/>
      <c r="W11" s="35"/>
      <c r="Z11" s="4">
        <f>Z12-0.001</f>
        <v>9.0000000000000011E-3</v>
      </c>
      <c r="AA11" s="4">
        <f t="shared" si="5"/>
        <v>9.000000000000008E-3</v>
      </c>
      <c r="AB11" s="19">
        <f t="shared" si="6"/>
        <v>3.8186179200250248E-4</v>
      </c>
      <c r="AC11" s="19">
        <f t="shared" si="7"/>
        <v>6.3381886634683582E-6</v>
      </c>
      <c r="AD11" s="19">
        <f t="shared" si="8"/>
        <v>4.033623079990889E-8</v>
      </c>
      <c r="AE11" s="19">
        <f t="shared" si="9"/>
        <v>9.7252428332694763E-11</v>
      </c>
      <c r="AI11" s="21">
        <f t="shared" si="10"/>
        <v>7.9999999999999993E-4</v>
      </c>
      <c r="AJ11" s="19">
        <f t="shared" si="11"/>
        <v>0.9999998737967597</v>
      </c>
      <c r="AK11" s="19">
        <f t="shared" si="11"/>
        <v>0.99998380000246079</v>
      </c>
      <c r="AL11" s="19">
        <f t="shared" si="11"/>
        <v>0.99919999999999998</v>
      </c>
      <c r="AM11" s="19">
        <f t="shared" si="11"/>
        <v>0.98445452665979238</v>
      </c>
      <c r="AN11" s="19">
        <f t="shared" si="11"/>
        <v>0.8761403509338167</v>
      </c>
      <c r="AO11" s="4">
        <f t="shared" si="11"/>
        <v>0.1993086518785597</v>
      </c>
      <c r="AP11" s="19">
        <f t="shared" si="12"/>
        <v>8.3118135159123963</v>
      </c>
      <c r="AQ11" s="19">
        <f t="shared" si="13"/>
        <v>7.3118135158431912</v>
      </c>
      <c r="AR11" s="19">
        <f t="shared" si="14"/>
        <v>6.3118135158436264</v>
      </c>
      <c r="AS11" s="19">
        <f t="shared" si="15"/>
        <v>5.3118135158436326</v>
      </c>
      <c r="AT11" s="19">
        <f t="shared" si="16"/>
        <v>4.3118135158436344</v>
      </c>
      <c r="AU11" s="19">
        <f t="shared" si="17"/>
        <v>2.3118135158436344</v>
      </c>
      <c r="AV11" s="19">
        <f t="shared" si="18"/>
        <v>0.9999998737967597</v>
      </c>
      <c r="AW11" s="19">
        <f t="shared" si="19"/>
        <v>0.99998380000246079</v>
      </c>
      <c r="AX11" s="19">
        <f t="shared" si="20"/>
        <v>0.99919999999999998</v>
      </c>
      <c r="AY11" s="19">
        <f t="shared" si="21"/>
        <v>0.98445452665979238</v>
      </c>
      <c r="AZ11" s="19">
        <f t="shared" si="22"/>
        <v>0.8761403509338167</v>
      </c>
      <c r="BA11" s="19">
        <f t="shared" si="23"/>
        <v>0.1993086518785597</v>
      </c>
    </row>
    <row r="12" spans="1:53" x14ac:dyDescent="0.3">
      <c r="A12">
        <v>88</v>
      </c>
      <c r="B12">
        <v>1</v>
      </c>
      <c r="C12" t="s">
        <v>17</v>
      </c>
      <c r="D12" t="s">
        <v>23</v>
      </c>
      <c r="E12">
        <v>0</v>
      </c>
      <c r="F12">
        <v>1</v>
      </c>
      <c r="G12">
        <v>461</v>
      </c>
      <c r="H12">
        <v>18</v>
      </c>
      <c r="J12" s="31"/>
      <c r="K12" s="17"/>
      <c r="L12" s="4"/>
      <c r="M12" s="39"/>
      <c r="N12" s="35"/>
      <c r="S12" s="31"/>
      <c r="T12" s="17"/>
      <c r="U12" s="4"/>
      <c r="V12" s="39"/>
      <c r="W12" s="35"/>
      <c r="Z12" s="4">
        <v>0.01</v>
      </c>
      <c r="AA12" s="4">
        <f t="shared" si="5"/>
        <v>1.0000000000000009E-2</v>
      </c>
      <c r="AB12" s="11">
        <f t="shared" si="6"/>
        <v>4.3996018047376406E-4</v>
      </c>
      <c r="AC12" s="11">
        <f t="shared" si="7"/>
        <v>7.5800967386241425E-6</v>
      </c>
      <c r="AD12" s="11">
        <f t="shared" si="8"/>
        <v>5.0103565296666375E-8</v>
      </c>
      <c r="AE12" s="11">
        <f t="shared" si="9"/>
        <v>1.2551581995978722E-10</v>
      </c>
      <c r="AI12" s="21">
        <f t="shared" si="10"/>
        <v>8.9999999999999998E-4</v>
      </c>
      <c r="AJ12" s="19">
        <f t="shared" si="11"/>
        <v>0.99999984835349465</v>
      </c>
      <c r="AK12" s="19">
        <f t="shared" si="11"/>
        <v>0.99998117026662581</v>
      </c>
      <c r="AL12" s="19">
        <f t="shared" si="11"/>
        <v>0.99909999999999999</v>
      </c>
      <c r="AM12" s="19">
        <f t="shared" si="11"/>
        <v>0.9830554661870522</v>
      </c>
      <c r="AN12" s="19">
        <f t="shared" si="11"/>
        <v>0.86893887359677502</v>
      </c>
      <c r="AO12" s="4">
        <f t="shared" si="11"/>
        <v>0.18980615524857702</v>
      </c>
      <c r="AP12" s="19">
        <f t="shared" si="12"/>
        <v>8.242778298731448</v>
      </c>
      <c r="AQ12" s="19">
        <f t="shared" si="13"/>
        <v>7.2427782987192533</v>
      </c>
      <c r="AR12" s="19">
        <f t="shared" si="14"/>
        <v>6.2427782987197258</v>
      </c>
      <c r="AS12" s="19">
        <f t="shared" si="15"/>
        <v>5.2427782987197293</v>
      </c>
      <c r="AT12" s="19">
        <f t="shared" si="16"/>
        <v>4.2427782987197302</v>
      </c>
      <c r="AU12" s="19">
        <f t="shared" si="17"/>
        <v>2.2427782987197293</v>
      </c>
      <c r="AV12" s="19">
        <f t="shared" si="18"/>
        <v>0.99999984835349465</v>
      </c>
      <c r="AW12" s="19">
        <f t="shared" si="19"/>
        <v>0.99998117026662581</v>
      </c>
      <c r="AX12" s="19">
        <f t="shared" si="20"/>
        <v>0.99909999999999999</v>
      </c>
      <c r="AY12" s="19">
        <f t="shared" si="21"/>
        <v>0.9830554661870522</v>
      </c>
      <c r="AZ12" s="19">
        <f t="shared" si="22"/>
        <v>0.86893887359677502</v>
      </c>
      <c r="BA12" s="19">
        <f t="shared" si="23"/>
        <v>0.18980615524857702</v>
      </c>
    </row>
    <row r="13" spans="1:53" x14ac:dyDescent="0.3">
      <c r="A13">
        <v>89</v>
      </c>
      <c r="B13">
        <v>1</v>
      </c>
      <c r="C13" t="s">
        <v>17</v>
      </c>
      <c r="D13" t="s">
        <v>23</v>
      </c>
      <c r="E13">
        <v>0</v>
      </c>
      <c r="F13">
        <v>0</v>
      </c>
      <c r="G13">
        <v>474</v>
      </c>
      <c r="H13">
        <v>6</v>
      </c>
      <c r="J13" s="31"/>
      <c r="K13" s="17"/>
      <c r="L13" s="4"/>
      <c r="M13" s="39"/>
      <c r="N13" s="35"/>
      <c r="S13" s="31"/>
      <c r="T13" s="17"/>
      <c r="U13" s="4"/>
      <c r="V13" s="39"/>
      <c r="W13" s="35"/>
      <c r="Z13" s="4">
        <f>Z12+0.01</f>
        <v>0.02</v>
      </c>
      <c r="AA13" s="4">
        <f t="shared" si="5"/>
        <v>2.0000000000000018E-2</v>
      </c>
      <c r="AB13" s="11">
        <f t="shared" si="6"/>
        <v>1.1300057503065286E-3</v>
      </c>
      <c r="AC13" s="11">
        <f t="shared" si="7"/>
        <v>2.5201657767426333E-5</v>
      </c>
      <c r="AD13" s="11">
        <f t="shared" si="8"/>
        <v>2.1661053739574498E-7</v>
      </c>
      <c r="AE13" s="11">
        <f t="shared" si="9"/>
        <v>7.0756567271956783E-10</v>
      </c>
      <c r="AI13" s="21">
        <f>AI3+0.001</f>
        <v>1E-3</v>
      </c>
      <c r="AJ13" s="11">
        <f t="shared" ref="AJ13:AO22" si="25">_xlfn.NORM.S.DIST((-2*AJ$2-_xlfn.NORM.S.INV($AI13)),TRUE)</f>
        <v>0.99999982118744335</v>
      </c>
      <c r="AK13" s="11">
        <f t="shared" si="25"/>
        <v>0.99997845293309218</v>
      </c>
      <c r="AL13" s="11">
        <f t="shared" si="25"/>
        <v>0.999</v>
      </c>
      <c r="AM13" s="11">
        <f t="shared" si="25"/>
        <v>0.98170153159434337</v>
      </c>
      <c r="AN13" s="11">
        <f t="shared" si="25"/>
        <v>0.86219458710169972</v>
      </c>
      <c r="AO13" s="4">
        <f t="shared" si="25"/>
        <v>0.18147251772501868</v>
      </c>
      <c r="AP13" s="11">
        <f t="shared" ref="AP13:AP76" si="26">_xlfn.NORM.S.INV(AJ13)-_xlfn.NORM.S.INV($AI13)</f>
        <v>8.180464612392413</v>
      </c>
      <c r="AQ13" s="11">
        <f t="shared" ref="AQ13:AQ76" si="27">_xlfn.NORM.S.INV(AK13)-_xlfn.NORM.S.INV($AI13)</f>
        <v>7.1804646123361913</v>
      </c>
      <c r="AR13" s="11">
        <f t="shared" ref="AR13:AR76" si="28">_xlfn.NORM.S.INV(AL13)-_xlfn.NORM.S.INV($AI13)</f>
        <v>6.1804646123356264</v>
      </c>
      <c r="AS13" s="11">
        <f t="shared" ref="AS13:AS76" si="29">_xlfn.NORM.S.INV(AM13)-_xlfn.NORM.S.INV($AI13)</f>
        <v>5.1804646123356246</v>
      </c>
      <c r="AT13" s="11">
        <f t="shared" ref="AT13:AT76" si="30">_xlfn.NORM.S.INV(AN13)-_xlfn.NORM.S.INV($AI13)</f>
        <v>4.1804646123356264</v>
      </c>
      <c r="AU13" s="19">
        <f t="shared" ref="AU13:AU76" si="31">_xlfn.NORM.S.INV(AO13)-_xlfn.NORM.S.INV($AI13)</f>
        <v>2.1804646123356268</v>
      </c>
      <c r="AV13" s="11">
        <f t="shared" ref="AV13:AV26" si="32">IF(AP13&gt;=0,AJ13,"")</f>
        <v>0.99999982118744335</v>
      </c>
      <c r="AW13" s="11">
        <f t="shared" ref="AW13:AW26" si="33">IF(AQ13&gt;=0,AK13,"")</f>
        <v>0.99997845293309218</v>
      </c>
      <c r="AX13" s="11">
        <f t="shared" ref="AX13:AX26" si="34">IF(AR13&gt;=0,AL13,"")</f>
        <v>0.999</v>
      </c>
      <c r="AY13" s="11">
        <f t="shared" ref="AY13:AY26" si="35">IF(AS13&gt;=0,AM13,"")</f>
        <v>0.98170153159434337</v>
      </c>
      <c r="AZ13" s="11">
        <f t="shared" ref="AZ13:AZ26" si="36">IF(AT13&gt;=0,AN13,"")</f>
        <v>0.86219458710169972</v>
      </c>
      <c r="BA13" s="19">
        <f t="shared" ref="BA13:BA26" si="37">IF(AU13&gt;=0,AO13,"")</f>
        <v>0.18147251772501868</v>
      </c>
    </row>
    <row r="14" spans="1:53" x14ac:dyDescent="0.3">
      <c r="A14">
        <v>97</v>
      </c>
      <c r="B14">
        <v>1</v>
      </c>
      <c r="C14" t="s">
        <v>17</v>
      </c>
      <c r="D14" t="s">
        <v>23</v>
      </c>
      <c r="E14">
        <v>0</v>
      </c>
      <c r="F14">
        <v>0</v>
      </c>
      <c r="G14">
        <v>477</v>
      </c>
      <c r="H14">
        <v>3</v>
      </c>
      <c r="J14" s="31"/>
      <c r="K14" s="17"/>
      <c r="L14" s="4"/>
      <c r="M14" s="39"/>
      <c r="N14" s="35"/>
      <c r="S14" s="31"/>
      <c r="T14" s="17"/>
      <c r="U14" s="4"/>
      <c r="V14" s="39"/>
      <c r="W14" s="35"/>
      <c r="Z14" s="4">
        <f t="shared" ref="Z14:Z77" si="38">Z13+0.01</f>
        <v>0.03</v>
      </c>
      <c r="AA14" s="4">
        <f t="shared" si="5"/>
        <v>3.0000000000000027E-2</v>
      </c>
      <c r="AB14" s="11">
        <f t="shared" si="6"/>
        <v>1.9833765013599347E-3</v>
      </c>
      <c r="AC14" s="11">
        <f t="shared" si="7"/>
        <v>5.2058084637152113E-5</v>
      </c>
      <c r="AD14" s="11">
        <f t="shared" si="8"/>
        <v>5.2829888619321252E-7</v>
      </c>
      <c r="AE14" s="11">
        <f t="shared" si="9"/>
        <v>2.0415201751333711E-9</v>
      </c>
      <c r="AI14" s="21">
        <f t="shared" ref="AI14:AI77" si="39">AI13+0.001</f>
        <v>2E-3</v>
      </c>
      <c r="AJ14" s="11">
        <f t="shared" si="25"/>
        <v>0.99999946460447198</v>
      </c>
      <c r="AK14" s="11">
        <f t="shared" si="25"/>
        <v>0.9999473756307331</v>
      </c>
      <c r="AL14" s="11">
        <f t="shared" si="25"/>
        <v>0.998</v>
      </c>
      <c r="AM14" s="11">
        <f t="shared" si="25"/>
        <v>0.96982047875181243</v>
      </c>
      <c r="AN14" s="11">
        <f t="shared" si="25"/>
        <v>0.8100720239030752</v>
      </c>
      <c r="AO14" s="4">
        <f t="shared" si="25"/>
        <v>0.13096560750613945</v>
      </c>
      <c r="AP14" s="11">
        <f t="shared" si="26"/>
        <v>7.7563234781808088</v>
      </c>
      <c r="AQ14" s="11">
        <f t="shared" si="27"/>
        <v>6.7563234781910309</v>
      </c>
      <c r="AR14" s="11">
        <f t="shared" si="28"/>
        <v>5.7563234781909651</v>
      </c>
      <c r="AS14" s="11">
        <f t="shared" si="29"/>
        <v>4.7563234781909651</v>
      </c>
      <c r="AT14" s="11">
        <f t="shared" si="30"/>
        <v>3.756323478190966</v>
      </c>
      <c r="AU14" s="19">
        <f t="shared" si="31"/>
        <v>1.7563234781909651</v>
      </c>
      <c r="AV14" s="11">
        <f t="shared" si="32"/>
        <v>0.99999946460447198</v>
      </c>
      <c r="AW14" s="11">
        <f t="shared" si="33"/>
        <v>0.9999473756307331</v>
      </c>
      <c r="AX14" s="11">
        <f t="shared" si="34"/>
        <v>0.998</v>
      </c>
      <c r="AY14" s="11">
        <f t="shared" si="35"/>
        <v>0.96982047875181243</v>
      </c>
      <c r="AZ14" s="11">
        <f t="shared" si="36"/>
        <v>0.8100720239030752</v>
      </c>
      <c r="BA14" s="19">
        <f t="shared" si="37"/>
        <v>0.13096560750613945</v>
      </c>
    </row>
    <row r="15" spans="1:53" x14ac:dyDescent="0.3">
      <c r="A15">
        <v>110</v>
      </c>
      <c r="B15">
        <v>1</v>
      </c>
      <c r="C15" t="s">
        <v>17</v>
      </c>
      <c r="D15" t="s">
        <v>23</v>
      </c>
      <c r="E15">
        <v>0</v>
      </c>
      <c r="F15">
        <v>0</v>
      </c>
      <c r="G15">
        <v>343</v>
      </c>
      <c r="H15">
        <v>137</v>
      </c>
      <c r="J15" s="31"/>
      <c r="K15" s="17"/>
      <c r="L15" s="4"/>
      <c r="M15" s="39"/>
      <c r="N15" s="35"/>
      <c r="S15" s="31"/>
      <c r="T15" s="17"/>
      <c r="U15" s="4"/>
      <c r="V15" s="39"/>
      <c r="W15" s="35"/>
      <c r="Z15" s="4">
        <f t="shared" si="38"/>
        <v>0.04</v>
      </c>
      <c r="AA15" s="4">
        <f t="shared" si="5"/>
        <v>4.0000000000000036E-2</v>
      </c>
      <c r="AB15" s="11">
        <f t="shared" si="6"/>
        <v>2.9735302854209111E-3</v>
      </c>
      <c r="AC15" s="11">
        <f t="shared" si="7"/>
        <v>8.8175690375336124E-5</v>
      </c>
      <c r="AD15" s="11">
        <f t="shared" si="8"/>
        <v>1.0136382588843418E-6</v>
      </c>
      <c r="AE15" s="11">
        <f t="shared" si="9"/>
        <v>4.4441010871310027E-9</v>
      </c>
      <c r="AI15" s="21">
        <f>AI14+0.001</f>
        <v>3.0000000000000001E-3</v>
      </c>
      <c r="AJ15" s="11">
        <f t="shared" si="25"/>
        <v>0.9999989716992248</v>
      </c>
      <c r="AK15" s="11">
        <f t="shared" si="25"/>
        <v>0.99991079717830544</v>
      </c>
      <c r="AL15" s="11">
        <f t="shared" si="25"/>
        <v>0.997</v>
      </c>
      <c r="AM15" s="11">
        <f t="shared" si="25"/>
        <v>0.95974905510322051</v>
      </c>
      <c r="AN15" s="11">
        <f t="shared" si="25"/>
        <v>0.77270398412073638</v>
      </c>
      <c r="AO15" s="4">
        <f t="shared" si="25"/>
        <v>0.10524510746307451</v>
      </c>
      <c r="AP15" s="11">
        <f t="shared" si="26"/>
        <v>7.4955627708865489</v>
      </c>
      <c r="AQ15" s="11">
        <f t="shared" si="27"/>
        <v>6.4955627708899062</v>
      </c>
      <c r="AR15" s="11">
        <f t="shared" si="28"/>
        <v>5.4955627708899843</v>
      </c>
      <c r="AS15" s="11">
        <f t="shared" si="29"/>
        <v>4.4955627708899861</v>
      </c>
      <c r="AT15" s="11">
        <f t="shared" si="30"/>
        <v>3.4955627708899861</v>
      </c>
      <c r="AU15" s="19">
        <f t="shared" si="31"/>
        <v>1.4955627708899855</v>
      </c>
      <c r="AV15" s="11">
        <f t="shared" si="32"/>
        <v>0.9999989716992248</v>
      </c>
      <c r="AW15" s="11">
        <f t="shared" si="33"/>
        <v>0.99991079717830544</v>
      </c>
      <c r="AX15" s="11">
        <f t="shared" si="34"/>
        <v>0.997</v>
      </c>
      <c r="AY15" s="11">
        <f t="shared" si="35"/>
        <v>0.95974905510322051</v>
      </c>
      <c r="AZ15" s="11">
        <f t="shared" si="36"/>
        <v>0.77270398412073638</v>
      </c>
      <c r="BA15" s="19">
        <f t="shared" si="37"/>
        <v>0.10524510746307451</v>
      </c>
    </row>
    <row r="16" spans="1:53" x14ac:dyDescent="0.3">
      <c r="A16">
        <v>114</v>
      </c>
      <c r="B16">
        <v>1</v>
      </c>
      <c r="C16" t="s">
        <v>17</v>
      </c>
      <c r="D16" t="s">
        <v>1</v>
      </c>
      <c r="E16">
        <v>0</v>
      </c>
      <c r="F16">
        <v>0</v>
      </c>
      <c r="G16">
        <v>469</v>
      </c>
      <c r="H16">
        <v>11</v>
      </c>
      <c r="J16" s="31"/>
      <c r="K16" s="17"/>
      <c r="L16" s="4"/>
      <c r="M16" s="39"/>
      <c r="N16" s="35"/>
      <c r="S16" s="31"/>
      <c r="T16" s="17"/>
      <c r="U16" s="4"/>
      <c r="V16" s="39"/>
      <c r="W16" s="35"/>
      <c r="Z16" s="4">
        <f t="shared" si="38"/>
        <v>0.05</v>
      </c>
      <c r="AA16" s="4">
        <f t="shared" si="5"/>
        <v>5.0000000000000044E-2</v>
      </c>
      <c r="AB16" s="11">
        <f t="shared" si="6"/>
        <v>4.0863130600332642E-3</v>
      </c>
      <c r="AC16" s="11">
        <f t="shared" si="7"/>
        <v>1.3377201459874311E-4</v>
      </c>
      <c r="AD16" s="11">
        <f t="shared" si="8"/>
        <v>1.7015882669557669E-6</v>
      </c>
      <c r="AE16" s="11">
        <f t="shared" si="9"/>
        <v>8.2660920330823728E-9</v>
      </c>
      <c r="AI16" s="21">
        <f t="shared" si="39"/>
        <v>4.0000000000000001E-3</v>
      </c>
      <c r="AJ16" s="11">
        <f t="shared" si="25"/>
        <v>0.99999835690106786</v>
      </c>
      <c r="AK16" s="11">
        <f t="shared" si="25"/>
        <v>0.99986993242823274</v>
      </c>
      <c r="AL16" s="11">
        <f t="shared" si="25"/>
        <v>0.996</v>
      </c>
      <c r="AM16" s="11">
        <f t="shared" si="25"/>
        <v>0.95073983953193719</v>
      </c>
      <c r="AN16" s="11">
        <f t="shared" si="25"/>
        <v>0.74282192997571994</v>
      </c>
      <c r="AO16" s="4">
        <f t="shared" si="25"/>
        <v>8.884041810228234E-2</v>
      </c>
      <c r="AP16" s="11">
        <f t="shared" si="26"/>
        <v>7.3041396158020788</v>
      </c>
      <c r="AQ16" s="11">
        <f t="shared" si="27"/>
        <v>6.3041396158043179</v>
      </c>
      <c r="AR16" s="11">
        <f t="shared" si="28"/>
        <v>5.3041396158043908</v>
      </c>
      <c r="AS16" s="11">
        <f t="shared" si="29"/>
        <v>4.3041396158043908</v>
      </c>
      <c r="AT16" s="11">
        <f t="shared" si="30"/>
        <v>3.3041396158043916</v>
      </c>
      <c r="AU16" s="19">
        <f t="shared" si="31"/>
        <v>1.3041396158043916</v>
      </c>
      <c r="AV16" s="11">
        <f t="shared" si="32"/>
        <v>0.99999835690106786</v>
      </c>
      <c r="AW16" s="11">
        <f t="shared" si="33"/>
        <v>0.99986993242823274</v>
      </c>
      <c r="AX16" s="11">
        <f t="shared" si="34"/>
        <v>0.996</v>
      </c>
      <c r="AY16" s="11">
        <f t="shared" si="35"/>
        <v>0.95073983953193719</v>
      </c>
      <c r="AZ16" s="11">
        <f t="shared" si="36"/>
        <v>0.74282192997571994</v>
      </c>
      <c r="BA16" s="19">
        <f t="shared" si="37"/>
        <v>8.884041810228234E-2</v>
      </c>
    </row>
    <row r="17" spans="1:53" x14ac:dyDescent="0.3">
      <c r="A17">
        <v>128</v>
      </c>
      <c r="B17">
        <v>1</v>
      </c>
      <c r="C17" t="s">
        <v>17</v>
      </c>
      <c r="D17" t="s">
        <v>23</v>
      </c>
      <c r="E17">
        <v>1</v>
      </c>
      <c r="F17">
        <v>2</v>
      </c>
      <c r="G17" t="s">
        <v>23</v>
      </c>
      <c r="H17" t="s">
        <v>23</v>
      </c>
      <c r="J17" s="31"/>
      <c r="K17" s="17"/>
      <c r="L17" s="4"/>
      <c r="M17" s="39"/>
      <c r="N17" s="35"/>
      <c r="S17" s="31"/>
      <c r="T17" s="17"/>
      <c r="U17" s="4"/>
      <c r="V17" s="39"/>
      <c r="W17" s="35"/>
      <c r="Z17" s="4">
        <f t="shared" si="38"/>
        <v>6.0000000000000005E-2</v>
      </c>
      <c r="AA17" s="4">
        <f t="shared" si="5"/>
        <v>6.0000000000000053E-2</v>
      </c>
      <c r="AB17" s="11">
        <f t="shared" si="6"/>
        <v>5.3128443563504879E-3</v>
      </c>
      <c r="AC17" s="11">
        <f t="shared" si="7"/>
        <v>1.8915234658822833E-4</v>
      </c>
      <c r="AD17" s="11">
        <f t="shared" si="8"/>
        <v>2.6221014846061763E-6</v>
      </c>
      <c r="AE17" s="11">
        <f t="shared" si="9"/>
        <v>1.3898590611738371E-8</v>
      </c>
      <c r="AI17" s="21">
        <f t="shared" si="39"/>
        <v>5.0000000000000001E-3</v>
      </c>
      <c r="AJ17" s="11">
        <f t="shared" si="25"/>
        <v>0.99999762831402961</v>
      </c>
      <c r="AK17" s="11">
        <f t="shared" si="25"/>
        <v>0.99982544029779352</v>
      </c>
      <c r="AL17" s="11">
        <f t="shared" si="25"/>
        <v>0.995</v>
      </c>
      <c r="AM17" s="11">
        <f t="shared" si="25"/>
        <v>0.9424674264231786</v>
      </c>
      <c r="AN17" s="11">
        <f t="shared" si="25"/>
        <v>0.71763471772576615</v>
      </c>
      <c r="AO17" s="4">
        <f t="shared" si="25"/>
        <v>7.7198532686929042E-2</v>
      </c>
      <c r="AP17" s="11">
        <f t="shared" si="26"/>
        <v>7.1516586070980939</v>
      </c>
      <c r="AQ17" s="11">
        <f t="shared" si="27"/>
        <v>6.1516586070978505</v>
      </c>
      <c r="AR17" s="11">
        <f t="shared" si="28"/>
        <v>5.1516586070977999</v>
      </c>
      <c r="AS17" s="11">
        <f t="shared" si="29"/>
        <v>4.1516586070977999</v>
      </c>
      <c r="AT17" s="11">
        <f t="shared" si="30"/>
        <v>3.1516586070977999</v>
      </c>
      <c r="AU17" s="19">
        <f t="shared" si="31"/>
        <v>1.1516586070977999</v>
      </c>
      <c r="AV17" s="11">
        <f t="shared" si="32"/>
        <v>0.99999762831402961</v>
      </c>
      <c r="AW17" s="11">
        <f t="shared" si="33"/>
        <v>0.99982544029779352</v>
      </c>
      <c r="AX17" s="11">
        <f t="shared" si="34"/>
        <v>0.995</v>
      </c>
      <c r="AY17" s="11">
        <f t="shared" si="35"/>
        <v>0.9424674264231786</v>
      </c>
      <c r="AZ17" s="11">
        <f t="shared" si="36"/>
        <v>0.71763471772576615</v>
      </c>
      <c r="BA17" s="19">
        <f t="shared" si="37"/>
        <v>7.7198532686929042E-2</v>
      </c>
    </row>
    <row r="18" spans="1:53" x14ac:dyDescent="0.3">
      <c r="A18">
        <v>132</v>
      </c>
      <c r="B18">
        <v>1</v>
      </c>
      <c r="C18" t="s">
        <v>17</v>
      </c>
      <c r="D18" t="s">
        <v>1</v>
      </c>
      <c r="E18">
        <v>0</v>
      </c>
      <c r="F18">
        <v>0</v>
      </c>
      <c r="G18" t="s">
        <v>23</v>
      </c>
      <c r="H18" t="s">
        <v>23</v>
      </c>
      <c r="J18" s="15"/>
      <c r="K18" s="13"/>
      <c r="L18" s="14"/>
      <c r="M18" s="12"/>
      <c r="N18" s="16"/>
      <c r="S18" s="31"/>
      <c r="T18" s="10"/>
      <c r="U18" s="9"/>
      <c r="V18" s="39"/>
      <c r="W18" s="35"/>
      <c r="Z18" s="4">
        <f t="shared" si="38"/>
        <v>7.0000000000000007E-2</v>
      </c>
      <c r="AA18" s="4">
        <f t="shared" si="5"/>
        <v>7.0000000000000062E-2</v>
      </c>
      <c r="AB18" s="11">
        <f t="shared" si="6"/>
        <v>6.647068219617247E-3</v>
      </c>
      <c r="AC18" s="11">
        <f t="shared" si="7"/>
        <v>2.5467450456984064E-4</v>
      </c>
      <c r="AD18" s="11">
        <f t="shared" si="8"/>
        <v>3.8064459730868805E-6</v>
      </c>
      <c r="AE18" s="11">
        <f t="shared" si="9"/>
        <v>2.1778073122646902E-8</v>
      </c>
      <c r="AI18" s="21">
        <f t="shared" si="39"/>
        <v>6.0000000000000001E-3</v>
      </c>
      <c r="AJ18" s="11">
        <f t="shared" si="25"/>
        <v>0.99999679122535046</v>
      </c>
      <c r="AK18" s="11">
        <f t="shared" si="25"/>
        <v>0.99977774673322772</v>
      </c>
      <c r="AL18" s="11">
        <f t="shared" si="25"/>
        <v>0.99399999999999999</v>
      </c>
      <c r="AM18" s="11">
        <f t="shared" si="25"/>
        <v>0.93475142494731178</v>
      </c>
      <c r="AN18" s="11">
        <f t="shared" si="25"/>
        <v>0.69572499860963521</v>
      </c>
      <c r="AO18" s="4">
        <f t="shared" si="25"/>
        <v>6.8394480016691822E-2</v>
      </c>
      <c r="AP18" s="11">
        <f t="shared" si="26"/>
        <v>7.0242886558600173</v>
      </c>
      <c r="AQ18" s="11">
        <f t="shared" si="27"/>
        <v>6.024288655860973</v>
      </c>
      <c r="AR18" s="11">
        <f t="shared" si="28"/>
        <v>5.0242886558609232</v>
      </c>
      <c r="AS18" s="11">
        <f t="shared" si="29"/>
        <v>4.0242886558609232</v>
      </c>
      <c r="AT18" s="11">
        <f t="shared" si="30"/>
        <v>3.0242886558609237</v>
      </c>
      <c r="AU18" s="19">
        <f t="shared" si="31"/>
        <v>1.024288655860923</v>
      </c>
      <c r="AV18" s="11">
        <f t="shared" si="32"/>
        <v>0.99999679122535046</v>
      </c>
      <c r="AW18" s="11">
        <f t="shared" si="33"/>
        <v>0.99977774673322772</v>
      </c>
      <c r="AX18" s="11">
        <f t="shared" si="34"/>
        <v>0.99399999999999999</v>
      </c>
      <c r="AY18" s="11">
        <f t="shared" si="35"/>
        <v>0.93475142494731178</v>
      </c>
      <c r="AZ18" s="11">
        <f t="shared" si="36"/>
        <v>0.69572499860963521</v>
      </c>
      <c r="BA18" s="19">
        <f t="shared" si="37"/>
        <v>6.8394480016691822E-2</v>
      </c>
    </row>
    <row r="19" spans="1:53" x14ac:dyDescent="0.3">
      <c r="A19">
        <v>140</v>
      </c>
      <c r="B19">
        <v>1</v>
      </c>
      <c r="C19" t="s">
        <v>17</v>
      </c>
      <c r="D19" t="s">
        <v>23</v>
      </c>
      <c r="E19">
        <v>0</v>
      </c>
      <c r="F19">
        <v>3</v>
      </c>
      <c r="G19">
        <v>422</v>
      </c>
      <c r="H19">
        <v>55</v>
      </c>
      <c r="J19" s="15"/>
      <c r="K19" s="13"/>
      <c r="L19" s="14"/>
      <c r="M19" s="12"/>
      <c r="N19" s="16"/>
      <c r="S19" s="31"/>
      <c r="T19" s="10"/>
      <c r="U19" s="9"/>
      <c r="V19" s="39"/>
      <c r="W19" s="35"/>
      <c r="Z19" s="4">
        <f t="shared" si="38"/>
        <v>0.08</v>
      </c>
      <c r="AA19" s="4">
        <f t="shared" si="5"/>
        <v>7.9999999999999516E-2</v>
      </c>
      <c r="AB19" s="11">
        <f t="shared" si="6"/>
        <v>8.0846496044121308E-3</v>
      </c>
      <c r="AC19" s="11">
        <f t="shared" si="7"/>
        <v>3.3073358900792549E-4</v>
      </c>
      <c r="AD19" s="11">
        <f t="shared" si="8"/>
        <v>5.2874481381026683E-6</v>
      </c>
      <c r="AE19" s="11">
        <f t="shared" si="9"/>
        <v>3.2391261894915147E-8</v>
      </c>
      <c r="AI19" s="21">
        <f t="shared" si="39"/>
        <v>7.0000000000000001E-3</v>
      </c>
      <c r="AJ19" s="11">
        <f t="shared" si="25"/>
        <v>0.99999584937086849</v>
      </c>
      <c r="AK19" s="11">
        <f t="shared" si="25"/>
        <v>0.99972715439528692</v>
      </c>
      <c r="AL19" s="11">
        <f t="shared" si="25"/>
        <v>0.99299999999999999</v>
      </c>
      <c r="AM19" s="11">
        <f t="shared" si="25"/>
        <v>0.927478155800602</v>
      </c>
      <c r="AN19" s="11">
        <f t="shared" si="25"/>
        <v>0.67625912985110037</v>
      </c>
      <c r="AO19" s="4">
        <f t="shared" si="25"/>
        <v>6.144734769254017E-2</v>
      </c>
      <c r="AP19" s="11">
        <f t="shared" si="26"/>
        <v>6.9145267804121708</v>
      </c>
      <c r="AQ19" s="11">
        <f t="shared" si="27"/>
        <v>5.9145267804108892</v>
      </c>
      <c r="AR19" s="11">
        <f t="shared" si="28"/>
        <v>4.9145267804108741</v>
      </c>
      <c r="AS19" s="11">
        <f t="shared" si="29"/>
        <v>3.9145267804108754</v>
      </c>
      <c r="AT19" s="11">
        <f t="shared" si="30"/>
        <v>2.914526780410875</v>
      </c>
      <c r="AU19" s="19">
        <f t="shared" si="31"/>
        <v>0.91452678041087498</v>
      </c>
      <c r="AV19" s="11">
        <f t="shared" si="32"/>
        <v>0.99999584937086849</v>
      </c>
      <c r="AW19" s="11">
        <f t="shared" si="33"/>
        <v>0.99972715439528692</v>
      </c>
      <c r="AX19" s="11">
        <f t="shared" si="34"/>
        <v>0.99299999999999999</v>
      </c>
      <c r="AY19" s="11">
        <f t="shared" si="35"/>
        <v>0.927478155800602</v>
      </c>
      <c r="AZ19" s="11">
        <f t="shared" si="36"/>
        <v>0.67625912985110037</v>
      </c>
      <c r="BA19" s="19">
        <f t="shared" si="37"/>
        <v>6.144734769254017E-2</v>
      </c>
    </row>
    <row r="20" spans="1:53" x14ac:dyDescent="0.3">
      <c r="A20">
        <v>146</v>
      </c>
      <c r="B20">
        <v>1</v>
      </c>
      <c r="C20" t="s">
        <v>17</v>
      </c>
      <c r="D20" t="s">
        <v>25</v>
      </c>
      <c r="E20">
        <v>0</v>
      </c>
      <c r="F20">
        <v>1</v>
      </c>
      <c r="G20">
        <v>354</v>
      </c>
      <c r="H20">
        <v>125</v>
      </c>
      <c r="J20" s="15"/>
      <c r="K20" s="13"/>
      <c r="L20" s="14"/>
      <c r="M20" s="12"/>
      <c r="N20" s="16"/>
      <c r="S20" s="31"/>
      <c r="T20" s="10"/>
      <c r="U20" s="9"/>
      <c r="V20" s="39"/>
      <c r="W20" s="35"/>
      <c r="Z20" s="4">
        <f t="shared" si="38"/>
        <v>0.09</v>
      </c>
      <c r="AA20" s="4">
        <f t="shared" si="5"/>
        <v>8.9999999999999969E-2</v>
      </c>
      <c r="AB20" s="11">
        <f t="shared" si="6"/>
        <v>9.6223947721904013E-3</v>
      </c>
      <c r="AC20" s="11">
        <f t="shared" si="7"/>
        <v>4.1775452881120945E-4</v>
      </c>
      <c r="AD20" s="11">
        <f t="shared" si="8"/>
        <v>7.0996977588055898E-6</v>
      </c>
      <c r="AE20" s="11">
        <f t="shared" si="9"/>
        <v>4.6280130727716084E-8</v>
      </c>
      <c r="AI20" s="21">
        <f t="shared" si="39"/>
        <v>8.0000000000000002E-3</v>
      </c>
      <c r="AJ20" s="11">
        <f t="shared" si="25"/>
        <v>0.99999480552373421</v>
      </c>
      <c r="AK20" s="11">
        <f t="shared" si="25"/>
        <v>0.99967389166116905</v>
      </c>
      <c r="AL20" s="11">
        <f t="shared" si="25"/>
        <v>0.99199999999999999</v>
      </c>
      <c r="AM20" s="11">
        <f t="shared" si="25"/>
        <v>0.92056992891369582</v>
      </c>
      <c r="AN20" s="11">
        <f t="shared" si="25"/>
        <v>0.65869917995712046</v>
      </c>
      <c r="AO20" s="4">
        <f t="shared" si="25"/>
        <v>5.5795285307499984E-2</v>
      </c>
      <c r="AP20" s="11">
        <f t="shared" si="26"/>
        <v>6.8178310916328968</v>
      </c>
      <c r="AQ20" s="11">
        <f t="shared" si="27"/>
        <v>5.8178310916309339</v>
      </c>
      <c r="AR20" s="11">
        <f t="shared" si="28"/>
        <v>4.8178310916309224</v>
      </c>
      <c r="AS20" s="11">
        <f t="shared" si="29"/>
        <v>3.8178310916309206</v>
      </c>
      <c r="AT20" s="11">
        <f t="shared" si="30"/>
        <v>2.8178310916309224</v>
      </c>
      <c r="AU20" s="19">
        <f t="shared" si="31"/>
        <v>0.81783109163092238</v>
      </c>
      <c r="AV20" s="11">
        <f t="shared" si="32"/>
        <v>0.99999480552373421</v>
      </c>
      <c r="AW20" s="11">
        <f t="shared" si="33"/>
        <v>0.99967389166116905</v>
      </c>
      <c r="AX20" s="11">
        <f t="shared" si="34"/>
        <v>0.99199999999999999</v>
      </c>
      <c r="AY20" s="11">
        <f t="shared" si="35"/>
        <v>0.92056992891369582</v>
      </c>
      <c r="AZ20" s="11">
        <f t="shared" si="36"/>
        <v>0.65869917995712046</v>
      </c>
      <c r="BA20" s="19">
        <f t="shared" si="37"/>
        <v>5.5795285307499984E-2</v>
      </c>
    </row>
    <row r="21" spans="1:53" x14ac:dyDescent="0.3">
      <c r="A21">
        <v>159</v>
      </c>
      <c r="B21">
        <v>1</v>
      </c>
      <c r="C21" t="s">
        <v>17</v>
      </c>
      <c r="D21" t="s">
        <v>23</v>
      </c>
      <c r="E21">
        <v>0</v>
      </c>
      <c r="F21">
        <v>0</v>
      </c>
      <c r="G21">
        <v>479</v>
      </c>
      <c r="H21">
        <v>1</v>
      </c>
      <c r="J21" s="15"/>
      <c r="K21" s="13"/>
      <c r="L21" s="14"/>
      <c r="M21" s="12"/>
      <c r="N21" s="16"/>
      <c r="S21" s="31"/>
      <c r="T21" s="10"/>
      <c r="U21" s="9"/>
      <c r="V21" s="39"/>
      <c r="W21" s="35"/>
      <c r="Z21" s="4">
        <f t="shared" si="38"/>
        <v>9.9999999999999992E-2</v>
      </c>
      <c r="AA21" s="4">
        <f t="shared" si="5"/>
        <v>9.9999999999999978E-2</v>
      </c>
      <c r="AB21" s="11">
        <f t="shared" si="6"/>
        <v>1.1257914512604716E-2</v>
      </c>
      <c r="AC21" s="11">
        <f t="shared" si="7"/>
        <v>5.1618822964383249E-4</v>
      </c>
      <c r="AD21" s="11">
        <f t="shared" si="8"/>
        <v>9.2797351640694359E-6</v>
      </c>
      <c r="AE21" s="11">
        <f t="shared" si="9"/>
        <v>6.4047208980788639E-8</v>
      </c>
      <c r="AI21" s="21">
        <f t="shared" si="39"/>
        <v>9.0000000000000011E-3</v>
      </c>
      <c r="AJ21" s="11">
        <f t="shared" si="25"/>
        <v>0.99999366181133653</v>
      </c>
      <c r="AK21" s="11">
        <f t="shared" si="25"/>
        <v>0.9996181382079975</v>
      </c>
      <c r="AL21" s="11">
        <f t="shared" si="25"/>
        <v>0.99099999999999999</v>
      </c>
      <c r="AM21" s="11">
        <f t="shared" si="25"/>
        <v>0.91397057299051732</v>
      </c>
      <c r="AN21" s="11">
        <f t="shared" si="25"/>
        <v>0.64267497649560079</v>
      </c>
      <c r="AO21" s="4">
        <f t="shared" si="25"/>
        <v>5.1089346001223425E-2</v>
      </c>
      <c r="AP21" s="11">
        <f t="shared" si="26"/>
        <v>6.7312362537268928</v>
      </c>
      <c r="AQ21" s="11">
        <f t="shared" si="27"/>
        <v>5.7312362537285768</v>
      </c>
      <c r="AR21" s="11">
        <f t="shared" si="28"/>
        <v>4.7312362537285839</v>
      </c>
      <c r="AS21" s="11">
        <f t="shared" si="29"/>
        <v>3.7312362537285848</v>
      </c>
      <c r="AT21" s="11">
        <f t="shared" si="30"/>
        <v>2.7312362537285844</v>
      </c>
      <c r="AU21" s="19">
        <f t="shared" si="31"/>
        <v>0.7312362537285837</v>
      </c>
      <c r="AV21" s="11">
        <f t="shared" si="32"/>
        <v>0.99999366181133653</v>
      </c>
      <c r="AW21" s="11">
        <f t="shared" si="33"/>
        <v>0.9996181382079975</v>
      </c>
      <c r="AX21" s="11">
        <f t="shared" si="34"/>
        <v>0.99099999999999999</v>
      </c>
      <c r="AY21" s="11">
        <f t="shared" si="35"/>
        <v>0.91397057299051732</v>
      </c>
      <c r="AZ21" s="11">
        <f t="shared" si="36"/>
        <v>0.64267497649560079</v>
      </c>
      <c r="BA21" s="19">
        <f t="shared" si="37"/>
        <v>5.1089346001223425E-2</v>
      </c>
    </row>
    <row r="22" spans="1:53" x14ac:dyDescent="0.3">
      <c r="A22">
        <v>1</v>
      </c>
      <c r="B22">
        <v>2</v>
      </c>
      <c r="C22" t="s">
        <v>17</v>
      </c>
      <c r="D22" t="s">
        <v>1</v>
      </c>
      <c r="E22">
        <v>0</v>
      </c>
      <c r="F22">
        <v>0</v>
      </c>
      <c r="G22">
        <v>478</v>
      </c>
      <c r="H22">
        <v>2</v>
      </c>
      <c r="J22" s="13"/>
      <c r="K22" s="13"/>
      <c r="L22" s="13"/>
      <c r="M22" s="14"/>
      <c r="N22" s="12"/>
      <c r="Z22" s="4">
        <f t="shared" si="38"/>
        <v>0.10999999999999999</v>
      </c>
      <c r="AA22" s="4">
        <f t="shared" si="5"/>
        <v>0.10999999999999988</v>
      </c>
      <c r="AB22" s="11">
        <f t="shared" si="6"/>
        <v>1.2989413798712213E-2</v>
      </c>
      <c r="AC22" s="11">
        <f t="shared" si="7"/>
        <v>6.2650959433863118E-4</v>
      </c>
      <c r="AD22" s="11">
        <f t="shared" si="8"/>
        <v>1.1866231305557307E-5</v>
      </c>
      <c r="AE22" s="11">
        <f t="shared" si="9"/>
        <v>8.6361280571267685E-8</v>
      </c>
      <c r="AI22" s="21">
        <f t="shared" si="39"/>
        <v>1.0000000000000002E-2</v>
      </c>
      <c r="AJ22" s="11">
        <f t="shared" si="25"/>
        <v>0.99999241990326138</v>
      </c>
      <c r="AK22" s="11">
        <f t="shared" si="25"/>
        <v>0.99956003981952624</v>
      </c>
      <c r="AL22" s="11">
        <f t="shared" si="25"/>
        <v>0.99</v>
      </c>
      <c r="AM22" s="11">
        <f t="shared" si="25"/>
        <v>0.90763775192630602</v>
      </c>
      <c r="AN22" s="11">
        <f t="shared" si="25"/>
        <v>0.62791941456450551</v>
      </c>
      <c r="AO22" s="4">
        <f t="shared" si="25"/>
        <v>4.7099493843951901E-2</v>
      </c>
      <c r="AP22" s="11">
        <f t="shared" si="26"/>
        <v>6.6526957480829605</v>
      </c>
      <c r="AQ22" s="11">
        <f t="shared" si="27"/>
        <v>5.6526957480816966</v>
      </c>
      <c r="AR22" s="11">
        <f t="shared" si="28"/>
        <v>4.6526957480816815</v>
      </c>
      <c r="AS22" s="11">
        <f t="shared" si="29"/>
        <v>3.6526957480816828</v>
      </c>
      <c r="AT22" s="11">
        <f t="shared" si="30"/>
        <v>2.6526957480816815</v>
      </c>
      <c r="AU22" s="19">
        <f t="shared" si="31"/>
        <v>0.65269574808168151</v>
      </c>
      <c r="AV22" s="11">
        <f t="shared" si="32"/>
        <v>0.99999241990326138</v>
      </c>
      <c r="AW22" s="11">
        <f t="shared" si="33"/>
        <v>0.99956003981952624</v>
      </c>
      <c r="AX22" s="11">
        <f t="shared" si="34"/>
        <v>0.99</v>
      </c>
      <c r="AY22" s="11">
        <f t="shared" si="35"/>
        <v>0.90763775192630602</v>
      </c>
      <c r="AZ22" s="11">
        <f t="shared" si="36"/>
        <v>0.62791941456450551</v>
      </c>
      <c r="BA22" s="19">
        <f t="shared" si="37"/>
        <v>4.7099493843951901E-2</v>
      </c>
    </row>
    <row r="23" spans="1:53" x14ac:dyDescent="0.3">
      <c r="A23">
        <v>9</v>
      </c>
      <c r="B23">
        <v>2</v>
      </c>
      <c r="C23" t="s">
        <v>17</v>
      </c>
      <c r="D23" t="s">
        <v>1</v>
      </c>
      <c r="E23">
        <v>0</v>
      </c>
      <c r="F23">
        <v>1</v>
      </c>
      <c r="G23">
        <v>445</v>
      </c>
      <c r="H23">
        <v>34</v>
      </c>
      <c r="J23" s="13"/>
      <c r="K23" s="13"/>
      <c r="L23" s="13"/>
      <c r="M23" s="14"/>
      <c r="N23" s="12"/>
      <c r="Z23" s="4">
        <f t="shared" si="38"/>
        <v>0.11999999999999998</v>
      </c>
      <c r="AA23" s="4">
        <f t="shared" si="5"/>
        <v>0.11999999999999988</v>
      </c>
      <c r="AB23" s="11">
        <f t="shared" si="6"/>
        <v>1.4815553083004085E-2</v>
      </c>
      <c r="AC23" s="11">
        <f t="shared" si="7"/>
        <v>7.4921660787974353E-4</v>
      </c>
      <c r="AD23" s="11">
        <f t="shared" si="8"/>
        <v>1.4900167146780774E-5</v>
      </c>
      <c r="AE23" s="11">
        <f t="shared" si="9"/>
        <v>1.1396355203974196E-7</v>
      </c>
      <c r="AI23" s="21">
        <f t="shared" si="39"/>
        <v>1.1000000000000003E-2</v>
      </c>
      <c r="AJ23" s="11">
        <f t="shared" ref="AJ23:AO32" si="40">_xlfn.NORM.S.DIST((-2*AJ$2-_xlfn.NORM.S.INV($AI23)),TRUE)</f>
        <v>0.9999910811307956</v>
      </c>
      <c r="AK23" s="11">
        <f t="shared" si="40"/>
        <v>0.99949971761305445</v>
      </c>
      <c r="AL23" s="11">
        <f t="shared" si="40"/>
        <v>0.98899999999999999</v>
      </c>
      <c r="AM23" s="11">
        <f t="shared" si="40"/>
        <v>0.90153852021968262</v>
      </c>
      <c r="AN23" s="11">
        <f t="shared" si="40"/>
        <v>0.61423259232957994</v>
      </c>
      <c r="AO23" s="4">
        <f t="shared" si="40"/>
        <v>4.3666960891710065E-2</v>
      </c>
      <c r="AP23" s="11">
        <f t="shared" si="26"/>
        <v>6.5807357557108954</v>
      </c>
      <c r="AQ23" s="11">
        <f t="shared" si="27"/>
        <v>5.5807357557105135</v>
      </c>
      <c r="AR23" s="11">
        <f t="shared" si="28"/>
        <v>4.5807357557105339</v>
      </c>
      <c r="AS23" s="11">
        <f t="shared" si="29"/>
        <v>3.5807357557105339</v>
      </c>
      <c r="AT23" s="11">
        <f t="shared" si="30"/>
        <v>2.5807357557105339</v>
      </c>
      <c r="AU23" s="19">
        <f t="shared" si="31"/>
        <v>0.58073575571053415</v>
      </c>
      <c r="AV23" s="11">
        <f t="shared" si="32"/>
        <v>0.9999910811307956</v>
      </c>
      <c r="AW23" s="11">
        <f t="shared" si="33"/>
        <v>0.99949971761305445</v>
      </c>
      <c r="AX23" s="11">
        <f t="shared" si="34"/>
        <v>0.98899999999999999</v>
      </c>
      <c r="AY23" s="11">
        <f t="shared" si="35"/>
        <v>0.90153852021968262</v>
      </c>
      <c r="AZ23" s="11">
        <f t="shared" si="36"/>
        <v>0.61423259232957994</v>
      </c>
      <c r="BA23" s="19">
        <f t="shared" si="37"/>
        <v>4.3666960891710065E-2</v>
      </c>
    </row>
    <row r="24" spans="1:53" x14ac:dyDescent="0.3">
      <c r="A24">
        <v>24</v>
      </c>
      <c r="B24">
        <v>2</v>
      </c>
      <c r="C24" t="s">
        <v>17</v>
      </c>
      <c r="D24" t="s">
        <v>1</v>
      </c>
      <c r="E24">
        <v>0</v>
      </c>
      <c r="F24">
        <v>3</v>
      </c>
      <c r="G24">
        <v>454</v>
      </c>
      <c r="H24">
        <v>23</v>
      </c>
      <c r="J24" s="13"/>
      <c r="K24" s="13"/>
      <c r="L24" s="13"/>
      <c r="M24" s="14"/>
      <c r="N24" s="12"/>
      <c r="Z24" s="4">
        <f t="shared" si="38"/>
        <v>0.12999999999999998</v>
      </c>
      <c r="AA24" s="4">
        <f t="shared" si="5"/>
        <v>0.12999999999999989</v>
      </c>
      <c r="AB24" s="11">
        <f t="shared" si="6"/>
        <v>1.6735352894916899E-2</v>
      </c>
      <c r="AC24" s="11">
        <f t="shared" si="7"/>
        <v>8.8483007505768541E-4</v>
      </c>
      <c r="AD24" s="11">
        <f t="shared" si="8"/>
        <v>1.8425016583112352E-5</v>
      </c>
      <c r="AE24" s="11">
        <f t="shared" si="9"/>
        <v>1.4767435718709976E-7</v>
      </c>
      <c r="AI24" s="21">
        <f t="shared" si="39"/>
        <v>1.2000000000000004E-2</v>
      </c>
      <c r="AJ24" s="11">
        <f t="shared" si="40"/>
        <v>0.99998964656701927</v>
      </c>
      <c r="AK24" s="11">
        <f t="shared" si="40"/>
        <v>0.99943727411964089</v>
      </c>
      <c r="AL24" s="11">
        <f t="shared" si="40"/>
        <v>0.98799999999999999</v>
      </c>
      <c r="AM24" s="11">
        <f t="shared" si="40"/>
        <v>0.8956465804669631</v>
      </c>
      <c r="AN24" s="11">
        <f t="shared" si="40"/>
        <v>0.60146049875583585</v>
      </c>
      <c r="AO24" s="4">
        <f t="shared" si="40"/>
        <v>4.0678096710067647E-2</v>
      </c>
      <c r="AP24" s="11">
        <f t="shared" si="26"/>
        <v>6.5142584889721604</v>
      </c>
      <c r="AQ24" s="11">
        <f t="shared" si="27"/>
        <v>5.5142584889724411</v>
      </c>
      <c r="AR24" s="11">
        <f t="shared" si="28"/>
        <v>4.51425848897245</v>
      </c>
      <c r="AS24" s="11">
        <f t="shared" si="29"/>
        <v>3.5142584889724509</v>
      </c>
      <c r="AT24" s="11">
        <f t="shared" si="30"/>
        <v>2.51425848897245</v>
      </c>
      <c r="AU24" s="19">
        <f t="shared" si="31"/>
        <v>0.51425848897245019</v>
      </c>
      <c r="AV24" s="11">
        <f t="shared" si="32"/>
        <v>0.99998964656701927</v>
      </c>
      <c r="AW24" s="11">
        <f t="shared" si="33"/>
        <v>0.99943727411964089</v>
      </c>
      <c r="AX24" s="11">
        <f t="shared" si="34"/>
        <v>0.98799999999999999</v>
      </c>
      <c r="AY24" s="11">
        <f t="shared" si="35"/>
        <v>0.8956465804669631</v>
      </c>
      <c r="AZ24" s="11">
        <f t="shared" si="36"/>
        <v>0.60146049875583585</v>
      </c>
      <c r="BA24" s="19">
        <f t="shared" si="37"/>
        <v>4.0678096710067647E-2</v>
      </c>
    </row>
    <row r="25" spans="1:53" x14ac:dyDescent="0.3">
      <c r="A25">
        <v>31</v>
      </c>
      <c r="B25">
        <v>2</v>
      </c>
      <c r="C25" t="s">
        <v>17</v>
      </c>
      <c r="D25" t="s">
        <v>25</v>
      </c>
      <c r="E25">
        <v>0</v>
      </c>
      <c r="F25">
        <v>1</v>
      </c>
      <c r="G25">
        <v>469</v>
      </c>
      <c r="H25">
        <v>10</v>
      </c>
      <c r="Z25" s="4">
        <f t="shared" si="38"/>
        <v>0.13999999999999999</v>
      </c>
      <c r="AA25" s="4">
        <f t="shared" si="5"/>
        <v>0.1399999999999999</v>
      </c>
      <c r="AB25" s="11">
        <f t="shared" si="6"/>
        <v>1.8748125984558772E-2</v>
      </c>
      <c r="AC25" s="11">
        <f t="shared" si="7"/>
        <v>1.0338937863513253E-3</v>
      </c>
      <c r="AD25" s="11">
        <f t="shared" si="8"/>
        <v>2.248693592155071E-5</v>
      </c>
      <c r="AE25" s="11">
        <f t="shared" si="9"/>
        <v>1.8840046012158496E-7</v>
      </c>
      <c r="AI25" s="21">
        <f t="shared" si="39"/>
        <v>1.3000000000000005E-2</v>
      </c>
      <c r="AJ25" s="11">
        <f t="shared" si="40"/>
        <v>0.99998811708274804</v>
      </c>
      <c r="AK25" s="11">
        <f t="shared" si="40"/>
        <v>0.99937279747028362</v>
      </c>
      <c r="AL25" s="11">
        <f t="shared" si="40"/>
        <v>0.98699999999999999</v>
      </c>
      <c r="AM25" s="11">
        <f t="shared" si="40"/>
        <v>0.88994050327208207</v>
      </c>
      <c r="AN25" s="11">
        <f t="shared" si="40"/>
        <v>0.58948164137009262</v>
      </c>
      <c r="AO25" s="4">
        <f t="shared" si="40"/>
        <v>3.8049092803909598E-2</v>
      </c>
      <c r="AP25" s="11">
        <f t="shared" si="26"/>
        <v>6.4524235386340223</v>
      </c>
      <c r="AQ25" s="11">
        <f t="shared" si="27"/>
        <v>5.4524235386343456</v>
      </c>
      <c r="AR25" s="11">
        <f t="shared" si="28"/>
        <v>4.4524235386343474</v>
      </c>
      <c r="AS25" s="11">
        <f t="shared" si="29"/>
        <v>3.4524235386343465</v>
      </c>
      <c r="AT25" s="11">
        <f t="shared" si="30"/>
        <v>2.4524235386343474</v>
      </c>
      <c r="AU25" s="19">
        <f t="shared" si="31"/>
        <v>0.45242353863434781</v>
      </c>
      <c r="AV25" s="11">
        <f t="shared" si="32"/>
        <v>0.99998811708274804</v>
      </c>
      <c r="AW25" s="11">
        <f t="shared" si="33"/>
        <v>0.99937279747028362</v>
      </c>
      <c r="AX25" s="11">
        <f t="shared" si="34"/>
        <v>0.98699999999999999</v>
      </c>
      <c r="AY25" s="11">
        <f t="shared" si="35"/>
        <v>0.88994050327208207</v>
      </c>
      <c r="AZ25" s="11">
        <f t="shared" si="36"/>
        <v>0.58948164137009262</v>
      </c>
      <c r="BA25" s="19">
        <f t="shared" si="37"/>
        <v>3.8049092803909598E-2</v>
      </c>
    </row>
    <row r="26" spans="1:53" x14ac:dyDescent="0.3">
      <c r="A26">
        <v>36</v>
      </c>
      <c r="B26">
        <v>2</v>
      </c>
      <c r="C26" t="s">
        <v>17</v>
      </c>
      <c r="D26" t="s">
        <v>25</v>
      </c>
      <c r="E26">
        <v>0</v>
      </c>
      <c r="F26">
        <v>5</v>
      </c>
      <c r="G26">
        <v>411</v>
      </c>
      <c r="H26">
        <v>64</v>
      </c>
      <c r="L26" s="1"/>
      <c r="M26" s="1"/>
      <c r="Z26" s="4">
        <f t="shared" si="38"/>
        <v>0.15</v>
      </c>
      <c r="AA26" s="4">
        <f t="shared" si="5"/>
        <v>0.14999999999999991</v>
      </c>
      <c r="AB26" s="11">
        <f t="shared" si="6"/>
        <v>2.085342773590404E-2</v>
      </c>
      <c r="AC26" s="11">
        <f t="shared" si="7"/>
        <v>1.1969749835436527E-3</v>
      </c>
      <c r="AD26" s="11">
        <f t="shared" si="8"/>
        <v>2.7134962292785225E-5</v>
      </c>
      <c r="AE26" s="11">
        <f t="shared" si="9"/>
        <v>2.3714302532784615E-7</v>
      </c>
      <c r="AI26" s="21">
        <f t="shared" si="39"/>
        <v>1.4000000000000005E-2</v>
      </c>
      <c r="AJ26" s="11">
        <f t="shared" si="40"/>
        <v>0.99998649338693546</v>
      </c>
      <c r="AK26" s="11">
        <f t="shared" si="40"/>
        <v>0.99930636438182663</v>
      </c>
      <c r="AL26" s="11">
        <f t="shared" si="40"/>
        <v>0.98599999999999999</v>
      </c>
      <c r="AM26" s="11">
        <f t="shared" si="40"/>
        <v>0.88440252371703365</v>
      </c>
      <c r="AN26" s="11">
        <f t="shared" si="40"/>
        <v>0.57819828014701358</v>
      </c>
      <c r="AO26" s="4">
        <f t="shared" si="40"/>
        <v>3.571660076269683E-2</v>
      </c>
      <c r="AP26" s="11">
        <f t="shared" si="26"/>
        <v>6.3945727532826933</v>
      </c>
      <c r="AQ26" s="11">
        <f t="shared" si="27"/>
        <v>5.3945727532820928</v>
      </c>
      <c r="AR26" s="11">
        <f t="shared" si="28"/>
        <v>4.3945727532821026</v>
      </c>
      <c r="AS26" s="11">
        <f t="shared" si="29"/>
        <v>3.3945727532821035</v>
      </c>
      <c r="AT26" s="11">
        <f t="shared" si="30"/>
        <v>2.3945727532821026</v>
      </c>
      <c r="AU26" s="19">
        <f t="shared" si="31"/>
        <v>0.39457275328210306</v>
      </c>
      <c r="AV26" s="11">
        <f t="shared" si="32"/>
        <v>0.99998649338693546</v>
      </c>
      <c r="AW26" s="11">
        <f t="shared" si="33"/>
        <v>0.99930636438182663</v>
      </c>
      <c r="AX26" s="11">
        <f t="shared" si="34"/>
        <v>0.98599999999999999</v>
      </c>
      <c r="AY26" s="11">
        <f t="shared" si="35"/>
        <v>0.88440252371703365</v>
      </c>
      <c r="AZ26" s="11">
        <f t="shared" si="36"/>
        <v>0.57819828014701358</v>
      </c>
      <c r="BA26" s="19">
        <f t="shared" si="37"/>
        <v>3.571660076269683E-2</v>
      </c>
    </row>
    <row r="27" spans="1:53" x14ac:dyDescent="0.3">
      <c r="A27">
        <v>45</v>
      </c>
      <c r="B27">
        <v>2</v>
      </c>
      <c r="C27" t="s">
        <v>17</v>
      </c>
      <c r="D27" t="s">
        <v>25</v>
      </c>
      <c r="E27">
        <v>0</v>
      </c>
      <c r="F27">
        <v>0</v>
      </c>
      <c r="G27">
        <v>455</v>
      </c>
      <c r="H27">
        <v>25</v>
      </c>
      <c r="Z27" s="4">
        <f t="shared" si="38"/>
        <v>0.16</v>
      </c>
      <c r="AA27" s="4">
        <f t="shared" si="5"/>
        <v>0.16000000000000081</v>
      </c>
      <c r="AB27" s="11">
        <f t="shared" si="6"/>
        <v>2.305101912548746E-2</v>
      </c>
      <c r="AC27" s="11">
        <f t="shared" si="7"/>
        <v>1.3746650488827283E-3</v>
      </c>
      <c r="AD27" s="11">
        <f t="shared" si="8"/>
        <v>3.242122300894934E-5</v>
      </c>
      <c r="AE27" s="11">
        <f t="shared" si="9"/>
        <v>2.950063254791857E-7</v>
      </c>
      <c r="AI27" s="21">
        <f t="shared" si="39"/>
        <v>1.5000000000000006E-2</v>
      </c>
      <c r="AJ27" s="11">
        <f t="shared" si="40"/>
        <v>0.99998477605666647</v>
      </c>
      <c r="AK27" s="11">
        <f t="shared" si="40"/>
        <v>0.99923804234976965</v>
      </c>
      <c r="AL27" s="11">
        <f t="shared" si="40"/>
        <v>0.98499999999999999</v>
      </c>
      <c r="AM27" s="11">
        <f t="shared" si="40"/>
        <v>0.8790176998114968</v>
      </c>
      <c r="AN27" s="11">
        <f t="shared" si="40"/>
        <v>0.56753046958672915</v>
      </c>
      <c r="AO27" s="4">
        <f t="shared" si="40"/>
        <v>3.3631727172641561E-2</v>
      </c>
      <c r="AP27" s="11">
        <f t="shared" si="26"/>
        <v>6.340180755168948</v>
      </c>
      <c r="AQ27" s="11">
        <f t="shared" si="27"/>
        <v>5.3401807551691283</v>
      </c>
      <c r="AR27" s="11">
        <f t="shared" si="28"/>
        <v>4.3401807551691203</v>
      </c>
      <c r="AS27" s="11">
        <f t="shared" si="29"/>
        <v>3.3401807551691203</v>
      </c>
      <c r="AT27" s="11">
        <f t="shared" si="30"/>
        <v>2.3401807551691203</v>
      </c>
      <c r="AU27" s="19">
        <f t="shared" si="31"/>
        <v>0.34018075516912027</v>
      </c>
      <c r="AV27" s="11">
        <f t="shared" ref="AV27:AV90" si="41">IF(AP27&gt;=0,AJ27,"")</f>
        <v>0.99998477605666647</v>
      </c>
      <c r="AW27" s="11">
        <f t="shared" ref="AW27:AW90" si="42">IF(AQ27&gt;=0,AK27,"")</f>
        <v>0.99923804234976965</v>
      </c>
      <c r="AX27" s="11">
        <f t="shared" ref="AX27:AX90" si="43">IF(AR27&gt;=0,AL27,"")</f>
        <v>0.98499999999999999</v>
      </c>
      <c r="AY27" s="11">
        <f t="shared" ref="AY27:AY90" si="44">IF(AS27&gt;=0,AM27,"")</f>
        <v>0.8790176998114968</v>
      </c>
      <c r="AZ27" s="11">
        <f t="shared" ref="AZ27:AZ90" si="45">IF(AT27&gt;=0,AN27,"")</f>
        <v>0.56753046958672915</v>
      </c>
      <c r="BA27" s="17">
        <v>2</v>
      </c>
    </row>
    <row r="28" spans="1:53" x14ac:dyDescent="0.3">
      <c r="A28">
        <v>49</v>
      </c>
      <c r="B28">
        <v>2</v>
      </c>
      <c r="C28" t="s">
        <v>17</v>
      </c>
      <c r="D28" t="s">
        <v>23</v>
      </c>
      <c r="E28">
        <v>0</v>
      </c>
      <c r="F28">
        <v>1</v>
      </c>
      <c r="G28">
        <v>453</v>
      </c>
      <c r="H28">
        <v>26</v>
      </c>
      <c r="Z28" s="4">
        <f t="shared" si="38"/>
        <v>0.17</v>
      </c>
      <c r="AA28" s="4">
        <f t="shared" si="5"/>
        <v>0.16999999999999971</v>
      </c>
      <c r="AB28" s="11">
        <f t="shared" si="6"/>
        <v>2.5340838554568479E-2</v>
      </c>
      <c r="AC28" s="11">
        <f t="shared" si="7"/>
        <v>1.567580371640287E-3</v>
      </c>
      <c r="AD28" s="11">
        <f t="shared" si="8"/>
        <v>3.8401157686829279E-5</v>
      </c>
      <c r="AE28" s="11">
        <f t="shared" si="9"/>
        <v>3.632072640424866E-7</v>
      </c>
      <c r="AI28" s="21">
        <f t="shared" si="39"/>
        <v>1.6000000000000007E-2</v>
      </c>
      <c r="AJ28" s="11">
        <f t="shared" si="40"/>
        <v>0.99998296555994548</v>
      </c>
      <c r="AK28" s="11">
        <f t="shared" si="40"/>
        <v>0.99916789129854933</v>
      </c>
      <c r="AL28" s="11">
        <f t="shared" si="40"/>
        <v>0.98399999999999999</v>
      </c>
      <c r="AM28" s="11">
        <f t="shared" si="40"/>
        <v>0.8737733072019036</v>
      </c>
      <c r="AN28" s="11">
        <f t="shared" si="40"/>
        <v>0.55741188477738113</v>
      </c>
      <c r="AO28" s="4">
        <f t="shared" si="40"/>
        <v>3.1756054351484243E-2</v>
      </c>
      <c r="AP28" s="11">
        <f t="shared" si="26"/>
        <v>6.2888212418238201</v>
      </c>
      <c r="AQ28" s="11">
        <f t="shared" si="27"/>
        <v>5.2888212418236789</v>
      </c>
      <c r="AR28" s="11">
        <f t="shared" si="28"/>
        <v>4.2888212418236789</v>
      </c>
      <c r="AS28" s="11">
        <f t="shared" si="29"/>
        <v>3.2888212418236797</v>
      </c>
      <c r="AT28" s="11">
        <f t="shared" si="30"/>
        <v>2.2888212418236789</v>
      </c>
      <c r="AU28" s="19">
        <f t="shared" si="31"/>
        <v>0.28882124182367885</v>
      </c>
      <c r="AV28" s="11">
        <f t="shared" si="41"/>
        <v>0.99998296555994548</v>
      </c>
      <c r="AW28" s="11">
        <f t="shared" si="42"/>
        <v>0.99916789129854933</v>
      </c>
      <c r="AX28" s="11">
        <f t="shared" si="43"/>
        <v>0.98399999999999999</v>
      </c>
      <c r="AY28" s="11">
        <f t="shared" si="44"/>
        <v>0.8737733072019036</v>
      </c>
      <c r="AZ28" s="11">
        <f t="shared" si="45"/>
        <v>0.55741188477738113</v>
      </c>
      <c r="BA28" s="19">
        <f t="shared" ref="BA28:BA91" si="46">IF(AU28&gt;=0,AO28,"")</f>
        <v>3.1756054351484243E-2</v>
      </c>
    </row>
    <row r="29" spans="1:53" x14ac:dyDescent="0.3">
      <c r="A29">
        <v>61</v>
      </c>
      <c r="B29">
        <v>2</v>
      </c>
      <c r="C29" t="s">
        <v>17</v>
      </c>
      <c r="D29" t="s">
        <v>25</v>
      </c>
      <c r="E29">
        <v>0</v>
      </c>
      <c r="F29">
        <v>0</v>
      </c>
      <c r="G29">
        <v>463</v>
      </c>
      <c r="H29">
        <v>17</v>
      </c>
      <c r="Z29" s="4">
        <f t="shared" si="38"/>
        <v>0.18000000000000002</v>
      </c>
      <c r="AA29" s="4">
        <f t="shared" si="5"/>
        <v>0.18000000000000038</v>
      </c>
      <c r="AB29" s="11">
        <f t="shared" si="6"/>
        <v>2.7722980120361673E-2</v>
      </c>
      <c r="AC29" s="11">
        <f t="shared" si="7"/>
        <v>1.7763633640026644E-3</v>
      </c>
      <c r="AD29" s="11">
        <f t="shared" si="8"/>
        <v>4.5133754883908139E-5</v>
      </c>
      <c r="AE29" s="11">
        <f t="shared" si="9"/>
        <v>4.4308579727481145E-7</v>
      </c>
      <c r="AI29" s="21">
        <f t="shared" si="39"/>
        <v>1.7000000000000008E-2</v>
      </c>
      <c r="AJ29" s="11">
        <f t="shared" si="40"/>
        <v>0.99998106227335315</v>
      </c>
      <c r="AK29" s="11">
        <f t="shared" si="40"/>
        <v>0.9990959648496911</v>
      </c>
      <c r="AL29" s="11">
        <f t="shared" si="40"/>
        <v>0.98299999999999998</v>
      </c>
      <c r="AM29" s="11">
        <f t="shared" si="40"/>
        <v>0.86865839321623628</v>
      </c>
      <c r="AN29" s="11">
        <f t="shared" si="40"/>
        <v>0.54778682078667695</v>
      </c>
      <c r="AO29" s="4">
        <f t="shared" si="40"/>
        <v>3.0058924485098611E-2</v>
      </c>
      <c r="AP29" s="11">
        <f t="shared" si="26"/>
        <v>6.2401433794844365</v>
      </c>
      <c r="AQ29" s="11">
        <f t="shared" si="27"/>
        <v>5.2401433794842998</v>
      </c>
      <c r="AR29" s="11">
        <f t="shared" si="28"/>
        <v>4.2401433794843006</v>
      </c>
      <c r="AS29" s="11">
        <f t="shared" si="29"/>
        <v>3.2401433794843015</v>
      </c>
      <c r="AT29" s="11">
        <f t="shared" si="30"/>
        <v>2.2401433794843006</v>
      </c>
      <c r="AU29" s="19">
        <f t="shared" si="31"/>
        <v>0.24014337948430109</v>
      </c>
      <c r="AV29" s="11">
        <f t="shared" si="41"/>
        <v>0.99998106227335315</v>
      </c>
      <c r="AW29" s="11">
        <f t="shared" si="42"/>
        <v>0.9990959648496911</v>
      </c>
      <c r="AX29" s="11">
        <f t="shared" si="43"/>
        <v>0.98299999999999998</v>
      </c>
      <c r="AY29" s="11">
        <f t="shared" si="44"/>
        <v>0.86865839321623628</v>
      </c>
      <c r="AZ29" s="11">
        <f t="shared" si="45"/>
        <v>0.54778682078667695</v>
      </c>
      <c r="BA29" s="19">
        <f t="shared" si="46"/>
        <v>3.0058924485098611E-2</v>
      </c>
    </row>
    <row r="30" spans="1:53" x14ac:dyDescent="0.3">
      <c r="A30">
        <v>70</v>
      </c>
      <c r="B30">
        <v>2</v>
      </c>
      <c r="C30" t="s">
        <v>17</v>
      </c>
      <c r="D30" t="s">
        <v>23</v>
      </c>
      <c r="E30">
        <v>0</v>
      </c>
      <c r="F30">
        <v>3</v>
      </c>
      <c r="G30">
        <v>437</v>
      </c>
      <c r="H30">
        <v>40</v>
      </c>
      <c r="Z30" s="4">
        <f t="shared" si="38"/>
        <v>0.19000000000000003</v>
      </c>
      <c r="AA30" s="4">
        <f t="shared" si="5"/>
        <v>0.19000000000000017</v>
      </c>
      <c r="AB30" s="11">
        <f t="shared" si="6"/>
        <v>3.019767666643336E-2</v>
      </c>
      <c r="AC30" s="11">
        <f t="shared" si="7"/>
        <v>2.0016836095646529E-3</v>
      </c>
      <c r="AD30" s="11">
        <f t="shared" si="8"/>
        <v>5.2681804981857816E-5</v>
      </c>
      <c r="AE30" s="11">
        <f t="shared" si="9"/>
        <v>5.3611635031369786E-7</v>
      </c>
      <c r="AI30" s="21">
        <f t="shared" si="39"/>
        <v>1.8000000000000009E-2</v>
      </c>
      <c r="AJ30" s="11">
        <f t="shared" si="40"/>
        <v>0.99997906649596335</v>
      </c>
      <c r="AK30" s="11">
        <f t="shared" si="40"/>
        <v>0.99902231131399488</v>
      </c>
      <c r="AL30" s="11">
        <f t="shared" si="40"/>
        <v>0.98199999999999998</v>
      </c>
      <c r="AM30" s="11">
        <f t="shared" si="40"/>
        <v>0.86366344141703943</v>
      </c>
      <c r="AN30" s="11">
        <f t="shared" si="40"/>
        <v>0.53860798698151024</v>
      </c>
      <c r="AO30" s="4">
        <f t="shared" si="40"/>
        <v>2.8515538235235657E-2</v>
      </c>
      <c r="AP30" s="11">
        <f t="shared" si="26"/>
        <v>6.1938548583291855</v>
      </c>
      <c r="AQ30" s="11">
        <f t="shared" si="27"/>
        <v>5.1938548583287005</v>
      </c>
      <c r="AR30" s="11">
        <f t="shared" si="28"/>
        <v>4.1938548583286828</v>
      </c>
      <c r="AS30" s="11">
        <f t="shared" si="29"/>
        <v>3.1938548583286837</v>
      </c>
      <c r="AT30" s="11">
        <f t="shared" si="30"/>
        <v>2.1938548583286837</v>
      </c>
      <c r="AU30" s="19">
        <f t="shared" si="31"/>
        <v>0.19385485832868365</v>
      </c>
      <c r="AV30" s="11">
        <f t="shared" si="41"/>
        <v>0.99997906649596335</v>
      </c>
      <c r="AW30" s="11">
        <f t="shared" si="42"/>
        <v>0.99902231131399488</v>
      </c>
      <c r="AX30" s="11">
        <f t="shared" si="43"/>
        <v>0.98199999999999998</v>
      </c>
      <c r="AY30" s="11">
        <f t="shared" si="44"/>
        <v>0.86366344141703943</v>
      </c>
      <c r="AZ30" s="11">
        <f t="shared" si="45"/>
        <v>0.53860798698151024</v>
      </c>
      <c r="BA30" s="19">
        <f t="shared" si="46"/>
        <v>2.8515538235235657E-2</v>
      </c>
    </row>
    <row r="31" spans="1:53" x14ac:dyDescent="0.3">
      <c r="A31">
        <v>80</v>
      </c>
      <c r="B31">
        <v>2</v>
      </c>
      <c r="C31" t="s">
        <v>17</v>
      </c>
      <c r="D31" t="s">
        <v>23</v>
      </c>
      <c r="E31" t="s">
        <v>23</v>
      </c>
      <c r="F31" t="s">
        <v>23</v>
      </c>
      <c r="G31" t="s">
        <v>23</v>
      </c>
      <c r="H31" t="s">
        <v>23</v>
      </c>
      <c r="Z31" s="4">
        <f>Z30+0.01</f>
        <v>0.20000000000000004</v>
      </c>
      <c r="AA31" s="4">
        <f t="shared" si="5"/>
        <v>0.20000000000000018</v>
      </c>
      <c r="AB31" s="11">
        <f t="shared" si="6"/>
        <v>3.2765286452723807E-2</v>
      </c>
      <c r="AC31" s="11">
        <f t="shared" si="7"/>
        <v>2.2442391351152891E-3</v>
      </c>
      <c r="AD31" s="11">
        <f t="shared" si="8"/>
        <v>6.1112171103161472E-5</v>
      </c>
      <c r="AE31" s="11">
        <f t="shared" si="9"/>
        <v>6.4392032950166822E-7</v>
      </c>
      <c r="AI31" s="21">
        <f t="shared" si="39"/>
        <v>1.900000000000001E-2</v>
      </c>
      <c r="AJ31" s="11">
        <f t="shared" si="40"/>
        <v>0.99997697846047484</v>
      </c>
      <c r="AK31" s="11">
        <f t="shared" si="40"/>
        <v>0.99894697448006697</v>
      </c>
      <c r="AL31" s="11">
        <f t="shared" si="40"/>
        <v>0.98099999999999998</v>
      </c>
      <c r="AM31" s="11">
        <f t="shared" si="40"/>
        <v>0.85878011467723825</v>
      </c>
      <c r="AN31" s="11">
        <f t="shared" si="40"/>
        <v>0.52983485390856588</v>
      </c>
      <c r="AO31" s="4">
        <f t="shared" si="40"/>
        <v>2.7105593682982571E-2</v>
      </c>
      <c r="AP31" s="11">
        <f t="shared" si="26"/>
        <v>6.1497094687870106</v>
      </c>
      <c r="AQ31" s="11">
        <f t="shared" si="27"/>
        <v>5.1497094687866287</v>
      </c>
      <c r="AR31" s="11">
        <f t="shared" si="28"/>
        <v>4.1497094687866189</v>
      </c>
      <c r="AS31" s="11">
        <f t="shared" si="29"/>
        <v>3.1497094687866194</v>
      </c>
      <c r="AT31" s="11">
        <f t="shared" si="30"/>
        <v>2.1497094687866189</v>
      </c>
      <c r="AU31" s="19">
        <f t="shared" si="31"/>
        <v>0.14970946878661917</v>
      </c>
      <c r="AV31" s="11">
        <f t="shared" si="41"/>
        <v>0.99997697846047484</v>
      </c>
      <c r="AW31" s="11">
        <f t="shared" si="42"/>
        <v>0.99894697448006697</v>
      </c>
      <c r="AX31" s="11">
        <f t="shared" si="43"/>
        <v>0.98099999999999998</v>
      </c>
      <c r="AY31" s="11">
        <f t="shared" si="44"/>
        <v>0.85878011467723825</v>
      </c>
      <c r="AZ31" s="11">
        <f t="shared" si="45"/>
        <v>0.52983485390856588</v>
      </c>
      <c r="BA31" s="19">
        <f t="shared" si="46"/>
        <v>2.7105593682982571E-2</v>
      </c>
    </row>
    <row r="32" spans="1:53" x14ac:dyDescent="0.3">
      <c r="A32">
        <v>88</v>
      </c>
      <c r="B32">
        <v>2</v>
      </c>
      <c r="C32" t="s">
        <v>17</v>
      </c>
      <c r="D32" t="s">
        <v>25</v>
      </c>
      <c r="E32">
        <v>0</v>
      </c>
      <c r="F32">
        <v>1</v>
      </c>
      <c r="G32">
        <v>464</v>
      </c>
      <c r="H32">
        <v>15</v>
      </c>
      <c r="Z32" s="4">
        <f t="shared" si="38"/>
        <v>0.21000000000000005</v>
      </c>
      <c r="AA32" s="4">
        <f t="shared" si="5"/>
        <v>0.21000000000000008</v>
      </c>
      <c r="AB32" s="11">
        <f t="shared" si="6"/>
        <v>3.5426282617972649E-2</v>
      </c>
      <c r="AC32" s="11">
        <f t="shared" si="7"/>
        <v>2.5047578014542049E-3</v>
      </c>
      <c r="AD32" s="11">
        <f t="shared" si="8"/>
        <v>7.0496079934034839E-5</v>
      </c>
      <c r="AE32" s="11">
        <f t="shared" si="9"/>
        <v>7.6827984762939394E-7</v>
      </c>
      <c r="AI32" s="21">
        <f t="shared" si="39"/>
        <v>2.0000000000000011E-2</v>
      </c>
      <c r="AJ32" s="11">
        <f t="shared" si="40"/>
        <v>0.99997479834223257</v>
      </c>
      <c r="AK32" s="11">
        <f t="shared" si="40"/>
        <v>0.99886999424969347</v>
      </c>
      <c r="AL32" s="11">
        <f t="shared" si="40"/>
        <v>0.98</v>
      </c>
      <c r="AM32" s="11">
        <f t="shared" si="40"/>
        <v>0.85400105524523151</v>
      </c>
      <c r="AN32" s="11">
        <f t="shared" si="40"/>
        <v>0.52143239297789035</v>
      </c>
      <c r="AO32" s="4">
        <f t="shared" si="40"/>
        <v>2.5812292840832408E-2</v>
      </c>
      <c r="AP32" s="11">
        <f t="shared" si="26"/>
        <v>6.1074978212633066</v>
      </c>
      <c r="AQ32" s="11">
        <f t="shared" si="27"/>
        <v>5.1074978212636548</v>
      </c>
      <c r="AR32" s="11">
        <f t="shared" si="28"/>
        <v>4.1074978212636442</v>
      </c>
      <c r="AS32" s="11">
        <f t="shared" si="29"/>
        <v>3.107497821263645</v>
      </c>
      <c r="AT32" s="11">
        <f t="shared" si="30"/>
        <v>2.107497821263645</v>
      </c>
      <c r="AU32" s="19">
        <f t="shared" si="31"/>
        <v>0.10749782126364482</v>
      </c>
      <c r="AV32" s="11">
        <f t="shared" si="41"/>
        <v>0.99997479834223257</v>
      </c>
      <c r="AW32" s="11">
        <f t="shared" si="42"/>
        <v>0.99886999424969347</v>
      </c>
      <c r="AX32" s="11">
        <f t="shared" si="43"/>
        <v>0.98</v>
      </c>
      <c r="AY32" s="11">
        <f t="shared" si="44"/>
        <v>0.85400105524523151</v>
      </c>
      <c r="AZ32" s="11">
        <f t="shared" si="45"/>
        <v>0.52143239297789035</v>
      </c>
      <c r="BA32" s="19">
        <f t="shared" si="46"/>
        <v>2.5812292840832408E-2</v>
      </c>
    </row>
    <row r="33" spans="1:53" x14ac:dyDescent="0.3">
      <c r="A33">
        <v>89</v>
      </c>
      <c r="B33">
        <v>2</v>
      </c>
      <c r="C33" t="s">
        <v>17</v>
      </c>
      <c r="D33" t="s">
        <v>23</v>
      </c>
      <c r="E33">
        <v>0</v>
      </c>
      <c r="F33">
        <v>2</v>
      </c>
      <c r="G33">
        <v>477</v>
      </c>
      <c r="H33">
        <v>1</v>
      </c>
      <c r="Z33" s="4">
        <f t="shared" si="38"/>
        <v>0.22000000000000006</v>
      </c>
      <c r="AA33" s="4">
        <f t="shared" si="5"/>
        <v>0.21999999999999997</v>
      </c>
      <c r="AB33" s="11">
        <f t="shared" si="6"/>
        <v>3.8181244833532579E-2</v>
      </c>
      <c r="AC33" s="11">
        <f t="shared" si="7"/>
        <v>2.7839988125756276E-3</v>
      </c>
      <c r="AD33" s="11">
        <f t="shared" si="8"/>
        <v>8.0909434446274631E-5</v>
      </c>
      <c r="AE33" s="11">
        <f t="shared" si="9"/>
        <v>9.1115278910702813E-7</v>
      </c>
      <c r="AI33" s="21">
        <f t="shared" si="39"/>
        <v>2.1000000000000012E-2</v>
      </c>
      <c r="AJ33" s="11">
        <f t="shared" ref="AJ33:AO42" si="47">_xlfn.NORM.S.DIST((-2*AJ$2-_xlfn.NORM.S.INV($AI33)),TRUE)</f>
        <v>0.99997252626662336</v>
      </c>
      <c r="AK33" s="11">
        <f t="shared" si="47"/>
        <v>0.99879140715609183</v>
      </c>
      <c r="AL33" s="11">
        <f t="shared" si="47"/>
        <v>0.97899999999999998</v>
      </c>
      <c r="AM33" s="11">
        <f t="shared" si="47"/>
        <v>0.84931972695054803</v>
      </c>
      <c r="AN33" s="11">
        <f t="shared" si="47"/>
        <v>0.51337010096039037</v>
      </c>
      <c r="AO33" s="4">
        <f t="shared" si="47"/>
        <v>2.462160379671284E-2</v>
      </c>
      <c r="AP33" s="11">
        <f t="shared" si="26"/>
        <v>6.067040298506166</v>
      </c>
      <c r="AQ33" s="11">
        <f t="shared" si="27"/>
        <v>5.0670402985060914</v>
      </c>
      <c r="AR33" s="11">
        <f t="shared" si="28"/>
        <v>4.0670402985061012</v>
      </c>
      <c r="AS33" s="11">
        <f t="shared" si="29"/>
        <v>3.0670402985060985</v>
      </c>
      <c r="AT33" s="11">
        <f t="shared" si="30"/>
        <v>2.0670402985061012</v>
      </c>
      <c r="AU33" s="19">
        <f t="shared" si="31"/>
        <v>6.7040298506101159E-2</v>
      </c>
      <c r="AV33" s="11">
        <f t="shared" si="41"/>
        <v>0.99997252626662336</v>
      </c>
      <c r="AW33" s="11">
        <f t="shared" si="42"/>
        <v>0.99879140715609183</v>
      </c>
      <c r="AX33" s="11">
        <f t="shared" si="43"/>
        <v>0.97899999999999998</v>
      </c>
      <c r="AY33" s="11">
        <f t="shared" si="44"/>
        <v>0.84931972695054803</v>
      </c>
      <c r="AZ33" s="11">
        <f t="shared" si="45"/>
        <v>0.51337010096039037</v>
      </c>
      <c r="BA33" s="19">
        <f t="shared" si="46"/>
        <v>2.462160379671284E-2</v>
      </c>
    </row>
    <row r="34" spans="1:53" x14ac:dyDescent="0.3">
      <c r="A34">
        <v>97</v>
      </c>
      <c r="B34">
        <v>2</v>
      </c>
      <c r="C34" t="s">
        <v>17</v>
      </c>
      <c r="D34" t="s">
        <v>23</v>
      </c>
      <c r="E34">
        <v>0</v>
      </c>
      <c r="F34">
        <v>1</v>
      </c>
      <c r="G34">
        <v>437</v>
      </c>
      <c r="H34">
        <v>42</v>
      </c>
      <c r="Z34" s="4">
        <f t="shared" si="38"/>
        <v>0.23000000000000007</v>
      </c>
      <c r="AA34" s="4">
        <f t="shared" si="5"/>
        <v>0.23000000000000009</v>
      </c>
      <c r="AB34" s="11">
        <f t="shared" si="6"/>
        <v>4.1030852704919907E-2</v>
      </c>
      <c r="AC34" s="11">
        <f t="shared" si="7"/>
        <v>3.0827543452485173E-3</v>
      </c>
      <c r="AD34" s="11">
        <f t="shared" si="8"/>
        <v>9.2433150665982566E-5</v>
      </c>
      <c r="AE34" s="11">
        <f t="shared" si="9"/>
        <v>1.0746893579494099E-6</v>
      </c>
      <c r="AI34" s="21">
        <f t="shared" si="39"/>
        <v>2.2000000000000013E-2</v>
      </c>
      <c r="AJ34" s="11">
        <f t="shared" si="47"/>
        <v>0.99997016231520075</v>
      </c>
      <c r="AK34" s="11">
        <f t="shared" si="47"/>
        <v>0.99871124679126366</v>
      </c>
      <c r="AL34" s="11">
        <f t="shared" si="47"/>
        <v>0.97799999999999998</v>
      </c>
      <c r="AM34" s="11">
        <f t="shared" si="47"/>
        <v>0.84473028909165793</v>
      </c>
      <c r="AN34" s="11">
        <f t="shared" si="47"/>
        <v>0.50562123466166353</v>
      </c>
      <c r="AO34" s="4">
        <f t="shared" si="47"/>
        <v>2.3521704170064626E-2</v>
      </c>
      <c r="AP34" s="11">
        <f t="shared" si="26"/>
        <v>6.0281816240360682</v>
      </c>
      <c r="AQ34" s="11">
        <f t="shared" si="27"/>
        <v>5.0281816240362627</v>
      </c>
      <c r="AR34" s="11">
        <f t="shared" si="28"/>
        <v>4.0281816240362769</v>
      </c>
      <c r="AS34" s="11">
        <f t="shared" si="29"/>
        <v>3.0281816240362787</v>
      </c>
      <c r="AT34" s="11">
        <f t="shared" si="30"/>
        <v>2.0281816240362769</v>
      </c>
      <c r="AU34" s="19">
        <f t="shared" si="31"/>
        <v>2.8181624036276665E-2</v>
      </c>
      <c r="AV34" s="11">
        <f t="shared" si="41"/>
        <v>0.99997016231520075</v>
      </c>
      <c r="AW34" s="11">
        <f t="shared" si="42"/>
        <v>0.99871124679126366</v>
      </c>
      <c r="AX34" s="11">
        <f t="shared" si="43"/>
        <v>0.97799999999999998</v>
      </c>
      <c r="AY34" s="11">
        <f t="shared" si="44"/>
        <v>0.84473028909165793</v>
      </c>
      <c r="AZ34" s="11">
        <f t="shared" si="45"/>
        <v>0.50562123466166353</v>
      </c>
      <c r="BA34" s="19">
        <f t="shared" si="46"/>
        <v>2.3521704170064626E-2</v>
      </c>
    </row>
    <row r="35" spans="1:53" x14ac:dyDescent="0.3">
      <c r="A35">
        <v>110</v>
      </c>
      <c r="B35">
        <v>2</v>
      </c>
      <c r="C35" t="s">
        <v>17</v>
      </c>
      <c r="D35" t="s">
        <v>23</v>
      </c>
      <c r="E35">
        <v>1</v>
      </c>
      <c r="F35">
        <v>0</v>
      </c>
      <c r="G35">
        <v>470</v>
      </c>
      <c r="H35">
        <v>9</v>
      </c>
      <c r="Z35" s="4">
        <f t="shared" si="38"/>
        <v>0.24000000000000007</v>
      </c>
      <c r="AA35" s="4">
        <f t="shared" si="5"/>
        <v>0.2400000000000001</v>
      </c>
      <c r="AB35" s="11">
        <f t="shared" si="6"/>
        <v>4.3975880589096739E-2</v>
      </c>
      <c r="AC35" s="11">
        <f t="shared" si="7"/>
        <v>3.4018513031438546E-3</v>
      </c>
      <c r="AD35" s="11">
        <f t="shared" si="8"/>
        <v>1.0515352082074436E-4</v>
      </c>
      <c r="AE35" s="11">
        <f t="shared" si="9"/>
        <v>1.2612502691133898E-6</v>
      </c>
      <c r="AI35" s="21">
        <f t="shared" si="39"/>
        <v>2.3000000000000013E-2</v>
      </c>
      <c r="AJ35" s="11">
        <f t="shared" si="47"/>
        <v>0.99996770653080647</v>
      </c>
      <c r="AK35" s="11">
        <f t="shared" si="47"/>
        <v>0.99862954416185645</v>
      </c>
      <c r="AL35" s="11">
        <f t="shared" si="47"/>
        <v>0.97699999999999998</v>
      </c>
      <c r="AM35" s="11">
        <f t="shared" si="47"/>
        <v>0.84022749449940559</v>
      </c>
      <c r="AN35" s="11">
        <f t="shared" si="47"/>
        <v>0.49816220315341425</v>
      </c>
      <c r="AO35" s="4">
        <f t="shared" si="47"/>
        <v>2.250255544885162E-2</v>
      </c>
      <c r="AP35" s="11">
        <f t="shared" si="26"/>
        <v>5.9907866203359728</v>
      </c>
      <c r="AQ35" s="11">
        <f t="shared" si="27"/>
        <v>4.9907866203356548</v>
      </c>
      <c r="AR35" s="11">
        <f t="shared" si="28"/>
        <v>3.9907866203356486</v>
      </c>
      <c r="AS35" s="11">
        <f t="shared" si="29"/>
        <v>2.9907866203356477</v>
      </c>
      <c r="AT35" s="11">
        <f t="shared" si="30"/>
        <v>1.9907866203356486</v>
      </c>
      <c r="AU35" s="19">
        <f t="shared" si="31"/>
        <v>-9.2133796643509847E-3</v>
      </c>
      <c r="AV35" s="11">
        <f t="shared" si="41"/>
        <v>0.99996770653080647</v>
      </c>
      <c r="AW35" s="11">
        <f t="shared" si="42"/>
        <v>0.99862954416185645</v>
      </c>
      <c r="AX35" s="11">
        <f t="shared" si="43"/>
        <v>0.97699999999999998</v>
      </c>
      <c r="AY35" s="11">
        <f t="shared" si="44"/>
        <v>0.84022749449940559</v>
      </c>
      <c r="AZ35" s="11">
        <f t="shared" si="45"/>
        <v>0.49816220315341425</v>
      </c>
      <c r="BA35" s="19">
        <f>IF(AU35&lt;=0,AO35,"")</f>
        <v>2.250255544885162E-2</v>
      </c>
    </row>
    <row r="36" spans="1:53" x14ac:dyDescent="0.3">
      <c r="A36">
        <v>114</v>
      </c>
      <c r="B36">
        <v>2</v>
      </c>
      <c r="C36" t="s">
        <v>17</v>
      </c>
      <c r="D36" t="s">
        <v>1</v>
      </c>
      <c r="E36">
        <v>0</v>
      </c>
      <c r="F36">
        <v>0</v>
      </c>
      <c r="G36">
        <v>437</v>
      </c>
      <c r="H36">
        <v>43</v>
      </c>
      <c r="Z36" s="4">
        <f t="shared" si="38"/>
        <v>0.25000000000000006</v>
      </c>
      <c r="AA36" s="4">
        <f t="shared" si="5"/>
        <v>0.25</v>
      </c>
      <c r="AB36" s="11">
        <f t="shared" si="6"/>
        <v>4.7017193576127436E-2</v>
      </c>
      <c r="AC36" s="11">
        <f t="shared" si="7"/>
        <v>3.7421532014311198E-3</v>
      </c>
      <c r="AD36" s="11">
        <f t="shared" si="8"/>
        <v>1.1916260540767443E-4</v>
      </c>
      <c r="AE36" s="11">
        <f t="shared" si="9"/>
        <v>1.4734267598237594E-6</v>
      </c>
      <c r="AI36" s="21">
        <f t="shared" si="39"/>
        <v>2.4000000000000014E-2</v>
      </c>
      <c r="AJ36" s="11">
        <f t="shared" si="47"/>
        <v>0.9999651589218862</v>
      </c>
      <c r="AK36" s="11">
        <f t="shared" si="47"/>
        <v>0.99854632798812515</v>
      </c>
      <c r="AL36" s="11">
        <f t="shared" si="47"/>
        <v>0.97599999999999998</v>
      </c>
      <c r="AM36" s="11">
        <f t="shared" si="47"/>
        <v>0.83580660629628412</v>
      </c>
      <c r="AN36" s="11">
        <f t="shared" si="47"/>
        <v>0.49097207980187774</v>
      </c>
      <c r="AO36" s="4">
        <f t="shared" si="47"/>
        <v>2.155557331158137E-2</v>
      </c>
      <c r="AP36" s="11">
        <f t="shared" si="26"/>
        <v>5.9547368563636063</v>
      </c>
      <c r="AQ36" s="11">
        <f t="shared" si="27"/>
        <v>4.9547368563638994</v>
      </c>
      <c r="AR36" s="11">
        <f t="shared" si="28"/>
        <v>3.9547368563638923</v>
      </c>
      <c r="AS36" s="11">
        <f t="shared" si="29"/>
        <v>2.9547368563638914</v>
      </c>
      <c r="AT36" s="11">
        <f t="shared" si="30"/>
        <v>1.9547368563638923</v>
      </c>
      <c r="AU36" s="19">
        <f t="shared" si="31"/>
        <v>-4.5263143636107728E-2</v>
      </c>
      <c r="AV36" s="11">
        <f t="shared" si="41"/>
        <v>0.9999651589218862</v>
      </c>
      <c r="AW36" s="11">
        <f t="shared" si="42"/>
        <v>0.99854632798812515</v>
      </c>
      <c r="AX36" s="11">
        <f t="shared" si="43"/>
        <v>0.97599999999999998</v>
      </c>
      <c r="AY36" s="11">
        <f t="shared" si="44"/>
        <v>0.83580660629628412</v>
      </c>
      <c r="AZ36" s="11">
        <f t="shared" si="45"/>
        <v>0.49097207980187774</v>
      </c>
      <c r="BA36" s="19" t="str">
        <f t="shared" si="46"/>
        <v/>
      </c>
    </row>
    <row r="37" spans="1:53" x14ac:dyDescent="0.3">
      <c r="A37">
        <v>128</v>
      </c>
      <c r="B37">
        <v>2</v>
      </c>
      <c r="C37" t="s">
        <v>17</v>
      </c>
      <c r="D37" t="s">
        <v>25</v>
      </c>
      <c r="E37">
        <v>1</v>
      </c>
      <c r="F37">
        <v>2</v>
      </c>
      <c r="G37" t="s">
        <v>23</v>
      </c>
      <c r="H37" t="s">
        <v>23</v>
      </c>
      <c r="Z37" s="4">
        <f t="shared" si="38"/>
        <v>0.26000000000000006</v>
      </c>
      <c r="AA37" s="4">
        <f t="shared" si="5"/>
        <v>0.2599999999999999</v>
      </c>
      <c r="AB37" s="11">
        <f t="shared" si="6"/>
        <v>5.0155744443079464E-2</v>
      </c>
      <c r="AC37" s="11">
        <f t="shared" si="7"/>
        <v>4.1045621893247564E-3</v>
      </c>
      <c r="AD37" s="11">
        <f t="shared" si="8"/>
        <v>1.3455865697209468E-4</v>
      </c>
      <c r="AE37" s="11">
        <f t="shared" si="9"/>
        <v>1.7140626227263311E-6</v>
      </c>
      <c r="AI37" s="21">
        <f t="shared" si="39"/>
        <v>2.5000000000000015E-2</v>
      </c>
      <c r="AJ37" s="11">
        <f t="shared" si="47"/>
        <v>0.999962519466157</v>
      </c>
      <c r="AK37" s="11">
        <f t="shared" si="47"/>
        <v>0.99846162495711499</v>
      </c>
      <c r="AL37" s="11">
        <f t="shared" si="47"/>
        <v>0.97499999999999998</v>
      </c>
      <c r="AM37" s="11">
        <f t="shared" si="47"/>
        <v>0.83146332928979749</v>
      </c>
      <c r="AN37" s="11">
        <f t="shared" si="47"/>
        <v>0.4840322065576681</v>
      </c>
      <c r="AO37" s="4">
        <f t="shared" si="47"/>
        <v>2.0673369358891983E-2</v>
      </c>
      <c r="AP37" s="11">
        <f t="shared" si="26"/>
        <v>5.9199279690801418</v>
      </c>
      <c r="AQ37" s="11">
        <f t="shared" si="27"/>
        <v>4.9199279690801072</v>
      </c>
      <c r="AR37" s="11">
        <f t="shared" si="28"/>
        <v>3.9199279690801072</v>
      </c>
      <c r="AS37" s="11">
        <f t="shared" si="29"/>
        <v>2.9199279690801085</v>
      </c>
      <c r="AT37" s="11">
        <f t="shared" si="30"/>
        <v>1.9199279690801077</v>
      </c>
      <c r="AU37" s="19">
        <f t="shared" si="31"/>
        <v>-8.0072030919892567E-2</v>
      </c>
      <c r="AV37" s="11">
        <f t="shared" si="41"/>
        <v>0.999962519466157</v>
      </c>
      <c r="AW37" s="11">
        <f t="shared" si="42"/>
        <v>0.99846162495711499</v>
      </c>
      <c r="AX37" s="11">
        <f t="shared" si="43"/>
        <v>0.97499999999999998</v>
      </c>
      <c r="AY37" s="11">
        <f t="shared" si="44"/>
        <v>0.83146332928979749</v>
      </c>
      <c r="AZ37" s="11">
        <f t="shared" si="45"/>
        <v>0.4840322065576681</v>
      </c>
      <c r="BA37" s="19" t="str">
        <f t="shared" si="46"/>
        <v/>
      </c>
    </row>
    <row r="38" spans="1:53" x14ac:dyDescent="0.3">
      <c r="A38">
        <v>132</v>
      </c>
      <c r="B38">
        <v>2</v>
      </c>
      <c r="C38" t="s">
        <v>17</v>
      </c>
      <c r="D38" t="s">
        <v>1</v>
      </c>
      <c r="E38">
        <v>0</v>
      </c>
      <c r="F38">
        <v>0</v>
      </c>
      <c r="G38" t="s">
        <v>23</v>
      </c>
      <c r="H38" t="s">
        <v>23</v>
      </c>
      <c r="Z38" s="4">
        <f t="shared" si="38"/>
        <v>0.27000000000000007</v>
      </c>
      <c r="AA38" s="4">
        <f t="shared" si="5"/>
        <v>0.27</v>
      </c>
      <c r="AB38" s="11">
        <f t="shared" si="6"/>
        <v>5.3392571432204217E-2</v>
      </c>
      <c r="AC38" s="11">
        <f t="shared" si="7"/>
        <v>4.4900212195143618E-3</v>
      </c>
      <c r="AD38" s="11">
        <f t="shared" si="8"/>
        <v>1.5144657866450473E-4</v>
      </c>
      <c r="AE38" s="11">
        <f t="shared" si="9"/>
        <v>1.9862784818025503E-6</v>
      </c>
      <c r="AI38" s="21">
        <f t="shared" si="39"/>
        <v>2.6000000000000016E-2</v>
      </c>
      <c r="AJ38" s="11">
        <f t="shared" si="47"/>
        <v>0.99995978811374198</v>
      </c>
      <c r="AK38" s="11">
        <f t="shared" si="47"/>
        <v>0.99837545993864829</v>
      </c>
      <c r="AL38" s="11">
        <f t="shared" si="47"/>
        <v>0.97399999999999998</v>
      </c>
      <c r="AM38" s="11">
        <f t="shared" si="47"/>
        <v>0.82719375294728281</v>
      </c>
      <c r="AN38" s="11">
        <f t="shared" si="47"/>
        <v>0.47732587013387762</v>
      </c>
      <c r="AO38" s="4">
        <f t="shared" si="47"/>
        <v>1.9849546668784371E-2</v>
      </c>
      <c r="AP38" s="11">
        <f t="shared" si="26"/>
        <v>5.8862675022103543</v>
      </c>
      <c r="AQ38" s="11">
        <f t="shared" si="27"/>
        <v>4.8862675022101385</v>
      </c>
      <c r="AR38" s="11">
        <f t="shared" si="28"/>
        <v>3.8862675022101327</v>
      </c>
      <c r="AS38" s="11">
        <f t="shared" si="29"/>
        <v>2.8862675022101332</v>
      </c>
      <c r="AT38" s="11">
        <f t="shared" si="30"/>
        <v>1.8862675022101327</v>
      </c>
      <c r="AU38" s="19">
        <f t="shared" si="31"/>
        <v>-0.1137324977898666</v>
      </c>
      <c r="AV38" s="11">
        <f t="shared" si="41"/>
        <v>0.99995978811374198</v>
      </c>
      <c r="AW38" s="11">
        <f t="shared" si="42"/>
        <v>0.99837545993864829</v>
      </c>
      <c r="AX38" s="11">
        <f t="shared" si="43"/>
        <v>0.97399999999999998</v>
      </c>
      <c r="AY38" s="11">
        <f t="shared" si="44"/>
        <v>0.82719375294728281</v>
      </c>
      <c r="AZ38" s="11">
        <f t="shared" si="45"/>
        <v>0.47732587013387762</v>
      </c>
      <c r="BA38" s="19" t="str">
        <f t="shared" si="46"/>
        <v/>
      </c>
    </row>
    <row r="39" spans="1:53" x14ac:dyDescent="0.3">
      <c r="A39">
        <v>140</v>
      </c>
      <c r="B39">
        <v>2</v>
      </c>
      <c r="C39" t="s">
        <v>17</v>
      </c>
      <c r="D39" t="s">
        <v>25</v>
      </c>
      <c r="E39">
        <v>0</v>
      </c>
      <c r="F39">
        <v>0</v>
      </c>
      <c r="G39">
        <v>409</v>
      </c>
      <c r="H39">
        <v>71</v>
      </c>
      <c r="Z39" s="4">
        <f t="shared" si="38"/>
        <v>0.28000000000000008</v>
      </c>
      <c r="AA39" s="4">
        <f t="shared" si="5"/>
        <v>0.28000000000000003</v>
      </c>
      <c r="AB39" s="11">
        <f t="shared" si="6"/>
        <v>5.6728796738877874E-2</v>
      </c>
      <c r="AC39" s="11">
        <f t="shared" si="7"/>
        <v>4.8995163748193349E-3</v>
      </c>
      <c r="AD39" s="11">
        <f t="shared" si="8"/>
        <v>1.6993842095880396E-4</v>
      </c>
      <c r="AE39" s="11">
        <f t="shared" si="9"/>
        <v>2.2934985647315997E-6</v>
      </c>
      <c r="AI39" s="21">
        <f t="shared" si="39"/>
        <v>2.7000000000000017E-2</v>
      </c>
      <c r="AJ39" s="11">
        <f t="shared" si="47"/>
        <v>0.99995696478986962</v>
      </c>
      <c r="AK39" s="11">
        <f t="shared" si="47"/>
        <v>0.99828785617081783</v>
      </c>
      <c r="AL39" s="11">
        <f t="shared" si="47"/>
        <v>0.97299999999999998</v>
      </c>
      <c r="AM39" s="11">
        <f t="shared" si="47"/>
        <v>0.82299430362889325</v>
      </c>
      <c r="AN39" s="11">
        <f t="shared" si="47"/>
        <v>0.47083803479787728</v>
      </c>
      <c r="AO39" s="4">
        <f t="shared" si="47"/>
        <v>1.9078536406751636E-2</v>
      </c>
      <c r="AP39" s="11">
        <f t="shared" si="26"/>
        <v>5.8536731465276004</v>
      </c>
      <c r="AQ39" s="11">
        <f t="shared" si="27"/>
        <v>4.8536731465278153</v>
      </c>
      <c r="AR39" s="11">
        <f t="shared" si="28"/>
        <v>3.8536731465278202</v>
      </c>
      <c r="AS39" s="11">
        <f t="shared" si="29"/>
        <v>2.8536731465278198</v>
      </c>
      <c r="AT39" s="11">
        <f t="shared" si="30"/>
        <v>1.8536731465278202</v>
      </c>
      <c r="AU39" s="19">
        <f t="shared" si="31"/>
        <v>-0.14632685347218044</v>
      </c>
      <c r="AV39" s="11">
        <f t="shared" si="41"/>
        <v>0.99995696478986962</v>
      </c>
      <c r="AW39" s="11">
        <f t="shared" si="42"/>
        <v>0.99828785617081783</v>
      </c>
      <c r="AX39" s="11">
        <f t="shared" si="43"/>
        <v>0.97299999999999998</v>
      </c>
      <c r="AY39" s="11">
        <f t="shared" si="44"/>
        <v>0.82299430362889325</v>
      </c>
      <c r="AZ39" s="11">
        <f t="shared" si="45"/>
        <v>0.47083803479787728</v>
      </c>
      <c r="BA39" s="19" t="str">
        <f t="shared" si="46"/>
        <v/>
      </c>
    </row>
    <row r="40" spans="1:53" x14ac:dyDescent="0.3">
      <c r="A40">
        <v>146</v>
      </c>
      <c r="B40">
        <v>2</v>
      </c>
      <c r="C40" t="s">
        <v>17</v>
      </c>
      <c r="D40" t="s">
        <v>25</v>
      </c>
      <c r="E40">
        <v>0</v>
      </c>
      <c r="F40">
        <v>2</v>
      </c>
      <c r="G40">
        <v>332</v>
      </c>
      <c r="H40">
        <v>146</v>
      </c>
      <c r="Z40" s="4">
        <f t="shared" si="38"/>
        <v>0.29000000000000009</v>
      </c>
      <c r="AA40" s="4">
        <f t="shared" si="5"/>
        <v>0.29000000000000015</v>
      </c>
      <c r="AB40" s="11">
        <f t="shared" si="6"/>
        <v>6.016562562045269E-2</v>
      </c>
      <c r="AC40" s="11">
        <f t="shared" si="7"/>
        <v>5.3340793638295692E-3</v>
      </c>
      <c r="AD40" s="11">
        <f t="shared" si="8"/>
        <v>1.9015392027499356E-4</v>
      </c>
      <c r="AE40" s="11">
        <f t="shared" si="9"/>
        <v>2.6394802524754013E-6</v>
      </c>
      <c r="AI40" s="21">
        <f t="shared" si="39"/>
        <v>2.8000000000000018E-2</v>
      </c>
      <c r="AJ40" s="11">
        <f t="shared" si="47"/>
        <v>0.99995404939721022</v>
      </c>
      <c r="AK40" s="11">
        <f t="shared" si="47"/>
        <v>0.99819883542027621</v>
      </c>
      <c r="AL40" s="11">
        <f t="shared" si="47"/>
        <v>0.97199999999999998</v>
      </c>
      <c r="AM40" s="11">
        <f t="shared" si="47"/>
        <v>0.81886170429001437</v>
      </c>
      <c r="AN40" s="11">
        <f t="shared" si="47"/>
        <v>0.46455512018543382</v>
      </c>
      <c r="AO40" s="4">
        <f t="shared" si="47"/>
        <v>1.8355466095438238E-2</v>
      </c>
      <c r="AP40" s="11">
        <f t="shared" si="26"/>
        <v>5.8220712950979863</v>
      </c>
      <c r="AQ40" s="11">
        <f t="shared" si="27"/>
        <v>4.8220712950982429</v>
      </c>
      <c r="AR40" s="11">
        <f t="shared" si="28"/>
        <v>3.8220712950982358</v>
      </c>
      <c r="AS40" s="11">
        <f t="shared" si="29"/>
        <v>2.822071295098235</v>
      </c>
      <c r="AT40" s="11">
        <f t="shared" si="30"/>
        <v>1.8220712950982358</v>
      </c>
      <c r="AU40" s="19">
        <f t="shared" si="31"/>
        <v>-0.17792870490176371</v>
      </c>
      <c r="AV40" s="11">
        <f t="shared" si="41"/>
        <v>0.99995404939721022</v>
      </c>
      <c r="AW40" s="11">
        <f t="shared" si="42"/>
        <v>0.99819883542027621</v>
      </c>
      <c r="AX40" s="11">
        <f t="shared" si="43"/>
        <v>0.97199999999999998</v>
      </c>
      <c r="AY40" s="11">
        <f t="shared" si="44"/>
        <v>0.81886170429001437</v>
      </c>
      <c r="AZ40" s="11">
        <f t="shared" si="45"/>
        <v>0.46455512018543382</v>
      </c>
      <c r="BA40" s="19" t="str">
        <f t="shared" si="46"/>
        <v/>
      </c>
    </row>
    <row r="41" spans="1:53" x14ac:dyDescent="0.3">
      <c r="A41">
        <v>159</v>
      </c>
      <c r="B41">
        <v>2</v>
      </c>
      <c r="C41" t="s">
        <v>17</v>
      </c>
      <c r="D41" t="s">
        <v>1</v>
      </c>
      <c r="E41">
        <v>0</v>
      </c>
      <c r="F41">
        <v>0</v>
      </c>
      <c r="G41">
        <v>478</v>
      </c>
      <c r="H41">
        <v>2</v>
      </c>
      <c r="Z41" s="4">
        <f t="shared" si="38"/>
        <v>0.3000000000000001</v>
      </c>
      <c r="AA41" s="4">
        <f t="shared" si="5"/>
        <v>0.30000000000000004</v>
      </c>
      <c r="AB41" s="11">
        <f t="shared" si="6"/>
        <v>6.3704346057168015E-2</v>
      </c>
      <c r="AC41" s="11">
        <f t="shared" si="7"/>
        <v>5.7947901987693839E-3</v>
      </c>
      <c r="AD41" s="11">
        <f t="shared" si="8"/>
        <v>2.1222108365248626E-4</v>
      </c>
      <c r="AE41" s="11">
        <f t="shared" si="9"/>
        <v>3.0283467239433648E-6</v>
      </c>
      <c r="AI41" s="21">
        <f t="shared" si="39"/>
        <v>2.9000000000000019E-2</v>
      </c>
      <c r="AJ41" s="11">
        <f t="shared" si="47"/>
        <v>0.99995104181790873</v>
      </c>
      <c r="AK41" s="11">
        <f t="shared" si="47"/>
        <v>0.99810841812153173</v>
      </c>
      <c r="AL41" s="11">
        <f t="shared" si="47"/>
        <v>0.97099999999999997</v>
      </c>
      <c r="AM41" s="11">
        <f t="shared" si="47"/>
        <v>0.81479294026130678</v>
      </c>
      <c r="AN41" s="11">
        <f t="shared" si="47"/>
        <v>0.45846481524248128</v>
      </c>
      <c r="AO41" s="4">
        <f t="shared" si="47"/>
        <v>1.7676052545568859E-2</v>
      </c>
      <c r="AP41" s="11">
        <f t="shared" si="26"/>
        <v>5.7913958479839209</v>
      </c>
      <c r="AQ41" s="11">
        <f t="shared" si="27"/>
        <v>4.7913958479836696</v>
      </c>
      <c r="AR41" s="11">
        <f t="shared" si="28"/>
        <v>3.7913958479836758</v>
      </c>
      <c r="AS41" s="11">
        <f t="shared" si="29"/>
        <v>2.7913958479836767</v>
      </c>
      <c r="AT41" s="11">
        <f t="shared" si="30"/>
        <v>1.7913958479836758</v>
      </c>
      <c r="AU41" s="19">
        <f t="shared" si="31"/>
        <v>-0.20860415201632421</v>
      </c>
      <c r="AV41" s="11">
        <f t="shared" si="41"/>
        <v>0.99995104181790873</v>
      </c>
      <c r="AW41" s="11">
        <f t="shared" si="42"/>
        <v>0.99810841812153173</v>
      </c>
      <c r="AX41" s="11">
        <f t="shared" si="43"/>
        <v>0.97099999999999997</v>
      </c>
      <c r="AY41" s="11">
        <f t="shared" si="44"/>
        <v>0.81479294026130678</v>
      </c>
      <c r="AZ41" s="11">
        <f t="shared" si="45"/>
        <v>0.45846481524248128</v>
      </c>
      <c r="BA41" s="19">
        <f>IF(AU41&lt;=0,AO41,"")</f>
        <v>1.7676052545568859E-2</v>
      </c>
    </row>
    <row r="42" spans="1:53" x14ac:dyDescent="0.3">
      <c r="A42">
        <v>1</v>
      </c>
      <c r="B42">
        <v>3</v>
      </c>
      <c r="C42" t="s">
        <v>17</v>
      </c>
      <c r="D42" t="s">
        <v>1</v>
      </c>
      <c r="E42">
        <v>0</v>
      </c>
      <c r="F42">
        <v>0</v>
      </c>
      <c r="G42">
        <v>479</v>
      </c>
      <c r="H42">
        <v>1</v>
      </c>
      <c r="Z42" s="4">
        <f t="shared" si="38"/>
        <v>0.31000000000000011</v>
      </c>
      <c r="AA42" s="4">
        <f t="shared" si="5"/>
        <v>0.31000000000000005</v>
      </c>
      <c r="AB42" s="11">
        <f t="shared" si="6"/>
        <v>6.7346328912084363E-2</v>
      </c>
      <c r="AC42" s="11">
        <f t="shared" si="7"/>
        <v>6.2827800703844083E-3</v>
      </c>
      <c r="AD42" s="11">
        <f t="shared" si="8"/>
        <v>2.3627682407501016E-4</v>
      </c>
      <c r="AE42" s="11">
        <f t="shared" si="9"/>
        <v>3.4646230543389223E-6</v>
      </c>
      <c r="AI42" s="21">
        <f t="shared" si="39"/>
        <v>3.000000000000002E-2</v>
      </c>
      <c r="AJ42" s="11">
        <f t="shared" si="47"/>
        <v>0.99994794191536285</v>
      </c>
      <c r="AK42" s="11">
        <f t="shared" si="47"/>
        <v>0.99801662349864007</v>
      </c>
      <c r="AL42" s="11">
        <f t="shared" si="47"/>
        <v>0.97</v>
      </c>
      <c r="AM42" s="11">
        <f t="shared" si="47"/>
        <v>0.81078523001279212</v>
      </c>
      <c r="AN42" s="11">
        <f t="shared" si="47"/>
        <v>0.45255592139893153</v>
      </c>
      <c r="AO42" s="4">
        <f t="shared" si="47"/>
        <v>1.7036514176309032E-2</v>
      </c>
      <c r="AP42" s="11">
        <f t="shared" si="26"/>
        <v>5.7615872163026225</v>
      </c>
      <c r="AQ42" s="11">
        <f t="shared" si="27"/>
        <v>4.7615872163024928</v>
      </c>
      <c r="AR42" s="11">
        <f t="shared" si="28"/>
        <v>3.7615872163025008</v>
      </c>
      <c r="AS42" s="11">
        <f t="shared" si="29"/>
        <v>2.7615872163025017</v>
      </c>
      <c r="AT42" s="11">
        <f t="shared" si="30"/>
        <v>1.7615872163025008</v>
      </c>
      <c r="AU42" s="19">
        <f t="shared" si="31"/>
        <v>-0.23841278369749919</v>
      </c>
      <c r="AV42" s="11">
        <f t="shared" si="41"/>
        <v>0.99994794191536285</v>
      </c>
      <c r="AW42" s="11">
        <f t="shared" si="42"/>
        <v>0.99801662349864007</v>
      </c>
      <c r="AX42" s="11">
        <f t="shared" si="43"/>
        <v>0.97</v>
      </c>
      <c r="AY42" s="11">
        <f t="shared" si="44"/>
        <v>0.81078523001279212</v>
      </c>
      <c r="AZ42" s="11">
        <f t="shared" si="45"/>
        <v>0.45255592139893153</v>
      </c>
      <c r="BA42" s="19" t="str">
        <f t="shared" si="46"/>
        <v/>
      </c>
    </row>
    <row r="43" spans="1:53" x14ac:dyDescent="0.3">
      <c r="A43">
        <v>9</v>
      </c>
      <c r="B43">
        <v>3</v>
      </c>
      <c r="C43" t="s">
        <v>17</v>
      </c>
      <c r="D43" t="s">
        <v>1</v>
      </c>
      <c r="E43">
        <v>0</v>
      </c>
      <c r="F43">
        <v>0</v>
      </c>
      <c r="G43">
        <v>468</v>
      </c>
      <c r="H43">
        <v>12</v>
      </c>
      <c r="Z43" s="4">
        <f t="shared" si="38"/>
        <v>0.32000000000000012</v>
      </c>
      <c r="AA43" s="4">
        <f t="shared" si="5"/>
        <v>0.32000000000000006</v>
      </c>
      <c r="AB43" s="11">
        <f t="shared" si="6"/>
        <v>7.1093028549687909E-2</v>
      </c>
      <c r="AC43" s="11">
        <f t="shared" si="7"/>
        <v>6.7992344363387858E-3</v>
      </c>
      <c r="AD43" s="11">
        <f t="shared" si="8"/>
        <v>2.6246765156734408E-4</v>
      </c>
      <c r="AE43" s="11">
        <f t="shared" si="9"/>
        <v>3.9532761700877828E-6</v>
      </c>
      <c r="AI43" s="21">
        <f t="shared" si="39"/>
        <v>3.1000000000000021E-2</v>
      </c>
      <c r="AJ43" s="11">
        <f t="shared" ref="AJ43:AO52" si="48">_xlfn.NORM.S.DIST((-2*AJ$2-_xlfn.NORM.S.INV($AI43)),TRUE)</f>
        <v>0.99994474953578605</v>
      </c>
      <c r="AK43" s="11">
        <f t="shared" si="48"/>
        <v>0.9979234696720326</v>
      </c>
      <c r="AL43" s="11">
        <f t="shared" si="48"/>
        <v>0.96899999999999997</v>
      </c>
      <c r="AM43" s="11">
        <f t="shared" si="48"/>
        <v>0.80683600003494016</v>
      </c>
      <c r="AN43" s="11">
        <f t="shared" si="48"/>
        <v>0.446818219577789</v>
      </c>
      <c r="AO43" s="4">
        <f t="shared" si="48"/>
        <v>1.6433498712122945E-2</v>
      </c>
      <c r="AP43" s="11">
        <f t="shared" si="26"/>
        <v>5.7325914869161601</v>
      </c>
      <c r="AQ43" s="11">
        <f t="shared" si="27"/>
        <v>4.732591486916208</v>
      </c>
      <c r="AR43" s="11">
        <f t="shared" si="28"/>
        <v>3.7325914869162142</v>
      </c>
      <c r="AS43" s="11">
        <f t="shared" si="29"/>
        <v>2.7325914869162142</v>
      </c>
      <c r="AT43" s="11">
        <f t="shared" si="30"/>
        <v>1.7325914869162142</v>
      </c>
      <c r="AU43" s="19">
        <f t="shared" si="31"/>
        <v>-0.26740851308378621</v>
      </c>
      <c r="AV43" s="11">
        <f t="shared" si="41"/>
        <v>0.99994474953578605</v>
      </c>
      <c r="AW43" s="11">
        <f t="shared" si="42"/>
        <v>0.9979234696720326</v>
      </c>
      <c r="AX43" s="11">
        <f t="shared" si="43"/>
        <v>0.96899999999999997</v>
      </c>
      <c r="AY43" s="11">
        <f t="shared" si="44"/>
        <v>0.80683600003494016</v>
      </c>
      <c r="AZ43" s="11">
        <f t="shared" si="45"/>
        <v>0.446818219577789</v>
      </c>
      <c r="BA43" s="19" t="str">
        <f t="shared" si="46"/>
        <v/>
      </c>
    </row>
    <row r="44" spans="1:53" x14ac:dyDescent="0.3">
      <c r="A44">
        <v>24</v>
      </c>
      <c r="B44">
        <v>3</v>
      </c>
      <c r="C44" t="s">
        <v>17</v>
      </c>
      <c r="D44" t="s">
        <v>23</v>
      </c>
      <c r="E44">
        <v>0</v>
      </c>
      <c r="F44">
        <v>0</v>
      </c>
      <c r="G44">
        <v>460</v>
      </c>
      <c r="H44">
        <v>20</v>
      </c>
      <c r="Z44" s="4">
        <f t="shared" si="38"/>
        <v>0.33000000000000013</v>
      </c>
      <c r="AA44" s="4">
        <f t="shared" si="5"/>
        <v>0.33000000000000007</v>
      </c>
      <c r="AB44" s="11">
        <f t="shared" si="6"/>
        <v>7.4945983883166645E-2</v>
      </c>
      <c r="AC44" s="11">
        <f t="shared" si="7"/>
        <v>7.3453963414455981E-3</v>
      </c>
      <c r="AD44" s="11">
        <f t="shared" si="8"/>
        <v>2.9095042576554597E-4</v>
      </c>
      <c r="AE44" s="11">
        <f t="shared" si="9"/>
        <v>4.4997591174267271E-6</v>
      </c>
      <c r="AI44" s="21">
        <f t="shared" si="39"/>
        <v>3.2000000000000021E-2</v>
      </c>
      <c r="AJ44" s="11">
        <f t="shared" si="48"/>
        <v>0.99994146450958565</v>
      </c>
      <c r="AK44" s="11">
        <f t="shared" si="48"/>
        <v>0.99782897375272461</v>
      </c>
      <c r="AL44" s="11">
        <f t="shared" si="48"/>
        <v>0.96799999999999997</v>
      </c>
      <c r="AM44" s="11">
        <f t="shared" si="48"/>
        <v>0.80294286314354846</v>
      </c>
      <c r="AN44" s="11">
        <f t="shared" si="48"/>
        <v>0.44124235677863549</v>
      </c>
      <c r="AO44" s="4">
        <f t="shared" si="48"/>
        <v>1.5864023171791721E-2</v>
      </c>
      <c r="AP44" s="11">
        <f t="shared" si="26"/>
        <v>5.7043597175378959</v>
      </c>
      <c r="AQ44" s="11">
        <f t="shared" si="27"/>
        <v>4.7043597175380931</v>
      </c>
      <c r="AR44" s="11">
        <f t="shared" si="28"/>
        <v>3.7043597175380931</v>
      </c>
      <c r="AS44" s="11">
        <f t="shared" si="29"/>
        <v>2.7043597175380931</v>
      </c>
      <c r="AT44" s="11">
        <f t="shared" si="30"/>
        <v>1.7043597175380931</v>
      </c>
      <c r="AU44" s="19">
        <f t="shared" si="31"/>
        <v>-0.29564028246190732</v>
      </c>
      <c r="AV44" s="11">
        <f t="shared" si="41"/>
        <v>0.99994146450958565</v>
      </c>
      <c r="AW44" s="11">
        <f t="shared" si="42"/>
        <v>0.99782897375272461</v>
      </c>
      <c r="AX44" s="11">
        <f t="shared" si="43"/>
        <v>0.96799999999999997</v>
      </c>
      <c r="AY44" s="11">
        <f t="shared" si="44"/>
        <v>0.80294286314354846</v>
      </c>
      <c r="AZ44" s="11">
        <f t="shared" si="45"/>
        <v>0.44124235677863549</v>
      </c>
      <c r="BA44" s="19" t="str">
        <f t="shared" si="46"/>
        <v/>
      </c>
    </row>
    <row r="45" spans="1:53" x14ac:dyDescent="0.3">
      <c r="A45">
        <v>31</v>
      </c>
      <c r="B45">
        <v>3</v>
      </c>
      <c r="C45" t="s">
        <v>17</v>
      </c>
      <c r="D45" t="s">
        <v>1</v>
      </c>
      <c r="E45">
        <v>1</v>
      </c>
      <c r="F45">
        <v>0</v>
      </c>
      <c r="G45">
        <v>469</v>
      </c>
      <c r="H45">
        <v>10</v>
      </c>
      <c r="Z45" s="4">
        <f t="shared" si="38"/>
        <v>0.34000000000000014</v>
      </c>
      <c r="AA45" s="4">
        <f t="shared" si="5"/>
        <v>0.34000000000000008</v>
      </c>
      <c r="AB45" s="11">
        <f t="shared" si="6"/>
        <v>7.8906819828959418E-2</v>
      </c>
      <c r="AC45" s="11">
        <f t="shared" si="7"/>
        <v>7.9225699900783431E-3</v>
      </c>
      <c r="AD45" s="11">
        <f t="shared" si="8"/>
        <v>3.2189317632225212E-4</v>
      </c>
      <c r="AE45" s="11">
        <f t="shared" si="9"/>
        <v>5.1100601619058494E-6</v>
      </c>
      <c r="AI45" s="21">
        <f t="shared" si="39"/>
        <v>3.3000000000000022E-2</v>
      </c>
      <c r="AJ45" s="11">
        <f t="shared" si="48"/>
        <v>0.99993808665258421</v>
      </c>
      <c r="AK45" s="11">
        <f t="shared" si="48"/>
        <v>0.99773315192574497</v>
      </c>
      <c r="AL45" s="11">
        <f t="shared" si="48"/>
        <v>0.96699999999999997</v>
      </c>
      <c r="AM45" s="11">
        <f t="shared" si="48"/>
        <v>0.79910359964986499</v>
      </c>
      <c r="AN45" s="11">
        <f t="shared" si="48"/>
        <v>0.43581974884370739</v>
      </c>
      <c r="AO45" s="4">
        <f t="shared" si="48"/>
        <v>1.532542375754919E-2</v>
      </c>
      <c r="AP45" s="11">
        <f t="shared" si="26"/>
        <v>5.6768473384957652</v>
      </c>
      <c r="AQ45" s="11">
        <f t="shared" si="27"/>
        <v>4.6768473384955547</v>
      </c>
      <c r="AR45" s="11">
        <f t="shared" si="28"/>
        <v>3.6768473384955529</v>
      </c>
      <c r="AS45" s="11">
        <f t="shared" si="29"/>
        <v>2.6768473384955529</v>
      </c>
      <c r="AT45" s="11">
        <f t="shared" si="30"/>
        <v>1.6768473384955529</v>
      </c>
      <c r="AU45" s="19">
        <f t="shared" si="31"/>
        <v>-0.3231526615044471</v>
      </c>
      <c r="AV45" s="11">
        <f t="shared" si="41"/>
        <v>0.99993808665258421</v>
      </c>
      <c r="AW45" s="11">
        <f t="shared" si="42"/>
        <v>0.99773315192574497</v>
      </c>
      <c r="AX45" s="11">
        <f t="shared" si="43"/>
        <v>0.96699999999999997</v>
      </c>
      <c r="AY45" s="11">
        <f t="shared" si="44"/>
        <v>0.79910359964986499</v>
      </c>
      <c r="AZ45" s="11">
        <f t="shared" si="45"/>
        <v>0.43581974884370739</v>
      </c>
      <c r="BA45" s="19" t="str">
        <f t="shared" si="46"/>
        <v/>
      </c>
    </row>
    <row r="46" spans="1:53" x14ac:dyDescent="0.3">
      <c r="A46">
        <v>36</v>
      </c>
      <c r="B46">
        <v>3</v>
      </c>
      <c r="C46" t="s">
        <v>17</v>
      </c>
      <c r="D46" t="s">
        <v>23</v>
      </c>
      <c r="E46">
        <v>1</v>
      </c>
      <c r="F46">
        <v>0</v>
      </c>
      <c r="G46">
        <v>455</v>
      </c>
      <c r="H46">
        <v>24</v>
      </c>
      <c r="Z46" s="4">
        <f t="shared" si="38"/>
        <v>0.35000000000000014</v>
      </c>
      <c r="AA46" s="4">
        <f t="shared" si="5"/>
        <v>0.35000000000000009</v>
      </c>
      <c r="AB46" s="11">
        <f t="shared" si="6"/>
        <v>8.2977249154461252E-2</v>
      </c>
      <c r="AC46" s="11">
        <f t="shared" si="7"/>
        <v>8.5321245933518419E-3</v>
      </c>
      <c r="AD46" s="11">
        <f t="shared" si="8"/>
        <v>3.5547599825846987E-4</v>
      </c>
      <c r="AE46" s="11">
        <f t="shared" si="9"/>
        <v>5.7907573036697357E-6</v>
      </c>
      <c r="AI46" s="21">
        <f t="shared" si="39"/>
        <v>3.4000000000000023E-2</v>
      </c>
      <c r="AJ46" s="11">
        <f t="shared" si="48"/>
        <v>0.99993461576710463</v>
      </c>
      <c r="AK46" s="11">
        <f t="shared" si="48"/>
        <v>0.99763601952431313</v>
      </c>
      <c r="AL46" s="11">
        <f t="shared" si="48"/>
        <v>0.96599999999999997</v>
      </c>
      <c r="AM46" s="11">
        <f t="shared" si="48"/>
        <v>0.7953161409426196</v>
      </c>
      <c r="AN46" s="11">
        <f t="shared" si="48"/>
        <v>0.43054249668598898</v>
      </c>
      <c r="AO46" s="4">
        <f t="shared" si="48"/>
        <v>1.4815313773566695E-2</v>
      </c>
      <c r="AP46" s="11">
        <f t="shared" si="26"/>
        <v>5.6500136422926186</v>
      </c>
      <c r="AQ46" s="11">
        <f t="shared" si="27"/>
        <v>4.6500136422928051</v>
      </c>
      <c r="AR46" s="11">
        <f t="shared" si="28"/>
        <v>3.6500136422928056</v>
      </c>
      <c r="AS46" s="11">
        <f t="shared" si="29"/>
        <v>2.650013642292806</v>
      </c>
      <c r="AT46" s="11">
        <f t="shared" si="30"/>
        <v>1.6500136422928056</v>
      </c>
      <c r="AU46" s="19">
        <f t="shared" si="31"/>
        <v>-0.34998635770719422</v>
      </c>
      <c r="AV46" s="11">
        <f t="shared" si="41"/>
        <v>0.99993461576710463</v>
      </c>
      <c r="AW46" s="11">
        <f t="shared" si="42"/>
        <v>0.99763601952431313</v>
      </c>
      <c r="AX46" s="11">
        <f t="shared" si="43"/>
        <v>0.96599999999999997</v>
      </c>
      <c r="AY46" s="11">
        <f t="shared" si="44"/>
        <v>0.7953161409426196</v>
      </c>
      <c r="AZ46" s="11">
        <f t="shared" si="45"/>
        <v>0.43054249668598898</v>
      </c>
      <c r="BA46" s="19" t="str">
        <f t="shared" si="46"/>
        <v/>
      </c>
    </row>
    <row r="47" spans="1:53" x14ac:dyDescent="0.3">
      <c r="A47">
        <v>45</v>
      </c>
      <c r="B47">
        <v>3</v>
      </c>
      <c r="C47" t="s">
        <v>17</v>
      </c>
      <c r="D47" t="s">
        <v>25</v>
      </c>
      <c r="E47">
        <v>0</v>
      </c>
      <c r="F47">
        <v>2</v>
      </c>
      <c r="G47">
        <v>452</v>
      </c>
      <c r="H47">
        <v>26</v>
      </c>
      <c r="Z47" s="4">
        <f t="shared" si="38"/>
        <v>0.36000000000000015</v>
      </c>
      <c r="AA47" s="4">
        <f t="shared" si="5"/>
        <v>0.3600000000000001</v>
      </c>
      <c r="AB47" s="11">
        <f t="shared" si="6"/>
        <v>8.7159074711071316E-2</v>
      </c>
      <c r="AC47" s="11">
        <f t="shared" si="7"/>
        <v>9.1754985161510705E-3</v>
      </c>
      <c r="AD47" s="11">
        <f t="shared" si="8"/>
        <v>3.9189203022271801E-4</v>
      </c>
      <c r="AE47" s="11">
        <f t="shared" si="9"/>
        <v>6.5490788736521921E-6</v>
      </c>
      <c r="AI47" s="21">
        <f t="shared" si="39"/>
        <v>3.5000000000000024E-2</v>
      </c>
      <c r="AJ47" s="11">
        <f t="shared" si="48"/>
        <v>0.99993105164293994</v>
      </c>
      <c r="AK47" s="11">
        <f t="shared" si="48"/>
        <v>0.99753759109603413</v>
      </c>
      <c r="AL47" s="11">
        <f t="shared" si="48"/>
        <v>0.96499999999999997</v>
      </c>
      <c r="AM47" s="11">
        <f t="shared" si="48"/>
        <v>0.79157855511153508</v>
      </c>
      <c r="AN47" s="11">
        <f t="shared" si="48"/>
        <v>0.4254033137815405</v>
      </c>
      <c r="AO47" s="4">
        <f t="shared" si="48"/>
        <v>1.4331548099176189E-2</v>
      </c>
      <c r="AP47" s="11">
        <f t="shared" si="26"/>
        <v>5.6238213459050579</v>
      </c>
      <c r="AQ47" s="11">
        <f t="shared" si="27"/>
        <v>4.6238213459051938</v>
      </c>
      <c r="AR47" s="11">
        <f t="shared" si="28"/>
        <v>3.6238213459051947</v>
      </c>
      <c r="AS47" s="11">
        <f t="shared" si="29"/>
        <v>2.6238213459051951</v>
      </c>
      <c r="AT47" s="11">
        <f t="shared" si="30"/>
        <v>1.6238213459051956</v>
      </c>
      <c r="AU47" s="19">
        <f t="shared" si="31"/>
        <v>-0.376178654094804</v>
      </c>
      <c r="AV47" s="11">
        <f t="shared" si="41"/>
        <v>0.99993105164293994</v>
      </c>
      <c r="AW47" s="11">
        <f t="shared" si="42"/>
        <v>0.99753759109603413</v>
      </c>
      <c r="AX47" s="11">
        <f t="shared" si="43"/>
        <v>0.96499999999999997</v>
      </c>
      <c r="AY47" s="11">
        <f t="shared" si="44"/>
        <v>0.79157855511153508</v>
      </c>
      <c r="AZ47" s="11">
        <f t="shared" si="45"/>
        <v>0.4254033137815405</v>
      </c>
      <c r="BA47" s="19">
        <f t="shared" ref="BA47" si="49">IF(AU47&lt;=0,AO47,"")</f>
        <v>1.4331548099176189E-2</v>
      </c>
    </row>
    <row r="48" spans="1:53" x14ac:dyDescent="0.3">
      <c r="A48">
        <v>49</v>
      </c>
      <c r="B48">
        <v>3</v>
      </c>
      <c r="C48" t="s">
        <v>17</v>
      </c>
      <c r="D48" t="s">
        <v>23</v>
      </c>
      <c r="E48">
        <v>0</v>
      </c>
      <c r="F48">
        <v>0</v>
      </c>
      <c r="G48">
        <v>436</v>
      </c>
      <c r="H48">
        <v>44</v>
      </c>
      <c r="Z48" s="4">
        <f t="shared" si="38"/>
        <v>0.37000000000000016</v>
      </c>
      <c r="AA48" s="4">
        <f t="shared" si="5"/>
        <v>0.37000000000000011</v>
      </c>
      <c r="AB48" s="11">
        <f t="shared" si="6"/>
        <v>9.145419205035632E-2</v>
      </c>
      <c r="AC48" s="11">
        <f t="shared" si="7"/>
        <v>9.8542037518785097E-3</v>
      </c>
      <c r="AD48" s="11">
        <f t="shared" si="8"/>
        <v>4.3134852458259765E-4</v>
      </c>
      <c r="AE48" s="11">
        <f t="shared" si="9"/>
        <v>7.3929709678566269E-6</v>
      </c>
      <c r="AI48" s="21">
        <f t="shared" si="39"/>
        <v>3.6000000000000025E-2</v>
      </c>
      <c r="AJ48" s="11">
        <f t="shared" si="48"/>
        <v>0.99992739405821929</v>
      </c>
      <c r="AK48" s="11">
        <f t="shared" si="48"/>
        <v>0.99743788046217552</v>
      </c>
      <c r="AL48" s="11">
        <f t="shared" si="48"/>
        <v>0.96399999999999997</v>
      </c>
      <c r="AM48" s="11">
        <f t="shared" si="48"/>
        <v>0.78788903430769208</v>
      </c>
      <c r="AN48" s="11">
        <f t="shared" si="48"/>
        <v>0.42039546313870491</v>
      </c>
      <c r="AO48" s="4">
        <f t="shared" si="48"/>
        <v>1.3872193045910339E-2</v>
      </c>
      <c r="AP48" s="11">
        <f t="shared" si="26"/>
        <v>5.5982362136761159</v>
      </c>
      <c r="AQ48" s="11">
        <f t="shared" si="27"/>
        <v>4.5982362136759356</v>
      </c>
      <c r="AR48" s="11">
        <f t="shared" si="28"/>
        <v>3.5982362136759338</v>
      </c>
      <c r="AS48" s="11">
        <f t="shared" si="29"/>
        <v>2.5982362136759343</v>
      </c>
      <c r="AT48" s="11">
        <f t="shared" si="30"/>
        <v>1.5982362136759338</v>
      </c>
      <c r="AU48" s="19">
        <f t="shared" si="31"/>
        <v>-0.40176378632406617</v>
      </c>
      <c r="AV48" s="11">
        <f t="shared" si="41"/>
        <v>0.99992739405821929</v>
      </c>
      <c r="AW48" s="11">
        <f t="shared" si="42"/>
        <v>0.99743788046217552</v>
      </c>
      <c r="AX48" s="11">
        <f t="shared" si="43"/>
        <v>0.96399999999999997</v>
      </c>
      <c r="AY48" s="11">
        <f t="shared" si="44"/>
        <v>0.78788903430769208</v>
      </c>
      <c r="AZ48" s="11">
        <f t="shared" si="45"/>
        <v>0.42039546313870491</v>
      </c>
      <c r="BA48" s="19" t="str">
        <f t="shared" si="46"/>
        <v/>
      </c>
    </row>
    <row r="49" spans="1:53" x14ac:dyDescent="0.3">
      <c r="A49">
        <v>61</v>
      </c>
      <c r="B49">
        <v>3</v>
      </c>
      <c r="C49" t="s">
        <v>17</v>
      </c>
      <c r="D49" t="s">
        <v>1</v>
      </c>
      <c r="E49">
        <v>0</v>
      </c>
      <c r="F49">
        <v>2</v>
      </c>
      <c r="G49">
        <v>462</v>
      </c>
      <c r="H49">
        <v>16</v>
      </c>
      <c r="Z49" s="4">
        <f t="shared" si="38"/>
        <v>0.38000000000000017</v>
      </c>
      <c r="AA49" s="4">
        <f t="shared" si="5"/>
        <v>0.38000000000000012</v>
      </c>
      <c r="AB49" s="11">
        <f t="shared" si="6"/>
        <v>9.5864592426177619E-2</v>
      </c>
      <c r="AC49" s="11">
        <f t="shared" si="7"/>
        <v>1.0569830755912335E-2</v>
      </c>
      <c r="AD49" s="11">
        <f t="shared" si="8"/>
        <v>4.7406801937610599E-4</v>
      </c>
      <c r="AE49" s="11">
        <f t="shared" si="9"/>
        <v>8.3311725801449299E-6</v>
      </c>
      <c r="AI49" s="21">
        <f t="shared" si="39"/>
        <v>3.7000000000000026E-2</v>
      </c>
      <c r="AJ49" s="11">
        <f t="shared" si="48"/>
        <v>0.99992364278018642</v>
      </c>
      <c r="AK49" s="11">
        <f t="shared" si="48"/>
        <v>0.99733690077092374</v>
      </c>
      <c r="AL49" s="11">
        <f t="shared" si="48"/>
        <v>0.96299999999999997</v>
      </c>
      <c r="AM49" s="11">
        <f t="shared" si="48"/>
        <v>0.78424588358874958</v>
      </c>
      <c r="AN49" s="11">
        <f t="shared" si="48"/>
        <v>0.41551270228150627</v>
      </c>
      <c r="AO49" s="4">
        <f t="shared" si="48"/>
        <v>1.3435500662148672E-2</v>
      </c>
      <c r="AP49" s="11">
        <f t="shared" si="26"/>
        <v>5.5732267309868702</v>
      </c>
      <c r="AQ49" s="11">
        <f t="shared" si="27"/>
        <v>4.5732267309869385</v>
      </c>
      <c r="AR49" s="11">
        <f t="shared" si="28"/>
        <v>3.5732267309869394</v>
      </c>
      <c r="AS49" s="11">
        <f t="shared" si="29"/>
        <v>2.5732267309869394</v>
      </c>
      <c r="AT49" s="11">
        <f t="shared" si="30"/>
        <v>1.5732267309869394</v>
      </c>
      <c r="AU49" s="19">
        <f t="shared" si="31"/>
        <v>-0.42677326901306056</v>
      </c>
      <c r="AV49" s="11">
        <f t="shared" si="41"/>
        <v>0.99992364278018642</v>
      </c>
      <c r="AW49" s="11">
        <f t="shared" si="42"/>
        <v>0.99733690077092374</v>
      </c>
      <c r="AX49" s="11">
        <f t="shared" si="43"/>
        <v>0.96299999999999997</v>
      </c>
      <c r="AY49" s="11">
        <f t="shared" si="44"/>
        <v>0.78424588358874958</v>
      </c>
      <c r="AZ49" s="11">
        <f t="shared" si="45"/>
        <v>0.41551270228150627</v>
      </c>
      <c r="BA49" s="19" t="str">
        <f t="shared" si="46"/>
        <v/>
      </c>
    </row>
    <row r="50" spans="1:53" x14ac:dyDescent="0.3">
      <c r="A50">
        <v>70</v>
      </c>
      <c r="B50">
        <v>3</v>
      </c>
      <c r="C50" t="s">
        <v>17</v>
      </c>
      <c r="D50" t="s">
        <v>23</v>
      </c>
      <c r="E50">
        <v>0</v>
      </c>
      <c r="F50">
        <v>2</v>
      </c>
      <c r="G50">
        <v>446</v>
      </c>
      <c r="H50">
        <v>32</v>
      </c>
      <c r="Z50" s="4">
        <f t="shared" si="38"/>
        <v>0.39000000000000018</v>
      </c>
      <c r="AA50" s="4">
        <f t="shared" si="5"/>
        <v>0.39000000000000012</v>
      </c>
      <c r="AB50" s="11">
        <f t="shared" si="6"/>
        <v>0.10039236619035918</v>
      </c>
      <c r="AC50" s="11">
        <f t="shared" si="7"/>
        <v>1.1324053672286061E-2</v>
      </c>
      <c r="AD50" s="11">
        <f t="shared" si="8"/>
        <v>5.2028962340289198E-4</v>
      </c>
      <c r="AE50" s="11">
        <f t="shared" si="9"/>
        <v>9.3732994178585827E-6</v>
      </c>
      <c r="AI50" s="21">
        <f t="shared" si="39"/>
        <v>3.8000000000000027E-2</v>
      </c>
      <c r="AJ50" s="11">
        <f t="shared" si="48"/>
        <v>0.9999197975659011</v>
      </c>
      <c r="AK50" s="11">
        <f t="shared" si="48"/>
        <v>0.99723466454537868</v>
      </c>
      <c r="AL50" s="11">
        <f t="shared" si="48"/>
        <v>0.96199999999999997</v>
      </c>
      <c r="AM50" s="11">
        <f t="shared" si="48"/>
        <v>0.78064751103937235</v>
      </c>
      <c r="AN50" s="11">
        <f t="shared" si="48"/>
        <v>0.41074923504314592</v>
      </c>
      <c r="AO50" s="4">
        <f t="shared" si="48"/>
        <v>1.3019886731941844E-2</v>
      </c>
      <c r="AP50" s="11">
        <f t="shared" si="26"/>
        <v>5.5487638206897794</v>
      </c>
      <c r="AQ50" s="11">
        <f t="shared" si="27"/>
        <v>4.5487638206899188</v>
      </c>
      <c r="AR50" s="11">
        <f t="shared" si="28"/>
        <v>3.5487638206899139</v>
      </c>
      <c r="AS50" s="11">
        <f t="shared" si="29"/>
        <v>2.5487638206899144</v>
      </c>
      <c r="AT50" s="11">
        <f t="shared" si="30"/>
        <v>1.5487638206899144</v>
      </c>
      <c r="AU50" s="19">
        <f t="shared" si="31"/>
        <v>-0.45123617931008519</v>
      </c>
      <c r="AV50" s="11">
        <f t="shared" si="41"/>
        <v>0.9999197975659011</v>
      </c>
      <c r="AW50" s="11">
        <f t="shared" si="42"/>
        <v>0.99723466454537868</v>
      </c>
      <c r="AX50" s="11">
        <f t="shared" si="43"/>
        <v>0.96199999999999997</v>
      </c>
      <c r="AY50" s="11">
        <f t="shared" si="44"/>
        <v>0.78064751103937235</v>
      </c>
      <c r="AZ50" s="11">
        <f t="shared" si="45"/>
        <v>0.41074923504314592</v>
      </c>
      <c r="BA50" s="19" t="str">
        <f t="shared" si="46"/>
        <v/>
      </c>
    </row>
    <row r="51" spans="1:53" x14ac:dyDescent="0.3">
      <c r="A51">
        <v>80</v>
      </c>
      <c r="B51">
        <v>3</v>
      </c>
      <c r="C51" t="s">
        <v>17</v>
      </c>
      <c r="D51" t="s">
        <v>1</v>
      </c>
      <c r="E51" t="s">
        <v>23</v>
      </c>
      <c r="F51" t="s">
        <v>23</v>
      </c>
      <c r="G51" t="s">
        <v>23</v>
      </c>
      <c r="H51" t="s">
        <v>23</v>
      </c>
      <c r="Z51" s="4">
        <f t="shared" si="38"/>
        <v>0.40000000000000019</v>
      </c>
      <c r="AA51" s="4">
        <f t="shared" si="5"/>
        <v>0.40000000000000013</v>
      </c>
      <c r="AB51" s="11">
        <f t="shared" si="6"/>
        <v>0.10503970659400674</v>
      </c>
      <c r="AC51" s="11">
        <f t="shared" si="7"/>
        <v>1.211863599206553E-2</v>
      </c>
      <c r="AD51" s="11">
        <f t="shared" si="8"/>
        <v>5.7027042716928378E-4</v>
      </c>
      <c r="AE51" s="11">
        <f t="shared" si="9"/>
        <v>1.0529937522263388E-5</v>
      </c>
      <c r="AI51" s="21">
        <f t="shared" si="39"/>
        <v>3.9000000000000028E-2</v>
      </c>
      <c r="AJ51" s="11">
        <f t="shared" si="48"/>
        <v>0.9999158581628711</v>
      </c>
      <c r="AK51" s="11">
        <f t="shared" si="48"/>
        <v>0.99713118372693144</v>
      </c>
      <c r="AL51" s="11">
        <f t="shared" si="48"/>
        <v>0.96099999999999997</v>
      </c>
      <c r="AM51" s="11">
        <f t="shared" si="48"/>
        <v>0.77709241899154158</v>
      </c>
      <c r="AN51" s="11">
        <f t="shared" si="48"/>
        <v>0.40609966917288576</v>
      </c>
      <c r="AO51" s="4">
        <f t="shared" si="48"/>
        <v>1.2623911857964727E-2</v>
      </c>
      <c r="AP51" s="11">
        <f t="shared" si="26"/>
        <v>5.5248205957248091</v>
      </c>
      <c r="AQ51" s="11">
        <f t="shared" si="27"/>
        <v>4.5248205957247762</v>
      </c>
      <c r="AR51" s="11">
        <f t="shared" si="28"/>
        <v>3.524820595724778</v>
      </c>
      <c r="AS51" s="11">
        <f t="shared" si="29"/>
        <v>2.5248205957247789</v>
      </c>
      <c r="AT51" s="11">
        <f t="shared" si="30"/>
        <v>1.5248205957247789</v>
      </c>
      <c r="AU51" s="19">
        <f t="shared" si="31"/>
        <v>-0.47517940427522065</v>
      </c>
      <c r="AV51" s="11">
        <f t="shared" si="41"/>
        <v>0.9999158581628711</v>
      </c>
      <c r="AW51" s="11">
        <f t="shared" si="42"/>
        <v>0.99713118372693144</v>
      </c>
      <c r="AX51" s="11">
        <f t="shared" si="43"/>
        <v>0.96099999999999997</v>
      </c>
      <c r="AY51" s="11">
        <f t="shared" si="44"/>
        <v>0.77709241899154158</v>
      </c>
      <c r="AZ51" s="11">
        <f t="shared" si="45"/>
        <v>0.40609966917288576</v>
      </c>
      <c r="BA51" s="19" t="str">
        <f t="shared" si="46"/>
        <v/>
      </c>
    </row>
    <row r="52" spans="1:53" x14ac:dyDescent="0.3">
      <c r="A52">
        <v>88</v>
      </c>
      <c r="B52">
        <v>3</v>
      </c>
      <c r="C52" t="s">
        <v>17</v>
      </c>
      <c r="D52" t="s">
        <v>1</v>
      </c>
      <c r="E52">
        <v>0</v>
      </c>
      <c r="F52">
        <v>1</v>
      </c>
      <c r="G52">
        <v>476</v>
      </c>
      <c r="H52">
        <v>3</v>
      </c>
      <c r="Z52" s="4">
        <f t="shared" si="38"/>
        <v>0.4100000000000002</v>
      </c>
      <c r="AA52" s="4">
        <f t="shared" si="5"/>
        <v>0.41000000000000014</v>
      </c>
      <c r="AB52" s="11">
        <f t="shared" si="6"/>
        <v>0.10980891401103887</v>
      </c>
      <c r="AC52" s="11">
        <f t="shared" si="7"/>
        <v>1.295543668638155E-2</v>
      </c>
      <c r="AD52" s="11">
        <f t="shared" si="8"/>
        <v>6.2428705404560247E-4</v>
      </c>
      <c r="AE52" s="11">
        <f t="shared" si="9"/>
        <v>1.1812747983452887E-5</v>
      </c>
      <c r="AI52" s="21">
        <f t="shared" si="39"/>
        <v>4.0000000000000029E-2</v>
      </c>
      <c r="AJ52" s="11">
        <f t="shared" si="48"/>
        <v>0.99991182430962466</v>
      </c>
      <c r="AK52" s="11">
        <f t="shared" si="48"/>
        <v>0.99702646971457909</v>
      </c>
      <c r="AL52" s="11">
        <f t="shared" si="48"/>
        <v>0.96</v>
      </c>
      <c r="AM52" s="11">
        <f t="shared" si="48"/>
        <v>0.77357919619738302</v>
      </c>
      <c r="AN52" s="11">
        <f t="shared" si="48"/>
        <v>0.40155897892691605</v>
      </c>
      <c r="AO52" s="4">
        <f t="shared" si="48"/>
        <v>1.2246265131777434E-2</v>
      </c>
      <c r="AP52" s="11">
        <f t="shared" si="26"/>
        <v>5.5013721425043514</v>
      </c>
      <c r="AQ52" s="11">
        <f t="shared" si="27"/>
        <v>4.5013721425043389</v>
      </c>
      <c r="AR52" s="11">
        <f t="shared" si="28"/>
        <v>3.5013721425043389</v>
      </c>
      <c r="AS52" s="11">
        <f t="shared" si="29"/>
        <v>2.5013721425043398</v>
      </c>
      <c r="AT52" s="11">
        <f t="shared" si="30"/>
        <v>1.5013721425043389</v>
      </c>
      <c r="AU52" s="19">
        <f t="shared" si="31"/>
        <v>-0.49862785749566108</v>
      </c>
      <c r="AV52" s="11">
        <f t="shared" si="41"/>
        <v>0.99991182430962466</v>
      </c>
      <c r="AW52" s="11">
        <f t="shared" si="42"/>
        <v>0.99702646971457909</v>
      </c>
      <c r="AX52" s="11">
        <f t="shared" si="43"/>
        <v>0.96</v>
      </c>
      <c r="AY52" s="11">
        <f t="shared" si="44"/>
        <v>0.77357919619738302</v>
      </c>
      <c r="AZ52" s="11">
        <f t="shared" si="45"/>
        <v>0.40155897892691605</v>
      </c>
      <c r="BA52" s="19" t="str">
        <f t="shared" si="46"/>
        <v/>
      </c>
    </row>
    <row r="53" spans="1:53" x14ac:dyDescent="0.3">
      <c r="A53">
        <v>89</v>
      </c>
      <c r="B53">
        <v>3</v>
      </c>
      <c r="C53" t="s">
        <v>17</v>
      </c>
      <c r="D53" t="s">
        <v>25</v>
      </c>
      <c r="E53">
        <v>0</v>
      </c>
      <c r="F53">
        <v>1</v>
      </c>
      <c r="G53">
        <v>476</v>
      </c>
      <c r="H53">
        <v>3</v>
      </c>
      <c r="Z53" s="4">
        <f t="shared" si="38"/>
        <v>0.42000000000000021</v>
      </c>
      <c r="AA53" s="4">
        <f t="shared" si="5"/>
        <v>0.42000000000000015</v>
      </c>
      <c r="AB53" s="11">
        <f t="shared" si="6"/>
        <v>0.11470240060496995</v>
      </c>
      <c r="AC53" s="11">
        <f t="shared" si="7"/>
        <v>1.3836416862158307E-2</v>
      </c>
      <c r="AD53" s="11">
        <f t="shared" si="8"/>
        <v>6.8263736787332885E-4</v>
      </c>
      <c r="AE53" s="11">
        <f t="shared" si="9"/>
        <v>1.3234584224197654E-5</v>
      </c>
      <c r="AI53" s="21">
        <f t="shared" si="39"/>
        <v>4.1000000000000029E-2</v>
      </c>
      <c r="AJ53" s="11">
        <f t="shared" ref="AJ53:AO62" si="50">_xlfn.NORM.S.DIST((-2*AJ$2-_xlfn.NORM.S.INV($AI53)),TRUE)</f>
        <v>0.99990769573623028</v>
      </c>
      <c r="AK53" s="11">
        <f t="shared" si="50"/>
        <v>0.99692053340064757</v>
      </c>
      <c r="AL53" s="11">
        <f t="shared" si="50"/>
        <v>0.95899999999999996</v>
      </c>
      <c r="AM53" s="11">
        <f t="shared" si="50"/>
        <v>0.77010651083006953</v>
      </c>
      <c r="AN53" s="11">
        <f t="shared" si="50"/>
        <v>0.39712247194961231</v>
      </c>
      <c r="AO53" s="4">
        <f t="shared" si="50"/>
        <v>1.1885749984570525E-2</v>
      </c>
      <c r="AP53" s="11">
        <f t="shared" si="26"/>
        <v>5.4783953305704562</v>
      </c>
      <c r="AQ53" s="11">
        <f t="shared" si="27"/>
        <v>4.4783953305705086</v>
      </c>
      <c r="AR53" s="11">
        <f t="shared" si="28"/>
        <v>3.4783953305705029</v>
      </c>
      <c r="AS53" s="11">
        <f t="shared" si="29"/>
        <v>2.4783953305705033</v>
      </c>
      <c r="AT53" s="11">
        <f t="shared" si="30"/>
        <v>1.4783953305705029</v>
      </c>
      <c r="AU53" s="19">
        <f t="shared" si="31"/>
        <v>-0.52160466942949646</v>
      </c>
      <c r="AV53" s="11">
        <f t="shared" si="41"/>
        <v>0.99990769573623028</v>
      </c>
      <c r="AW53" s="11">
        <f t="shared" si="42"/>
        <v>0.99692053340064757</v>
      </c>
      <c r="AX53" s="11">
        <f t="shared" si="43"/>
        <v>0.95899999999999996</v>
      </c>
      <c r="AY53" s="11">
        <f t="shared" si="44"/>
        <v>0.77010651083006953</v>
      </c>
      <c r="AZ53" s="11">
        <f t="shared" si="45"/>
        <v>0.39712247194961231</v>
      </c>
      <c r="BA53" s="19">
        <f t="shared" ref="BA53" si="51">IF(AU53&lt;=0,AO53,"")</f>
        <v>1.1885749984570525E-2</v>
      </c>
    </row>
    <row r="54" spans="1:53" x14ac:dyDescent="0.3">
      <c r="A54">
        <v>97</v>
      </c>
      <c r="B54">
        <v>3</v>
      </c>
      <c r="C54" t="s">
        <v>17</v>
      </c>
      <c r="D54" t="s">
        <v>1</v>
      </c>
      <c r="E54">
        <v>0</v>
      </c>
      <c r="F54">
        <v>0</v>
      </c>
      <c r="G54">
        <v>469</v>
      </c>
      <c r="H54">
        <v>11</v>
      </c>
      <c r="Z54" s="4">
        <f t="shared" si="38"/>
        <v>0.43000000000000022</v>
      </c>
      <c r="AA54" s="4">
        <f t="shared" si="5"/>
        <v>0.43000000000000016</v>
      </c>
      <c r="AB54" s="11">
        <f t="shared" si="6"/>
        <v>0.11972269546459235</v>
      </c>
      <c r="AC54" s="11">
        <f t="shared" si="7"/>
        <v>1.4763646994347734E-2</v>
      </c>
      <c r="AD54" s="11">
        <f t="shared" si="8"/>
        <v>7.4564235543039814E-4</v>
      </c>
      <c r="AE54" s="11">
        <f t="shared" si="9"/>
        <v>1.4809623552491935E-5</v>
      </c>
      <c r="AI54" s="21">
        <f t="shared" si="39"/>
        <v>4.200000000000003E-2</v>
      </c>
      <c r="AJ54" s="11">
        <f t="shared" si="50"/>
        <v>0.99990347216476871</v>
      </c>
      <c r="AK54" s="11">
        <f t="shared" si="50"/>
        <v>0.99681338520333274</v>
      </c>
      <c r="AL54" s="11">
        <f t="shared" si="50"/>
        <v>0.95799999999999996</v>
      </c>
      <c r="AM54" s="11">
        <f t="shared" si="50"/>
        <v>0.76667310420723966</v>
      </c>
      <c r="AN54" s="11">
        <f t="shared" si="50"/>
        <v>0.39278575986241548</v>
      </c>
      <c r="AO54" s="4">
        <f t="shared" si="50"/>
        <v>1.1541271883534784E-2</v>
      </c>
      <c r="AP54" s="11">
        <f t="shared" si="26"/>
        <v>5.4558686447769382</v>
      </c>
      <c r="AQ54" s="11">
        <f t="shared" si="27"/>
        <v>4.4558686447768361</v>
      </c>
      <c r="AR54" s="11">
        <f t="shared" si="28"/>
        <v>3.4558686447768361</v>
      </c>
      <c r="AS54" s="11">
        <f t="shared" si="29"/>
        <v>2.4558686447768361</v>
      </c>
      <c r="AT54" s="11">
        <f t="shared" si="30"/>
        <v>1.4558686447768361</v>
      </c>
      <c r="AU54" s="19">
        <f t="shared" si="31"/>
        <v>-0.54413135522316392</v>
      </c>
      <c r="AV54" s="11">
        <f t="shared" si="41"/>
        <v>0.99990347216476871</v>
      </c>
      <c r="AW54" s="11">
        <f t="shared" si="42"/>
        <v>0.99681338520333274</v>
      </c>
      <c r="AX54" s="11">
        <f t="shared" si="43"/>
        <v>0.95799999999999996</v>
      </c>
      <c r="AY54" s="11">
        <f t="shared" si="44"/>
        <v>0.76667310420723966</v>
      </c>
      <c r="AZ54" s="11">
        <f t="shared" si="45"/>
        <v>0.39278575986241548</v>
      </c>
      <c r="BA54" s="19" t="str">
        <f t="shared" si="46"/>
        <v/>
      </c>
    </row>
    <row r="55" spans="1:53" x14ac:dyDescent="0.3">
      <c r="A55">
        <v>110</v>
      </c>
      <c r="B55">
        <v>3</v>
      </c>
      <c r="C55" t="s">
        <v>17</v>
      </c>
      <c r="D55" t="s">
        <v>23</v>
      </c>
      <c r="E55">
        <v>0</v>
      </c>
      <c r="F55">
        <v>1</v>
      </c>
      <c r="G55">
        <v>457</v>
      </c>
      <c r="H55">
        <v>22</v>
      </c>
      <c r="Z55" s="4">
        <f t="shared" si="38"/>
        <v>0.44000000000000022</v>
      </c>
      <c r="AA55" s="4">
        <f t="shared" si="5"/>
        <v>0.44000000000000017</v>
      </c>
      <c r="AB55" s="11">
        <f t="shared" si="6"/>
        <v>0.12487245023904647</v>
      </c>
      <c r="AC55" s="11">
        <f t="shared" si="7"/>
        <v>1.573931479504953E-2</v>
      </c>
      <c r="AD55" s="11">
        <f t="shared" si="8"/>
        <v>8.1364820465501531E-4</v>
      </c>
      <c r="AE55" s="11">
        <f t="shared" si="9"/>
        <v>1.6553514937123204E-5</v>
      </c>
      <c r="AI55" s="21">
        <f t="shared" si="39"/>
        <v>4.3000000000000031E-2</v>
      </c>
      <c r="AJ55" s="11">
        <f t="shared" si="50"/>
        <v>0.99989915330976287</v>
      </c>
      <c r="AK55" s="11">
        <f t="shared" si="50"/>
        <v>0.9967050350964124</v>
      </c>
      <c r="AL55" s="11">
        <f t="shared" si="50"/>
        <v>0.95699999999999996</v>
      </c>
      <c r="AM55" s="11">
        <f t="shared" si="50"/>
        <v>0.76327778514700917</v>
      </c>
      <c r="AN55" s="11">
        <f t="shared" si="50"/>
        <v>0.3885447320685198</v>
      </c>
      <c r="AO55" s="4">
        <f t="shared" si="50"/>
        <v>1.1211827596876011E-2</v>
      </c>
      <c r="AP55" s="11">
        <f t="shared" si="26"/>
        <v>5.4337720368619884</v>
      </c>
      <c r="AQ55" s="11">
        <f t="shared" si="27"/>
        <v>4.4337720368620799</v>
      </c>
      <c r="AR55" s="11">
        <f t="shared" si="28"/>
        <v>3.4337720368620808</v>
      </c>
      <c r="AS55" s="11">
        <f t="shared" si="29"/>
        <v>2.4337720368620808</v>
      </c>
      <c r="AT55" s="11">
        <f t="shared" si="30"/>
        <v>1.4337720368620808</v>
      </c>
      <c r="AU55" s="19">
        <f t="shared" si="31"/>
        <v>-0.56622796313791923</v>
      </c>
      <c r="AV55" s="11">
        <f t="shared" si="41"/>
        <v>0.99989915330976287</v>
      </c>
      <c r="AW55" s="11">
        <f t="shared" si="42"/>
        <v>0.9967050350964124</v>
      </c>
      <c r="AX55" s="11">
        <f t="shared" si="43"/>
        <v>0.95699999999999996</v>
      </c>
      <c r="AY55" s="11">
        <f t="shared" si="44"/>
        <v>0.76327778514700917</v>
      </c>
      <c r="AZ55" s="11">
        <f t="shared" si="45"/>
        <v>0.3885447320685198</v>
      </c>
      <c r="BA55" s="19" t="str">
        <f t="shared" si="46"/>
        <v/>
      </c>
    </row>
    <row r="56" spans="1:53" x14ac:dyDescent="0.3">
      <c r="A56">
        <v>114</v>
      </c>
      <c r="B56">
        <v>3</v>
      </c>
      <c r="C56" t="s">
        <v>17</v>
      </c>
      <c r="D56" t="s">
        <v>23</v>
      </c>
      <c r="E56">
        <v>0</v>
      </c>
      <c r="F56">
        <v>0</v>
      </c>
      <c r="G56">
        <v>442</v>
      </c>
      <c r="H56">
        <v>38</v>
      </c>
      <c r="Z56" s="4">
        <f t="shared" si="38"/>
        <v>0.45000000000000023</v>
      </c>
      <c r="AA56" s="4">
        <f t="shared" si="5"/>
        <v>0.45000000000000018</v>
      </c>
      <c r="AB56" s="11">
        <f t="shared" si="6"/>
        <v>0.13015444530792142</v>
      </c>
      <c r="AC56" s="11">
        <f t="shared" si="7"/>
        <v>1.6765733787393655E-2</v>
      </c>
      <c r="AD56" s="11">
        <f t="shared" si="8"/>
        <v>8.8702860241340886E-4</v>
      </c>
      <c r="AE56" s="11">
        <f t="shared" si="9"/>
        <v>1.8483545266900769E-5</v>
      </c>
      <c r="AI56" s="21">
        <f t="shared" si="39"/>
        <v>4.4000000000000032E-2</v>
      </c>
      <c r="AJ56" s="11">
        <f t="shared" si="50"/>
        <v>0.99989473887857139</v>
      </c>
      <c r="AK56" s="11">
        <f t="shared" si="50"/>
        <v>0.99659549263643443</v>
      </c>
      <c r="AL56" s="11">
        <f t="shared" si="50"/>
        <v>0.95599999999999996</v>
      </c>
      <c r="AM56" s="11">
        <f t="shared" si="50"/>
        <v>0.75991942487966924</v>
      </c>
      <c r="AN56" s="11">
        <f t="shared" si="50"/>
        <v>0.38439553235653429</v>
      </c>
      <c r="AO56" s="4">
        <f t="shared" si="50"/>
        <v>1.0896495797296683E-2</v>
      </c>
      <c r="AP56" s="11">
        <f t="shared" si="26"/>
        <v>5.4120867937780037</v>
      </c>
      <c r="AQ56" s="11">
        <f t="shared" si="27"/>
        <v>4.4120867937779176</v>
      </c>
      <c r="AR56" s="11">
        <f t="shared" si="28"/>
        <v>3.4120867937779225</v>
      </c>
      <c r="AS56" s="11">
        <f t="shared" si="29"/>
        <v>2.412086793777922</v>
      </c>
      <c r="AT56" s="11">
        <f t="shared" si="30"/>
        <v>1.4120867937779225</v>
      </c>
      <c r="AU56" s="19">
        <f t="shared" si="31"/>
        <v>-0.58791320622207777</v>
      </c>
      <c r="AV56" s="11">
        <f t="shared" si="41"/>
        <v>0.99989473887857139</v>
      </c>
      <c r="AW56" s="11">
        <f t="shared" si="42"/>
        <v>0.99659549263643443</v>
      </c>
      <c r="AX56" s="11">
        <f t="shared" si="43"/>
        <v>0.95599999999999996</v>
      </c>
      <c r="AY56" s="11">
        <f t="shared" si="44"/>
        <v>0.75991942487966924</v>
      </c>
      <c r="AZ56" s="11">
        <f t="shared" si="45"/>
        <v>0.38439553235653429</v>
      </c>
      <c r="BA56" s="19" t="str">
        <f t="shared" si="46"/>
        <v/>
      </c>
    </row>
    <row r="57" spans="1:53" x14ac:dyDescent="0.3">
      <c r="A57">
        <v>128</v>
      </c>
      <c r="B57">
        <v>3</v>
      </c>
      <c r="C57" t="s">
        <v>17</v>
      </c>
      <c r="D57" t="s">
        <v>1</v>
      </c>
      <c r="E57">
        <v>0</v>
      </c>
      <c r="F57">
        <v>1</v>
      </c>
      <c r="G57" t="s">
        <v>23</v>
      </c>
      <c r="H57" t="s">
        <v>23</v>
      </c>
      <c r="Z57" s="4">
        <f t="shared" si="38"/>
        <v>0.46000000000000024</v>
      </c>
      <c r="AA57" s="4">
        <f t="shared" si="5"/>
        <v>0.46000000000000019</v>
      </c>
      <c r="AB57" s="11">
        <f t="shared" si="6"/>
        <v>0.13557159652762507</v>
      </c>
      <c r="AC57" s="11">
        <f t="shared" si="7"/>
        <v>1.7845352660635139E-2</v>
      </c>
      <c r="AD57" s="11">
        <f t="shared" si="8"/>
        <v>9.6618727892971989E-4</v>
      </c>
      <c r="AE57" s="11">
        <f t="shared" si="9"/>
        <v>2.0618826704010829E-5</v>
      </c>
      <c r="AI57" s="21">
        <f t="shared" si="39"/>
        <v>4.5000000000000033E-2</v>
      </c>
      <c r="AJ57" s="11">
        <f t="shared" si="50"/>
        <v>0.99989022857174692</v>
      </c>
      <c r="AK57" s="11">
        <f t="shared" si="50"/>
        <v>0.99648476698765009</v>
      </c>
      <c r="AL57" s="11">
        <f t="shared" si="50"/>
        <v>0.95499999999999996</v>
      </c>
      <c r="AM57" s="11">
        <f t="shared" si="50"/>
        <v>0.75659695244904557</v>
      </c>
      <c r="AN57" s="11">
        <f t="shared" si="50"/>
        <v>0.38033453794842331</v>
      </c>
      <c r="AO57" s="4">
        <f t="shared" si="50"/>
        <v>1.0594428811812558E-2</v>
      </c>
      <c r="AP57" s="11">
        <f t="shared" si="26"/>
        <v>5.3907954205443049</v>
      </c>
      <c r="AQ57" s="11">
        <f t="shared" si="27"/>
        <v>4.3907954205442703</v>
      </c>
      <c r="AR57" s="11">
        <f t="shared" si="28"/>
        <v>3.3907954205442716</v>
      </c>
      <c r="AS57" s="11">
        <f t="shared" si="29"/>
        <v>2.3907954205442721</v>
      </c>
      <c r="AT57" s="11">
        <f t="shared" si="30"/>
        <v>1.3907954205442716</v>
      </c>
      <c r="AU57" s="19">
        <f t="shared" si="31"/>
        <v>-0.60920457945572815</v>
      </c>
      <c r="AV57" s="11">
        <f t="shared" si="41"/>
        <v>0.99989022857174692</v>
      </c>
      <c r="AW57" s="11">
        <f t="shared" si="42"/>
        <v>0.99648476698765009</v>
      </c>
      <c r="AX57" s="11">
        <f t="shared" si="43"/>
        <v>0.95499999999999996</v>
      </c>
      <c r="AY57" s="11">
        <f t="shared" si="44"/>
        <v>0.75659695244904557</v>
      </c>
      <c r="AZ57" s="11">
        <f t="shared" si="45"/>
        <v>0.38033453794842331</v>
      </c>
      <c r="BA57" s="19" t="str">
        <f t="shared" si="46"/>
        <v/>
      </c>
    </row>
    <row r="58" spans="1:53" x14ac:dyDescent="0.3">
      <c r="A58">
        <v>132</v>
      </c>
      <c r="B58">
        <v>3</v>
      </c>
      <c r="C58" t="s">
        <v>17</v>
      </c>
      <c r="D58" t="s">
        <v>23</v>
      </c>
      <c r="E58">
        <v>0</v>
      </c>
      <c r="F58">
        <v>1</v>
      </c>
      <c r="G58" t="s">
        <v>23</v>
      </c>
      <c r="H58" t="s">
        <v>23</v>
      </c>
      <c r="Z58" s="4">
        <f t="shared" si="38"/>
        <v>0.47000000000000025</v>
      </c>
      <c r="AA58" s="4">
        <f t="shared" si="5"/>
        <v>0.4700000000000002</v>
      </c>
      <c r="AB58" s="11">
        <f t="shared" si="6"/>
        <v>0.14112696260138302</v>
      </c>
      <c r="AC58" s="11">
        <f t="shared" si="7"/>
        <v>1.8980765492737195E-2</v>
      </c>
      <c r="AD58" s="11">
        <f t="shared" si="8"/>
        <v>1.0515608298716783E-3</v>
      </c>
      <c r="AE58" s="11">
        <f t="shared" si="9"/>
        <v>2.2980508163628066E-5</v>
      </c>
      <c r="AI58" s="21">
        <f t="shared" si="39"/>
        <v>4.6000000000000034E-2</v>
      </c>
      <c r="AJ58" s="11">
        <f t="shared" si="50"/>
        <v>0.99988562208336618</v>
      </c>
      <c r="AK58" s="11">
        <f t="shared" si="50"/>
        <v>0.99637286694492411</v>
      </c>
      <c r="AL58" s="11">
        <f t="shared" si="50"/>
        <v>0.95399999999999996</v>
      </c>
      <c r="AM58" s="11">
        <f t="shared" si="50"/>
        <v>0.75330935054661352</v>
      </c>
      <c r="AN58" s="11">
        <f t="shared" si="50"/>
        <v>0.37635834068873891</v>
      </c>
      <c r="AO58" s="4">
        <f t="shared" si="50"/>
        <v>1.0304845356847862E-2</v>
      </c>
      <c r="AP58" s="11">
        <f t="shared" si="26"/>
        <v>5.3698815357438523</v>
      </c>
      <c r="AQ58" s="11">
        <f t="shared" si="27"/>
        <v>4.3698815357438292</v>
      </c>
      <c r="AR58" s="11">
        <f t="shared" si="28"/>
        <v>3.3698815357438279</v>
      </c>
      <c r="AS58" s="11">
        <f t="shared" si="29"/>
        <v>2.3698815357438274</v>
      </c>
      <c r="AT58" s="11">
        <f t="shared" si="30"/>
        <v>1.3698815357438276</v>
      </c>
      <c r="AU58" s="19">
        <f t="shared" si="31"/>
        <v>-0.63011846425617279</v>
      </c>
      <c r="AV58" s="11">
        <f t="shared" si="41"/>
        <v>0.99988562208336618</v>
      </c>
      <c r="AW58" s="11">
        <f t="shared" si="42"/>
        <v>0.99637286694492411</v>
      </c>
      <c r="AX58" s="11">
        <f t="shared" si="43"/>
        <v>0.95399999999999996</v>
      </c>
      <c r="AY58" s="11">
        <f t="shared" si="44"/>
        <v>0.75330935054661352</v>
      </c>
      <c r="AZ58" s="11">
        <f t="shared" si="45"/>
        <v>0.37635834068873891</v>
      </c>
      <c r="BA58" s="19" t="str">
        <f t="shared" si="46"/>
        <v/>
      </c>
    </row>
    <row r="59" spans="1:53" x14ac:dyDescent="0.3">
      <c r="A59">
        <v>140</v>
      </c>
      <c r="B59">
        <v>3</v>
      </c>
      <c r="C59" t="s">
        <v>17</v>
      </c>
      <c r="D59" t="s">
        <v>25</v>
      </c>
      <c r="E59">
        <v>0</v>
      </c>
      <c r="F59">
        <v>1</v>
      </c>
      <c r="G59">
        <v>420</v>
      </c>
      <c r="H59">
        <v>59</v>
      </c>
      <c r="Z59" s="4">
        <f t="shared" si="38"/>
        <v>0.48000000000000026</v>
      </c>
      <c r="AA59" s="4">
        <f t="shared" si="5"/>
        <v>0.4800000000000002</v>
      </c>
      <c r="AB59" s="11">
        <f t="shared" si="6"/>
        <v>0.14682375312701224</v>
      </c>
      <c r="AC59" s="11">
        <f t="shared" si="7"/>
        <v>2.0174722938018141E-2</v>
      </c>
      <c r="AD59" s="11">
        <f t="shared" si="8"/>
        <v>1.143621851583676E-3</v>
      </c>
      <c r="AE59" s="11">
        <f t="shared" si="9"/>
        <v>2.5592014440634081E-5</v>
      </c>
      <c r="AI59" s="21">
        <f t="shared" si="39"/>
        <v>4.7000000000000035E-2</v>
      </c>
      <c r="AJ59" s="11">
        <f t="shared" si="50"/>
        <v>0.9998809191013317</v>
      </c>
      <c r="AK59" s="11">
        <f t="shared" si="50"/>
        <v>0.99625980095482758</v>
      </c>
      <c r="AL59" s="11">
        <f t="shared" si="50"/>
        <v>0.95299999999999996</v>
      </c>
      <c r="AM59" s="11">
        <f t="shared" si="50"/>
        <v>0.75005565172918265</v>
      </c>
      <c r="AN59" s="11">
        <f t="shared" si="50"/>
        <v>0.37246373011539424</v>
      </c>
      <c r="AO59" s="4">
        <f t="shared" si="50"/>
        <v>1.0027024123060162E-2</v>
      </c>
      <c r="AP59" s="11">
        <f t="shared" si="26"/>
        <v>5.349329778048757</v>
      </c>
      <c r="AQ59" s="11">
        <f t="shared" si="27"/>
        <v>4.3493297780486504</v>
      </c>
      <c r="AR59" s="11">
        <f t="shared" si="28"/>
        <v>3.3493297780486495</v>
      </c>
      <c r="AS59" s="11">
        <f t="shared" si="29"/>
        <v>2.34932977804865</v>
      </c>
      <c r="AT59" s="11">
        <f t="shared" si="30"/>
        <v>1.3493297780486493</v>
      </c>
      <c r="AU59" s="19">
        <f t="shared" si="31"/>
        <v>-0.6506702219513496</v>
      </c>
      <c r="AV59" s="11">
        <f t="shared" si="41"/>
        <v>0.9998809191013317</v>
      </c>
      <c r="AW59" s="11">
        <f t="shared" si="42"/>
        <v>0.99625980095482758</v>
      </c>
      <c r="AX59" s="11">
        <f t="shared" si="43"/>
        <v>0.95299999999999996</v>
      </c>
      <c r="AY59" s="11">
        <f t="shared" si="44"/>
        <v>0.75005565172918265</v>
      </c>
      <c r="AZ59" s="11">
        <f t="shared" si="45"/>
        <v>0.37246373011539424</v>
      </c>
      <c r="BA59" s="19">
        <f t="shared" ref="BA59" si="52">IF(AU59&lt;=0,AO59,"")</f>
        <v>1.0027024123060162E-2</v>
      </c>
    </row>
    <row r="60" spans="1:53" x14ac:dyDescent="0.3">
      <c r="A60">
        <v>146</v>
      </c>
      <c r="B60">
        <v>3</v>
      </c>
      <c r="C60" t="s">
        <v>17</v>
      </c>
      <c r="D60" t="s">
        <v>25</v>
      </c>
      <c r="E60">
        <v>1</v>
      </c>
      <c r="F60">
        <v>1</v>
      </c>
      <c r="G60">
        <v>385</v>
      </c>
      <c r="H60">
        <v>93</v>
      </c>
      <c r="Z60" s="4">
        <f t="shared" si="38"/>
        <v>0.49000000000000027</v>
      </c>
      <c r="AA60" s="4">
        <f t="shared" si="5"/>
        <v>0.49000000000000021</v>
      </c>
      <c r="AB60" s="11">
        <f t="shared" si="6"/>
        <v>0.15266533738418919</v>
      </c>
      <c r="AC60" s="11">
        <f t="shared" si="7"/>
        <v>2.1430144490443559E-2</v>
      </c>
      <c r="AD60" s="11">
        <f t="shared" si="8"/>
        <v>1.2428824302153085E-3</v>
      </c>
      <c r="AE60" s="11">
        <f t="shared" si="9"/>
        <v>2.8479317086715916E-5</v>
      </c>
      <c r="AI60" s="21">
        <f t="shared" si="39"/>
        <v>4.8000000000000036E-2</v>
      </c>
      <c r="AJ60" s="11">
        <f t="shared" si="50"/>
        <v>0.99987611930764964</v>
      </c>
      <c r="AK60" s="11">
        <f t="shared" si="50"/>
        <v>0.99614557713509311</v>
      </c>
      <c r="AL60" s="11">
        <f t="shared" si="50"/>
        <v>0.95199999999999996</v>
      </c>
      <c r="AM60" s="11">
        <f t="shared" si="50"/>
        <v>0.74683493497745823</v>
      </c>
      <c r="AN60" s="11">
        <f t="shared" si="50"/>
        <v>0.36864767818850053</v>
      </c>
      <c r="AO60" s="4">
        <f t="shared" si="50"/>
        <v>9.7602980953712913E-3</v>
      </c>
      <c r="AP60" s="11">
        <f t="shared" si="26"/>
        <v>5.3291257224055339</v>
      </c>
      <c r="AQ60" s="11">
        <f t="shared" si="27"/>
        <v>4.3291257224054398</v>
      </c>
      <c r="AR60" s="11">
        <f t="shared" si="28"/>
        <v>3.3291257224054425</v>
      </c>
      <c r="AS60" s="11">
        <f t="shared" si="29"/>
        <v>2.3291257224054425</v>
      </c>
      <c r="AT60" s="11">
        <f t="shared" si="30"/>
        <v>1.3291257224054425</v>
      </c>
      <c r="AU60" s="19">
        <f t="shared" si="31"/>
        <v>-0.67087427759455753</v>
      </c>
      <c r="AV60" s="11">
        <f t="shared" si="41"/>
        <v>0.99987611930764964</v>
      </c>
      <c r="AW60" s="11">
        <f t="shared" si="42"/>
        <v>0.99614557713509311</v>
      </c>
      <c r="AX60" s="11">
        <f t="shared" si="43"/>
        <v>0.95199999999999996</v>
      </c>
      <c r="AY60" s="11">
        <f t="shared" si="44"/>
        <v>0.74683493497745823</v>
      </c>
      <c r="AZ60" s="11">
        <f t="shared" si="45"/>
        <v>0.36864767818850053</v>
      </c>
      <c r="BA60" s="19" t="str">
        <f t="shared" si="46"/>
        <v/>
      </c>
    </row>
    <row r="61" spans="1:53" x14ac:dyDescent="0.3">
      <c r="A61">
        <v>159</v>
      </c>
      <c r="B61">
        <v>3</v>
      </c>
      <c r="C61" t="s">
        <v>17</v>
      </c>
      <c r="D61" t="s">
        <v>1</v>
      </c>
      <c r="E61">
        <v>0</v>
      </c>
      <c r="F61">
        <v>0</v>
      </c>
      <c r="G61">
        <v>477</v>
      </c>
      <c r="H61">
        <v>3</v>
      </c>
      <c r="Z61" s="4">
        <f t="shared" si="38"/>
        <v>0.50000000000000022</v>
      </c>
      <c r="AA61" s="4">
        <f t="shared" si="5"/>
        <v>0.50000000000000022</v>
      </c>
      <c r="AB61" s="11">
        <f t="shared" si="6"/>
        <v>0.15865525393145719</v>
      </c>
      <c r="AC61" s="11">
        <f t="shared" si="7"/>
        <v>2.2750131948179209E-2</v>
      </c>
      <c r="AD61" s="11">
        <f t="shared" si="8"/>
        <v>1.3498980316301035E-3</v>
      </c>
      <c r="AE61" s="11">
        <f t="shared" si="9"/>
        <v>3.1671241833119979E-5</v>
      </c>
      <c r="AI61" s="21">
        <f t="shared" si="39"/>
        <v>4.9000000000000037E-2</v>
      </c>
      <c r="AJ61" s="11">
        <f t="shared" si="50"/>
        <v>0.99987122237868575</v>
      </c>
      <c r="AK61" s="11">
        <f t="shared" si="50"/>
        <v>0.99603020329259095</v>
      </c>
      <c r="AL61" s="11">
        <f t="shared" si="50"/>
        <v>0.95099999999999996</v>
      </c>
      <c r="AM61" s="11">
        <f t="shared" si="50"/>
        <v>0.7436463225583444</v>
      </c>
      <c r="AN61" s="11">
        <f t="shared" si="50"/>
        <v>0.36490732548437244</v>
      </c>
      <c r="AO61" s="4">
        <f t="shared" si="50"/>
        <v>9.50404951109147E-3</v>
      </c>
      <c r="AP61" s="11">
        <f t="shared" si="26"/>
        <v>5.309255804702155</v>
      </c>
      <c r="AQ61" s="11">
        <f t="shared" si="27"/>
        <v>4.3092558047021505</v>
      </c>
      <c r="AR61" s="11">
        <f t="shared" si="28"/>
        <v>3.3092558047021541</v>
      </c>
      <c r="AS61" s="11">
        <f t="shared" si="29"/>
        <v>2.309255804702155</v>
      </c>
      <c r="AT61" s="11">
        <f t="shared" si="30"/>
        <v>1.3092558047021545</v>
      </c>
      <c r="AU61" s="19">
        <f t="shared" si="31"/>
        <v>-0.69074419529784614</v>
      </c>
      <c r="AV61" s="11">
        <f t="shared" si="41"/>
        <v>0.99987122237868575</v>
      </c>
      <c r="AW61" s="11">
        <f t="shared" si="42"/>
        <v>0.99603020329259095</v>
      </c>
      <c r="AX61" s="11">
        <f t="shared" si="43"/>
        <v>0.95099999999999996</v>
      </c>
      <c r="AY61" s="11">
        <f t="shared" si="44"/>
        <v>0.7436463225583444</v>
      </c>
      <c r="AZ61" s="11">
        <f t="shared" si="45"/>
        <v>0.36490732548437244</v>
      </c>
      <c r="BA61" s="19" t="str">
        <f t="shared" si="46"/>
        <v/>
      </c>
    </row>
    <row r="62" spans="1:53" x14ac:dyDescent="0.3">
      <c r="A62">
        <v>1</v>
      </c>
      <c r="B62">
        <v>4</v>
      </c>
      <c r="C62" t="s">
        <v>17</v>
      </c>
      <c r="D62" t="s">
        <v>1</v>
      </c>
      <c r="E62">
        <v>1</v>
      </c>
      <c r="F62">
        <v>2</v>
      </c>
      <c r="G62">
        <v>457</v>
      </c>
      <c r="H62">
        <v>20</v>
      </c>
      <c r="Z62" s="4">
        <f t="shared" si="38"/>
        <v>0.51000000000000023</v>
      </c>
      <c r="AA62" s="4">
        <f t="shared" si="5"/>
        <v>0.51000000000000023</v>
      </c>
      <c r="AB62" s="11">
        <f t="shared" si="6"/>
        <v>0.16479722109286921</v>
      </c>
      <c r="AC62" s="11">
        <f t="shared" si="7"/>
        <v>2.4137984222422859E-2</v>
      </c>
      <c r="AD62" s="11">
        <f t="shared" si="8"/>
        <v>1.4652718461828362E-3</v>
      </c>
      <c r="AE62" s="11">
        <f t="shared" si="9"/>
        <v>3.5199818171904873E-5</v>
      </c>
      <c r="AI62" s="21">
        <f t="shared" si="39"/>
        <v>5.0000000000000037E-2</v>
      </c>
      <c r="AJ62" s="11">
        <f t="shared" si="50"/>
        <v>0.99986622798540126</v>
      </c>
      <c r="AK62" s="11">
        <f t="shared" si="50"/>
        <v>0.99591368693996674</v>
      </c>
      <c r="AL62" s="11">
        <f t="shared" si="50"/>
        <v>0.95</v>
      </c>
      <c r="AM62" s="11">
        <f t="shared" si="50"/>
        <v>0.74048897715855566</v>
      </c>
      <c r="AN62" s="11">
        <f t="shared" si="50"/>
        <v>0.36123996868766461</v>
      </c>
      <c r="AO62" s="4">
        <f t="shared" si="50"/>
        <v>9.2577053734953715E-3</v>
      </c>
      <c r="AP62" s="11">
        <f t="shared" si="26"/>
        <v>5.2897072539028533</v>
      </c>
      <c r="AQ62" s="11">
        <f t="shared" si="27"/>
        <v>4.2897072539029431</v>
      </c>
      <c r="AR62" s="11">
        <f t="shared" si="28"/>
        <v>3.2897072539029435</v>
      </c>
      <c r="AS62" s="11">
        <f t="shared" si="29"/>
        <v>2.2897072539029439</v>
      </c>
      <c r="AT62" s="11">
        <f t="shared" si="30"/>
        <v>1.2897072539029439</v>
      </c>
      <c r="AU62" s="19">
        <f t="shared" si="31"/>
        <v>-0.7102927460970565</v>
      </c>
      <c r="AV62" s="11">
        <f t="shared" si="41"/>
        <v>0.99986622798540126</v>
      </c>
      <c r="AW62" s="11">
        <f t="shared" si="42"/>
        <v>0.99591368693996674</v>
      </c>
      <c r="AX62" s="11">
        <f t="shared" si="43"/>
        <v>0.95</v>
      </c>
      <c r="AY62" s="11">
        <f t="shared" si="44"/>
        <v>0.74048897715855566</v>
      </c>
      <c r="AZ62" s="11">
        <f t="shared" si="45"/>
        <v>0.36123996868766461</v>
      </c>
      <c r="BA62" s="19" t="str">
        <f t="shared" si="46"/>
        <v/>
      </c>
    </row>
    <row r="63" spans="1:53" x14ac:dyDescent="0.3">
      <c r="A63">
        <v>9</v>
      </c>
      <c r="B63">
        <v>4</v>
      </c>
      <c r="C63" t="s">
        <v>17</v>
      </c>
      <c r="D63" t="s">
        <v>1</v>
      </c>
      <c r="E63">
        <v>0</v>
      </c>
      <c r="F63">
        <v>0</v>
      </c>
      <c r="G63">
        <v>422</v>
      </c>
      <c r="H63">
        <v>58</v>
      </c>
      <c r="Z63" s="4">
        <f t="shared" si="38"/>
        <v>0.52000000000000024</v>
      </c>
      <c r="AA63" s="4">
        <f t="shared" si="5"/>
        <v>0.52000000000000024</v>
      </c>
      <c r="AB63" s="11">
        <f t="shared" si="6"/>
        <v>0.17109514842514595</v>
      </c>
      <c r="AC63" s="11">
        <f t="shared" si="7"/>
        <v>2.5597213653747342E-2</v>
      </c>
      <c r="AD63" s="11">
        <f t="shared" si="8"/>
        <v>1.5896596509230587E-3</v>
      </c>
      <c r="AE63" s="11">
        <f t="shared" si="9"/>
        <v>3.9100677689640762E-5</v>
      </c>
      <c r="AI63" s="21">
        <f t="shared" si="39"/>
        <v>5.1000000000000038E-2</v>
      </c>
      <c r="AJ63" s="11">
        <f t="shared" ref="AJ63:AO72" si="53">_xlfn.NORM.S.DIST((-2*AJ$2-_xlfn.NORM.S.INV($AI63)),TRUE)</f>
        <v>0.99986113579357061</v>
      </c>
      <c r="AK63" s="11">
        <f t="shared" si="53"/>
        <v>0.9957960353110652</v>
      </c>
      <c r="AL63" s="11">
        <f t="shared" si="53"/>
        <v>0.94899999999999995</v>
      </c>
      <c r="AM63" s="11">
        <f t="shared" si="53"/>
        <v>0.73736209926115492</v>
      </c>
      <c r="AN63" s="11">
        <f t="shared" si="53"/>
        <v>0.3576430492365521</v>
      </c>
      <c r="AO63" s="4">
        <f t="shared" si="53"/>
        <v>9.0207334502882333E-3</v>
      </c>
      <c r="AP63" s="11">
        <f t="shared" si="26"/>
        <v>5.270468030777276</v>
      </c>
      <c r="AQ63" s="11">
        <f t="shared" si="27"/>
        <v>4.2704680307773</v>
      </c>
      <c r="AR63" s="11">
        <f t="shared" si="28"/>
        <v>3.2704680307772986</v>
      </c>
      <c r="AS63" s="11">
        <f t="shared" si="29"/>
        <v>2.2704680307772995</v>
      </c>
      <c r="AT63" s="11">
        <f t="shared" si="30"/>
        <v>1.2704680307772989</v>
      </c>
      <c r="AU63" s="19">
        <f t="shared" si="31"/>
        <v>-0.72953196922270047</v>
      </c>
      <c r="AV63" s="11">
        <f t="shared" si="41"/>
        <v>0.99986113579357061</v>
      </c>
      <c r="AW63" s="11">
        <f t="shared" si="42"/>
        <v>0.9957960353110652</v>
      </c>
      <c r="AX63" s="11">
        <f t="shared" si="43"/>
        <v>0.94899999999999995</v>
      </c>
      <c r="AY63" s="11">
        <f t="shared" si="44"/>
        <v>0.73736209926115492</v>
      </c>
      <c r="AZ63" s="11">
        <f t="shared" si="45"/>
        <v>0.3576430492365521</v>
      </c>
      <c r="BA63" s="19" t="str">
        <f t="shared" si="46"/>
        <v/>
      </c>
    </row>
    <row r="64" spans="1:53" x14ac:dyDescent="0.3">
      <c r="A64">
        <v>24</v>
      </c>
      <c r="B64">
        <v>4</v>
      </c>
      <c r="C64" t="s">
        <v>17</v>
      </c>
      <c r="D64" t="s">
        <v>23</v>
      </c>
      <c r="E64">
        <v>0</v>
      </c>
      <c r="F64">
        <v>0</v>
      </c>
      <c r="G64">
        <v>469</v>
      </c>
      <c r="H64">
        <v>11</v>
      </c>
      <c r="Z64" s="4">
        <f t="shared" si="38"/>
        <v>0.53000000000000025</v>
      </c>
      <c r="AA64" s="4">
        <f t="shared" si="5"/>
        <v>0.53000000000000025</v>
      </c>
      <c r="AB64" s="11">
        <f t="shared" si="6"/>
        <v>0.1775531492688045</v>
      </c>
      <c r="AC64" s="11">
        <f t="shared" si="7"/>
        <v>2.7131564022728982E-2</v>
      </c>
      <c r="AD64" s="11">
        <f t="shared" si="8"/>
        <v>1.7237752617703661E-3</v>
      </c>
      <c r="AE64" s="11">
        <f t="shared" si="9"/>
        <v>4.3413508919010191E-5</v>
      </c>
      <c r="AI64" s="21">
        <f t="shared" si="39"/>
        <v>5.2000000000000039E-2</v>
      </c>
      <c r="AJ64" s="11">
        <f t="shared" si="53"/>
        <v>0.99985594546398271</v>
      </c>
      <c r="AK64" s="11">
        <f t="shared" si="53"/>
        <v>0.99567725537525098</v>
      </c>
      <c r="AL64" s="11">
        <f t="shared" si="53"/>
        <v>0.94799999999999995</v>
      </c>
      <c r="AM64" s="11">
        <f t="shared" si="53"/>
        <v>0.73426492474009142</v>
      </c>
      <c r="AN64" s="11">
        <f t="shared" si="53"/>
        <v>0.35411414299456945</v>
      </c>
      <c r="AO64" s="4">
        <f t="shared" si="53"/>
        <v>8.792638696519155E-3</v>
      </c>
      <c r="AP64" s="11">
        <f t="shared" si="26"/>
        <v>5.2515267724665335</v>
      </c>
      <c r="AQ64" s="11">
        <f t="shared" si="27"/>
        <v>4.2515267724664678</v>
      </c>
      <c r="AR64" s="11">
        <f t="shared" si="28"/>
        <v>3.2515267724664683</v>
      </c>
      <c r="AS64" s="11">
        <f t="shared" si="29"/>
        <v>2.2515267724664683</v>
      </c>
      <c r="AT64" s="11">
        <f t="shared" si="30"/>
        <v>1.251526772466468</v>
      </c>
      <c r="AU64" s="19">
        <f t="shared" si="31"/>
        <v>-0.74847322753353152</v>
      </c>
      <c r="AV64" s="11">
        <f t="shared" si="41"/>
        <v>0.99985594546398271</v>
      </c>
      <c r="AW64" s="11">
        <f t="shared" si="42"/>
        <v>0.99567725537525098</v>
      </c>
      <c r="AX64" s="11">
        <f t="shared" si="43"/>
        <v>0.94799999999999995</v>
      </c>
      <c r="AY64" s="11">
        <f t="shared" si="44"/>
        <v>0.73426492474009142</v>
      </c>
      <c r="AZ64" s="11">
        <f t="shared" si="45"/>
        <v>0.35411414299456945</v>
      </c>
      <c r="BA64" s="19" t="str">
        <f t="shared" si="46"/>
        <v/>
      </c>
    </row>
    <row r="65" spans="1:53" x14ac:dyDescent="0.3">
      <c r="A65">
        <v>31</v>
      </c>
      <c r="B65">
        <v>4</v>
      </c>
      <c r="C65" t="s">
        <v>17</v>
      </c>
      <c r="D65" t="s">
        <v>1</v>
      </c>
      <c r="E65">
        <v>0</v>
      </c>
      <c r="F65">
        <v>3</v>
      </c>
      <c r="G65">
        <v>457</v>
      </c>
      <c r="H65">
        <v>20</v>
      </c>
      <c r="Z65" s="4">
        <f t="shared" si="38"/>
        <v>0.54000000000000026</v>
      </c>
      <c r="AA65" s="4">
        <f t="shared" si="5"/>
        <v>0.54000000000000026</v>
      </c>
      <c r="AB65" s="11">
        <f t="shared" si="6"/>
        <v>0.18417555450115231</v>
      </c>
      <c r="AC65" s="11">
        <f t="shared" si="7"/>
        <v>2.8745030469133681E-2</v>
      </c>
      <c r="AD65" s="11">
        <f t="shared" si="8"/>
        <v>1.8683966600294699E-3</v>
      </c>
      <c r="AE65" s="11">
        <f t="shared" si="9"/>
        <v>4.8182577879751776E-5</v>
      </c>
      <c r="AI65" s="21">
        <f t="shared" si="39"/>
        <v>5.300000000000004E-2</v>
      </c>
      <c r="AJ65" s="11">
        <f t="shared" si="53"/>
        <v>0.9998506566526274</v>
      </c>
      <c r="AK65" s="11">
        <f t="shared" si="53"/>
        <v>0.99555735385072497</v>
      </c>
      <c r="AL65" s="11">
        <f t="shared" si="53"/>
        <v>0.94699999999999995</v>
      </c>
      <c r="AM65" s="11">
        <f t="shared" si="53"/>
        <v>0.73119672265080904</v>
      </c>
      <c r="AN65" s="11">
        <f t="shared" si="53"/>
        <v>0.35065095083870396</v>
      </c>
      <c r="AO65" s="4">
        <f t="shared" si="53"/>
        <v>8.5729600500058321E-3</v>
      </c>
      <c r="AP65" s="11">
        <f t="shared" si="26"/>
        <v>5.2328727422300076</v>
      </c>
      <c r="AQ65" s="11">
        <f t="shared" si="27"/>
        <v>4.2328727422300396</v>
      </c>
      <c r="AR65" s="11">
        <f t="shared" si="28"/>
        <v>3.2328727422300423</v>
      </c>
      <c r="AS65" s="11">
        <f t="shared" si="29"/>
        <v>2.2328727422300423</v>
      </c>
      <c r="AT65" s="11">
        <f t="shared" si="30"/>
        <v>1.2328727422300423</v>
      </c>
      <c r="AU65" s="19">
        <f t="shared" si="31"/>
        <v>-0.76712725776995772</v>
      </c>
      <c r="AV65" s="11">
        <f t="shared" si="41"/>
        <v>0.9998506566526274</v>
      </c>
      <c r="AW65" s="11">
        <f t="shared" si="42"/>
        <v>0.99555735385072497</v>
      </c>
      <c r="AX65" s="11">
        <f t="shared" si="43"/>
        <v>0.94699999999999995</v>
      </c>
      <c r="AY65" s="11">
        <f t="shared" si="44"/>
        <v>0.73119672265080904</v>
      </c>
      <c r="AZ65" s="11">
        <f t="shared" si="45"/>
        <v>0.35065095083870396</v>
      </c>
      <c r="BA65" s="19">
        <f t="shared" ref="BA65" si="54">IF(AU65&lt;=0,AO65,"")</f>
        <v>8.5729600500058321E-3</v>
      </c>
    </row>
    <row r="66" spans="1:53" x14ac:dyDescent="0.3">
      <c r="A66">
        <v>36</v>
      </c>
      <c r="B66">
        <v>4</v>
      </c>
      <c r="C66" t="s">
        <v>17</v>
      </c>
      <c r="D66" t="s">
        <v>25</v>
      </c>
      <c r="E66">
        <v>0</v>
      </c>
      <c r="F66">
        <v>5</v>
      </c>
      <c r="G66">
        <v>425</v>
      </c>
      <c r="H66">
        <v>50</v>
      </c>
      <c r="Z66" s="4">
        <f t="shared" si="38"/>
        <v>0.55000000000000027</v>
      </c>
      <c r="AA66" s="4">
        <f t="shared" si="5"/>
        <v>0.55000000000000027</v>
      </c>
      <c r="AB66" s="11">
        <f t="shared" si="6"/>
        <v>0.19096692762572132</v>
      </c>
      <c r="AC66" s="11">
        <f t="shared" si="7"/>
        <v>3.0441881566155238E-2</v>
      </c>
      <c r="AD66" s="11">
        <f t="shared" si="8"/>
        <v>2.02437289164481E-3</v>
      </c>
      <c r="AE66" s="11">
        <f t="shared" si="9"/>
        <v>5.3457325176919923E-5</v>
      </c>
      <c r="AI66" s="21">
        <f t="shared" si="39"/>
        <v>5.4000000000000041E-2</v>
      </c>
      <c r="AJ66" s="11">
        <f t="shared" si="53"/>
        <v>0.99984526901086856</v>
      </c>
      <c r="AK66" s="11">
        <f t="shared" si="53"/>
        <v>0.99543633721692404</v>
      </c>
      <c r="AL66" s="11">
        <f t="shared" si="53"/>
        <v>0.94599999999999995</v>
      </c>
      <c r="AM66" s="11">
        <f t="shared" si="53"/>
        <v>0.72815679319755788</v>
      </c>
      <c r="AN66" s="11">
        <f t="shared" si="53"/>
        <v>0.34725129006703398</v>
      </c>
      <c r="AO66" s="4">
        <f t="shared" si="53"/>
        <v>8.36126755451202E-3</v>
      </c>
      <c r="AP66" s="11">
        <f t="shared" si="26"/>
        <v>5.2144957838003752</v>
      </c>
      <c r="AQ66" s="11">
        <f t="shared" si="27"/>
        <v>4.2144957838004338</v>
      </c>
      <c r="AR66" s="11">
        <f t="shared" si="28"/>
        <v>3.2144957838004355</v>
      </c>
      <c r="AS66" s="11">
        <f t="shared" si="29"/>
        <v>2.2144957838004355</v>
      </c>
      <c r="AT66" s="11">
        <f t="shared" si="30"/>
        <v>1.2144957838004355</v>
      </c>
      <c r="AU66" s="19">
        <f t="shared" si="31"/>
        <v>-0.78550421619956445</v>
      </c>
      <c r="AV66" s="11">
        <f t="shared" si="41"/>
        <v>0.99984526901086856</v>
      </c>
      <c r="AW66" s="11">
        <f t="shared" si="42"/>
        <v>0.99543633721692404</v>
      </c>
      <c r="AX66" s="11">
        <f t="shared" si="43"/>
        <v>0.94599999999999995</v>
      </c>
      <c r="AY66" s="11">
        <f t="shared" si="44"/>
        <v>0.72815679319755788</v>
      </c>
      <c r="AZ66" s="11">
        <f t="shared" si="45"/>
        <v>0.34725129006703398</v>
      </c>
      <c r="BA66" s="19" t="str">
        <f t="shared" si="46"/>
        <v/>
      </c>
    </row>
    <row r="67" spans="1:53" x14ac:dyDescent="0.3">
      <c r="A67">
        <v>45</v>
      </c>
      <c r="B67">
        <v>4</v>
      </c>
      <c r="C67" t="s">
        <v>17</v>
      </c>
      <c r="D67" t="s">
        <v>25</v>
      </c>
      <c r="E67">
        <v>0</v>
      </c>
      <c r="F67">
        <v>0</v>
      </c>
      <c r="G67">
        <v>480</v>
      </c>
      <c r="H67">
        <v>0</v>
      </c>
      <c r="Z67" s="4">
        <f t="shared" si="38"/>
        <v>0.56000000000000028</v>
      </c>
      <c r="AA67" s="4">
        <f t="shared" ref="AA67:AA130" si="55">1-_xlfn.NORM.S.DIST(0-_xlfn.NORM.S.INV($Z67),TRUE)</f>
        <v>0.56000000000000028</v>
      </c>
      <c r="AB67" s="11">
        <f t="shared" ref="AB67:AB130" si="56">1-_xlfn.NORM.S.DIST(1-_xlfn.NORM.S.INV($Z67),TRUE)</f>
        <v>0.19793208135203222</v>
      </c>
      <c r="AC67" s="11">
        <f t="shared" ref="AC67:AC130" si="57">1-_xlfn.NORM.S.DIST(2-_xlfn.NORM.S.INV($Z67),TRUE)</f>
        <v>3.2226683834077674E-2</v>
      </c>
      <c r="AD67" s="11">
        <f t="shared" ref="AD67:AD130" si="58">1-_xlfn.NORM.S.DIST(3-_xlfn.NORM.S.INV($Z67),TRUE)</f>
        <v>2.1926318543131762E-3</v>
      </c>
      <c r="AE67" s="11">
        <f t="shared" ref="AE67:AE130" si="59">1-_xlfn.NORM.S.DIST(4-_xlfn.NORM.S.INV($Z67),TRUE)</f>
        <v>5.9293052573461402E-5</v>
      </c>
      <c r="AI67" s="21">
        <f t="shared" si="39"/>
        <v>5.5000000000000042E-2</v>
      </c>
      <c r="AJ67" s="11">
        <f t="shared" si="53"/>
        <v>0.99983978218560399</v>
      </c>
      <c r="AK67" s="11">
        <f t="shared" si="53"/>
        <v>0.99531421172608348</v>
      </c>
      <c r="AL67" s="11">
        <f t="shared" si="53"/>
        <v>0.94499999999999995</v>
      </c>
      <c r="AM67" s="11">
        <f t="shared" si="53"/>
        <v>0.72514446586029113</v>
      </c>
      <c r="AN67" s="11">
        <f t="shared" si="53"/>
        <v>0.34391308654099084</v>
      </c>
      <c r="AO67" s="4">
        <f t="shared" si="53"/>
        <v>8.1571597719948923E-3</v>
      </c>
      <c r="AP67" s="11">
        <f t="shared" si="26"/>
        <v>5.1963862798455889</v>
      </c>
      <c r="AQ67" s="11">
        <f t="shared" si="27"/>
        <v>4.1963862798456351</v>
      </c>
      <c r="AR67" s="11">
        <f t="shared" si="28"/>
        <v>3.1963862798456337</v>
      </c>
      <c r="AS67" s="11">
        <f t="shared" si="29"/>
        <v>2.1963862798456337</v>
      </c>
      <c r="AT67" s="11">
        <f t="shared" si="30"/>
        <v>1.1963862798456335</v>
      </c>
      <c r="AU67" s="19">
        <f t="shared" si="31"/>
        <v>-0.8036137201543665</v>
      </c>
      <c r="AV67" s="11">
        <f t="shared" si="41"/>
        <v>0.99983978218560399</v>
      </c>
      <c r="AW67" s="11">
        <f t="shared" si="42"/>
        <v>0.99531421172608348</v>
      </c>
      <c r="AX67" s="11">
        <f t="shared" si="43"/>
        <v>0.94499999999999995</v>
      </c>
      <c r="AY67" s="11">
        <f t="shared" si="44"/>
        <v>0.72514446586029113</v>
      </c>
      <c r="AZ67" s="11">
        <f t="shared" si="45"/>
        <v>0.34391308654099084</v>
      </c>
      <c r="BA67" s="19" t="str">
        <f t="shared" si="46"/>
        <v/>
      </c>
    </row>
    <row r="68" spans="1:53" x14ac:dyDescent="0.3">
      <c r="A68">
        <v>49</v>
      </c>
      <c r="B68">
        <v>4</v>
      </c>
      <c r="C68" t="s">
        <v>17</v>
      </c>
      <c r="D68" t="s">
        <v>23</v>
      </c>
      <c r="E68">
        <v>0</v>
      </c>
      <c r="F68">
        <v>1</v>
      </c>
      <c r="G68">
        <v>423</v>
      </c>
      <c r="H68">
        <v>56</v>
      </c>
      <c r="Z68" s="4">
        <f t="shared" si="38"/>
        <v>0.57000000000000028</v>
      </c>
      <c r="AA68" s="4">
        <f t="shared" si="55"/>
        <v>0.57000000000000028</v>
      </c>
      <c r="AB68" s="11">
        <f t="shared" si="56"/>
        <v>0.20507609584205999</v>
      </c>
      <c r="AC68" s="11">
        <f t="shared" si="57"/>
        <v>3.410432902241034E-2</v>
      </c>
      <c r="AD68" s="11">
        <f t="shared" si="58"/>
        <v>2.3741891075497179E-3</v>
      </c>
      <c r="AE68" s="11">
        <f t="shared" si="59"/>
        <v>6.5751714441342202E-5</v>
      </c>
      <c r="AI68" s="21">
        <f t="shared" si="39"/>
        <v>5.6000000000000043E-2</v>
      </c>
      <c r="AJ68" s="11">
        <f t="shared" si="53"/>
        <v>0.99983419581941446</v>
      </c>
      <c r="AK68" s="11">
        <f t="shared" si="53"/>
        <v>0.99519098341403278</v>
      </c>
      <c r="AL68" s="11">
        <f t="shared" si="53"/>
        <v>0.94399999999999995</v>
      </c>
      <c r="AM68" s="11">
        <f t="shared" si="53"/>
        <v>0.72215909766595499</v>
      </c>
      <c r="AN68" s="11">
        <f t="shared" si="53"/>
        <v>0.34063436748747833</v>
      </c>
      <c r="AO68" s="4">
        <f t="shared" si="53"/>
        <v>7.9602614503973754E-3</v>
      </c>
      <c r="AP68" s="11">
        <f t="shared" si="26"/>
        <v>5.1785351141028704</v>
      </c>
      <c r="AQ68" s="11">
        <f t="shared" si="27"/>
        <v>4.178535114102786</v>
      </c>
      <c r="AR68" s="11">
        <f t="shared" si="28"/>
        <v>3.1785351141027833</v>
      </c>
      <c r="AS68" s="11">
        <f t="shared" si="29"/>
        <v>2.1785351141027833</v>
      </c>
      <c r="AT68" s="11">
        <f t="shared" si="30"/>
        <v>1.1785351141027833</v>
      </c>
      <c r="AU68" s="19">
        <f t="shared" si="31"/>
        <v>-0.82146488589721667</v>
      </c>
      <c r="AV68" s="11">
        <f t="shared" si="41"/>
        <v>0.99983419581941446</v>
      </c>
      <c r="AW68" s="11">
        <f t="shared" si="42"/>
        <v>0.99519098341403278</v>
      </c>
      <c r="AX68" s="11">
        <f t="shared" si="43"/>
        <v>0.94399999999999995</v>
      </c>
      <c r="AY68" s="11">
        <f t="shared" si="44"/>
        <v>0.72215909766595499</v>
      </c>
      <c r="AZ68" s="11">
        <f t="shared" si="45"/>
        <v>0.34063436748747833</v>
      </c>
      <c r="BA68" s="19" t="str">
        <f t="shared" si="46"/>
        <v/>
      </c>
    </row>
    <row r="69" spans="1:53" x14ac:dyDescent="0.3">
      <c r="A69">
        <v>61</v>
      </c>
      <c r="B69">
        <v>4</v>
      </c>
      <c r="C69" t="s">
        <v>17</v>
      </c>
      <c r="D69" t="s">
        <v>1</v>
      </c>
      <c r="E69">
        <v>0</v>
      </c>
      <c r="F69">
        <v>4</v>
      </c>
      <c r="G69">
        <v>440</v>
      </c>
      <c r="H69">
        <v>36</v>
      </c>
      <c r="Z69" s="4">
        <f t="shared" si="38"/>
        <v>0.58000000000000029</v>
      </c>
      <c r="AA69" s="4">
        <f t="shared" si="55"/>
        <v>0.58000000000000029</v>
      </c>
      <c r="AB69" s="11">
        <f t="shared" si="56"/>
        <v>0.21240433882602416</v>
      </c>
      <c r="AC69" s="11">
        <f t="shared" si="57"/>
        <v>3.6080064542417078E-2</v>
      </c>
      <c r="AD69" s="11">
        <f t="shared" si="58"/>
        <v>2.5701578647828738E-3</v>
      </c>
      <c r="AE69" s="11">
        <f t="shared" si="59"/>
        <v>7.2902832528476402E-5</v>
      </c>
      <c r="AI69" s="21">
        <f t="shared" si="39"/>
        <v>5.7000000000000044E-2</v>
      </c>
      <c r="AJ69" s="11">
        <f t="shared" si="53"/>
        <v>0.9998285095507019</v>
      </c>
      <c r="AK69" s="11">
        <f t="shared" si="53"/>
        <v>0.9950666581102886</v>
      </c>
      <c r="AL69" s="11">
        <f t="shared" si="53"/>
        <v>0.94299999999999995</v>
      </c>
      <c r="AM69" s="11">
        <f t="shared" si="53"/>
        <v>0.71920007159067834</v>
      </c>
      <c r="AN69" s="11">
        <f t="shared" si="53"/>
        <v>0.33741325489487201</v>
      </c>
      <c r="AO69" s="4">
        <f t="shared" si="53"/>
        <v>7.7702214178548782E-3</v>
      </c>
      <c r="AP69" s="11">
        <f t="shared" si="26"/>
        <v>5.1609336367987604</v>
      </c>
      <c r="AQ69" s="11">
        <f t="shared" si="27"/>
        <v>4.1609336367987222</v>
      </c>
      <c r="AR69" s="11">
        <f t="shared" si="28"/>
        <v>3.1609336367987222</v>
      </c>
      <c r="AS69" s="11">
        <f t="shared" si="29"/>
        <v>2.1609336367987222</v>
      </c>
      <c r="AT69" s="11">
        <f t="shared" si="30"/>
        <v>1.1609336367987222</v>
      </c>
      <c r="AU69" s="19">
        <f t="shared" si="31"/>
        <v>-0.83906636320127825</v>
      </c>
      <c r="AV69" s="11">
        <f t="shared" si="41"/>
        <v>0.9998285095507019</v>
      </c>
      <c r="AW69" s="11">
        <f t="shared" si="42"/>
        <v>0.9950666581102886</v>
      </c>
      <c r="AX69" s="11">
        <f t="shared" si="43"/>
        <v>0.94299999999999995</v>
      </c>
      <c r="AY69" s="11">
        <f t="shared" si="44"/>
        <v>0.71920007159067834</v>
      </c>
      <c r="AZ69" s="11">
        <f t="shared" si="45"/>
        <v>0.33741325489487201</v>
      </c>
      <c r="BA69" s="19" t="str">
        <f t="shared" si="46"/>
        <v/>
      </c>
    </row>
    <row r="70" spans="1:53" x14ac:dyDescent="0.3">
      <c r="A70">
        <v>70</v>
      </c>
      <c r="B70">
        <v>4</v>
      </c>
      <c r="C70" t="s">
        <v>17</v>
      </c>
      <c r="D70" t="s">
        <v>23</v>
      </c>
      <c r="E70">
        <v>0</v>
      </c>
      <c r="F70">
        <v>0</v>
      </c>
      <c r="G70">
        <v>462</v>
      </c>
      <c r="H70">
        <v>18</v>
      </c>
      <c r="Z70" s="4">
        <f t="shared" si="38"/>
        <v>0.5900000000000003</v>
      </c>
      <c r="AA70" s="4">
        <f t="shared" si="55"/>
        <v>0.5900000000000003</v>
      </c>
      <c r="AB70" s="11">
        <f t="shared" si="56"/>
        <v>0.21992248782090273</v>
      </c>
      <c r="AC70" s="11">
        <f t="shared" si="57"/>
        <v>3.8159527494784462E-2</v>
      </c>
      <c r="AD70" s="11">
        <f t="shared" si="58"/>
        <v>2.7817603554254333E-3</v>
      </c>
      <c r="AE70" s="11">
        <f t="shared" si="59"/>
        <v>8.0824556182856888E-5</v>
      </c>
      <c r="AI70" s="21">
        <f t="shared" si="39"/>
        <v>5.8000000000000045E-2</v>
      </c>
      <c r="AJ70" s="11">
        <f t="shared" si="53"/>
        <v>0.99982272301381869</v>
      </c>
      <c r="AK70" s="11">
        <f t="shared" si="53"/>
        <v>0.99494124144750207</v>
      </c>
      <c r="AL70" s="11">
        <f t="shared" si="53"/>
        <v>0.94199999999999995</v>
      </c>
      <c r="AM70" s="11">
        <f t="shared" si="53"/>
        <v>0.71626679508083968</v>
      </c>
      <c r="AN70" s="11">
        <f t="shared" si="53"/>
        <v>0.33424795944454605</v>
      </c>
      <c r="AO70" s="4">
        <f t="shared" si="53"/>
        <v>7.5867106779396679E-3</v>
      </c>
      <c r="AP70" s="11">
        <f t="shared" si="26"/>
        <v>5.1435736330197148</v>
      </c>
      <c r="AQ70" s="11">
        <f t="shared" si="27"/>
        <v>4.1435736330197193</v>
      </c>
      <c r="AR70" s="11">
        <f t="shared" si="28"/>
        <v>3.1435736330197179</v>
      </c>
      <c r="AS70" s="11">
        <f t="shared" si="29"/>
        <v>2.1435736330197179</v>
      </c>
      <c r="AT70" s="11">
        <f t="shared" si="30"/>
        <v>1.1435736330197179</v>
      </c>
      <c r="AU70" s="19">
        <f t="shared" si="31"/>
        <v>-0.85642636698028185</v>
      </c>
      <c r="AV70" s="11">
        <f t="shared" si="41"/>
        <v>0.99982272301381869</v>
      </c>
      <c r="AW70" s="11">
        <f t="shared" si="42"/>
        <v>0.99494124144750207</v>
      </c>
      <c r="AX70" s="11">
        <f t="shared" si="43"/>
        <v>0.94199999999999995</v>
      </c>
      <c r="AY70" s="11">
        <f t="shared" si="44"/>
        <v>0.71626679508083968</v>
      </c>
      <c r="AZ70" s="11">
        <f t="shared" si="45"/>
        <v>0.33424795944454605</v>
      </c>
      <c r="BA70" s="19" t="str">
        <f t="shared" si="46"/>
        <v/>
      </c>
    </row>
    <row r="71" spans="1:53" x14ac:dyDescent="0.3">
      <c r="A71">
        <v>80</v>
      </c>
      <c r="B71">
        <v>4</v>
      </c>
      <c r="C71" t="s">
        <v>17</v>
      </c>
      <c r="D71" t="s">
        <v>23</v>
      </c>
      <c r="E71" t="s">
        <v>23</v>
      </c>
      <c r="F71" t="s">
        <v>23</v>
      </c>
      <c r="G71" t="s">
        <v>23</v>
      </c>
      <c r="H71" t="s">
        <v>23</v>
      </c>
      <c r="Z71" s="4">
        <f t="shared" si="38"/>
        <v>0.60000000000000031</v>
      </c>
      <c r="AA71" s="4">
        <f t="shared" si="55"/>
        <v>0.60000000000000031</v>
      </c>
      <c r="AB71" s="11">
        <f t="shared" si="56"/>
        <v>0.22763655472130406</v>
      </c>
      <c r="AC71" s="11">
        <f t="shared" si="57"/>
        <v>4.0348782812070993E-2</v>
      </c>
      <c r="AD71" s="11">
        <f t="shared" si="58"/>
        <v>3.0103407797902326E-3</v>
      </c>
      <c r="AE71" s="11">
        <f t="shared" si="59"/>
        <v>8.9604894734529594E-5</v>
      </c>
      <c r="AI71" s="21">
        <f t="shared" si="39"/>
        <v>5.9000000000000045E-2</v>
      </c>
      <c r="AJ71" s="11">
        <f t="shared" si="53"/>
        <v>0.99981683583918723</v>
      </c>
      <c r="AK71" s="11">
        <f t="shared" si="53"/>
        <v>0.99481473887031158</v>
      </c>
      <c r="AL71" s="11">
        <f t="shared" si="53"/>
        <v>0.94099999999999995</v>
      </c>
      <c r="AM71" s="11">
        <f t="shared" si="53"/>
        <v>0.71335869868228052</v>
      </c>
      <c r="AN71" s="11">
        <f t="shared" si="53"/>
        <v>0.33113677492619298</v>
      </c>
      <c r="AO71" s="4">
        <f t="shared" si="53"/>
        <v>7.4094206837811072E-3</v>
      </c>
      <c r="AP71" s="11">
        <f t="shared" si="26"/>
        <v>5.126447293732566</v>
      </c>
      <c r="AQ71" s="11">
        <f t="shared" si="27"/>
        <v>4.1264472937325491</v>
      </c>
      <c r="AR71" s="11">
        <f t="shared" si="28"/>
        <v>3.1264472937325514</v>
      </c>
      <c r="AS71" s="11">
        <f t="shared" si="29"/>
        <v>2.1264472937325514</v>
      </c>
      <c r="AT71" s="11">
        <f t="shared" si="30"/>
        <v>1.1264472937325514</v>
      </c>
      <c r="AU71" s="19">
        <f t="shared" si="31"/>
        <v>-0.87355270626744796</v>
      </c>
      <c r="AV71" s="11">
        <f t="shared" si="41"/>
        <v>0.99981683583918723</v>
      </c>
      <c r="AW71" s="11">
        <f t="shared" si="42"/>
        <v>0.99481473887031158</v>
      </c>
      <c r="AX71" s="11">
        <f t="shared" si="43"/>
        <v>0.94099999999999995</v>
      </c>
      <c r="AY71" s="11">
        <f t="shared" si="44"/>
        <v>0.71335869868228052</v>
      </c>
      <c r="AZ71" s="11">
        <f t="shared" si="45"/>
        <v>0.33113677492619298</v>
      </c>
      <c r="BA71" s="19">
        <f t="shared" ref="BA71" si="60">IF(AU71&lt;=0,AO71,"")</f>
        <v>7.4094206837811072E-3</v>
      </c>
    </row>
    <row r="72" spans="1:53" x14ac:dyDescent="0.3">
      <c r="A72">
        <v>88</v>
      </c>
      <c r="B72">
        <v>4</v>
      </c>
      <c r="C72" t="s">
        <v>17</v>
      </c>
      <c r="D72" t="s">
        <v>1</v>
      </c>
      <c r="E72">
        <v>0</v>
      </c>
      <c r="F72">
        <v>0</v>
      </c>
      <c r="G72">
        <v>453</v>
      </c>
      <c r="H72">
        <v>27</v>
      </c>
      <c r="Z72" s="4">
        <f t="shared" si="38"/>
        <v>0.61000000000000032</v>
      </c>
      <c r="AA72" s="4">
        <f t="shared" si="55"/>
        <v>0.61000000000000032</v>
      </c>
      <c r="AB72" s="11">
        <f t="shared" si="56"/>
        <v>0.23555291307514903</v>
      </c>
      <c r="AC72" s="11">
        <f t="shared" si="57"/>
        <v>4.2654366125268406E-2</v>
      </c>
      <c r="AD72" s="11">
        <f t="shared" si="58"/>
        <v>3.2573801221247312E-3</v>
      </c>
      <c r="AE72" s="11">
        <f t="shared" si="59"/>
        <v>9.9343154351672069E-5</v>
      </c>
      <c r="AI72" s="21">
        <f t="shared" si="39"/>
        <v>6.0000000000000046E-2</v>
      </c>
      <c r="AJ72" s="11">
        <f t="shared" si="53"/>
        <v>0.99981084765341177</v>
      </c>
      <c r="AK72" s="11">
        <f t="shared" si="53"/>
        <v>0.99468715564364951</v>
      </c>
      <c r="AL72" s="11">
        <f t="shared" si="53"/>
        <v>0.94</v>
      </c>
      <c r="AM72" s="11">
        <f t="shared" si="53"/>
        <v>0.71047523476806762</v>
      </c>
      <c r="AN72" s="11">
        <f t="shared" si="53"/>
        <v>0.32807807309098386</v>
      </c>
      <c r="AO72" s="4">
        <f t="shared" si="53"/>
        <v>7.2380617716631523E-3</v>
      </c>
      <c r="AP72" s="11">
        <f t="shared" si="26"/>
        <v>5.1095471891936954</v>
      </c>
      <c r="AQ72" s="11">
        <f t="shared" si="27"/>
        <v>4.1095471891937025</v>
      </c>
      <c r="AR72" s="11">
        <f t="shared" si="28"/>
        <v>3.1095471891937057</v>
      </c>
      <c r="AS72" s="11">
        <f t="shared" si="29"/>
        <v>2.1095471891937057</v>
      </c>
      <c r="AT72" s="11">
        <f t="shared" si="30"/>
        <v>1.1095471891937057</v>
      </c>
      <c r="AU72" s="19">
        <f t="shared" si="31"/>
        <v>-0.89045281080629457</v>
      </c>
      <c r="AV72" s="11">
        <f t="shared" si="41"/>
        <v>0.99981084765341177</v>
      </c>
      <c r="AW72" s="11">
        <f t="shared" si="42"/>
        <v>0.99468715564364951</v>
      </c>
      <c r="AX72" s="11">
        <f t="shared" si="43"/>
        <v>0.94</v>
      </c>
      <c r="AY72" s="11">
        <f t="shared" si="44"/>
        <v>0.71047523476806762</v>
      </c>
      <c r="AZ72" s="11">
        <f t="shared" si="45"/>
        <v>0.32807807309098386</v>
      </c>
      <c r="BA72" s="19" t="str">
        <f t="shared" si="46"/>
        <v/>
      </c>
    </row>
    <row r="73" spans="1:53" x14ac:dyDescent="0.3">
      <c r="A73">
        <v>89</v>
      </c>
      <c r="B73">
        <v>4</v>
      </c>
      <c r="C73" t="s">
        <v>17</v>
      </c>
      <c r="D73" t="s">
        <v>23</v>
      </c>
      <c r="E73">
        <v>1</v>
      </c>
      <c r="F73">
        <v>10</v>
      </c>
      <c r="G73">
        <v>435</v>
      </c>
      <c r="H73">
        <v>34</v>
      </c>
      <c r="Z73" s="4">
        <f t="shared" si="38"/>
        <v>0.62000000000000033</v>
      </c>
      <c r="AA73" s="4">
        <f t="shared" si="55"/>
        <v>0.62000000000000033</v>
      </c>
      <c r="AB73" s="11">
        <f t="shared" si="56"/>
        <v>0.24367832840743409</v>
      </c>
      <c r="AC73" s="11">
        <f t="shared" si="57"/>
        <v>4.508333207162285E-2</v>
      </c>
      <c r="AD73" s="11">
        <f t="shared" si="58"/>
        <v>3.5245131387613426E-3</v>
      </c>
      <c r="AE73" s="11">
        <f t="shared" si="59"/>
        <v>1.1015161865768341E-4</v>
      </c>
      <c r="AI73" s="21">
        <f t="shared" si="39"/>
        <v>6.1000000000000047E-2</v>
      </c>
      <c r="AJ73" s="11">
        <f t="shared" ref="AJ73:AO82" si="61">_xlfn.NORM.S.DIST((-2*AJ$2-_xlfn.NORM.S.INV($AI73)),TRUE)</f>
        <v>0.99980475807938296</v>
      </c>
      <c r="AK73" s="11">
        <f t="shared" si="61"/>
        <v>0.99455849686054332</v>
      </c>
      <c r="AL73" s="11">
        <f t="shared" si="61"/>
        <v>0.93899999999999995</v>
      </c>
      <c r="AM73" s="11">
        <f t="shared" si="61"/>
        <v>0.70761587635620704</v>
      </c>
      <c r="AN73" s="11">
        <f t="shared" si="61"/>
        <v>0.32507029890166173</v>
      </c>
      <c r="AO73" s="4">
        <f t="shared" si="61"/>
        <v>7.0723617370793959E-3</v>
      </c>
      <c r="AP73" s="11">
        <f t="shared" si="26"/>
        <v>5.0928662445135595</v>
      </c>
      <c r="AQ73" s="11">
        <f t="shared" si="27"/>
        <v>4.0928662445134982</v>
      </c>
      <c r="AR73" s="11">
        <f t="shared" si="28"/>
        <v>3.0928662445134942</v>
      </c>
      <c r="AS73" s="11">
        <f t="shared" si="29"/>
        <v>2.0928662445134947</v>
      </c>
      <c r="AT73" s="11">
        <f t="shared" si="30"/>
        <v>1.0928662445134942</v>
      </c>
      <c r="AU73" s="19">
        <f t="shared" si="31"/>
        <v>-0.9071337554865051</v>
      </c>
      <c r="AV73" s="11">
        <f t="shared" si="41"/>
        <v>0.99980475807938296</v>
      </c>
      <c r="AW73" s="11">
        <f t="shared" si="42"/>
        <v>0.99455849686054332</v>
      </c>
      <c r="AX73" s="11">
        <f t="shared" si="43"/>
        <v>0.93899999999999995</v>
      </c>
      <c r="AY73" s="11">
        <f t="shared" si="44"/>
        <v>0.70761587635620704</v>
      </c>
      <c r="AZ73" s="11">
        <f t="shared" si="45"/>
        <v>0.32507029890166173</v>
      </c>
      <c r="BA73" s="19" t="str">
        <f t="shared" si="46"/>
        <v/>
      </c>
    </row>
    <row r="74" spans="1:53" x14ac:dyDescent="0.3">
      <c r="A74">
        <v>97</v>
      </c>
      <c r="B74">
        <v>4</v>
      </c>
      <c r="C74" t="s">
        <v>17</v>
      </c>
      <c r="D74" t="s">
        <v>25</v>
      </c>
      <c r="E74">
        <v>1</v>
      </c>
      <c r="F74">
        <v>0</v>
      </c>
      <c r="G74">
        <v>454</v>
      </c>
      <c r="H74">
        <v>25</v>
      </c>
      <c r="Z74" s="4">
        <f t="shared" si="38"/>
        <v>0.63000000000000034</v>
      </c>
      <c r="AA74" s="4">
        <f t="shared" si="55"/>
        <v>0.63000000000000034</v>
      </c>
      <c r="AB74" s="11">
        <f t="shared" si="56"/>
        <v>0.25201999201591474</v>
      </c>
      <c r="AC74" s="11">
        <f t="shared" si="57"/>
        <v>4.7643308891064939E-2</v>
      </c>
      <c r="AD74" s="11">
        <f t="shared" si="58"/>
        <v>3.8135479017677998E-3</v>
      </c>
      <c r="AE74" s="11">
        <f t="shared" si="59"/>
        <v>1.2215752107325173E-4</v>
      </c>
      <c r="AI74" s="21">
        <f t="shared" si="39"/>
        <v>6.2000000000000048E-2</v>
      </c>
      <c r="AJ74" s="11">
        <f t="shared" si="61"/>
        <v>0.99979856673637479</v>
      </c>
      <c r="AK74" s="11">
        <f t="shared" si="61"/>
        <v>0.9944287674494503</v>
      </c>
      <c r="AL74" s="11">
        <f t="shared" si="61"/>
        <v>0.93799999999999994</v>
      </c>
      <c r="AM74" s="11">
        <f t="shared" si="61"/>
        <v>0.70478011600958235</v>
      </c>
      <c r="AN74" s="11">
        <f t="shared" si="61"/>
        <v>0.3221119661430748</v>
      </c>
      <c r="AO74" s="4">
        <f t="shared" si="61"/>
        <v>6.9120645382802666E-3</v>
      </c>
      <c r="AP74" s="11">
        <f t="shared" si="26"/>
        <v>5.076397717168124</v>
      </c>
      <c r="AQ74" s="11">
        <f t="shared" si="27"/>
        <v>4.0763977171681294</v>
      </c>
      <c r="AR74" s="11">
        <f t="shared" si="28"/>
        <v>3.0763977171681276</v>
      </c>
      <c r="AS74" s="11">
        <f t="shared" si="29"/>
        <v>2.0763977171681276</v>
      </c>
      <c r="AT74" s="11">
        <f t="shared" si="30"/>
        <v>1.0763977171681276</v>
      </c>
      <c r="AU74" s="19">
        <f t="shared" si="31"/>
        <v>-0.9236022828318724</v>
      </c>
      <c r="AV74" s="11">
        <f t="shared" si="41"/>
        <v>0.99979856673637479</v>
      </c>
      <c r="AW74" s="11">
        <f t="shared" si="42"/>
        <v>0.9944287674494503</v>
      </c>
      <c r="AX74" s="11">
        <f t="shared" si="43"/>
        <v>0.93799999999999994</v>
      </c>
      <c r="AY74" s="11">
        <f t="shared" si="44"/>
        <v>0.70478011600958235</v>
      </c>
      <c r="AZ74" s="11">
        <f t="shared" si="45"/>
        <v>0.3221119661430748</v>
      </c>
      <c r="BA74" s="19" t="str">
        <f t="shared" si="46"/>
        <v/>
      </c>
    </row>
    <row r="75" spans="1:53" x14ac:dyDescent="0.3">
      <c r="A75">
        <v>110</v>
      </c>
      <c r="B75">
        <v>4</v>
      </c>
      <c r="C75" t="s">
        <v>17</v>
      </c>
      <c r="D75" t="s">
        <v>23</v>
      </c>
      <c r="E75">
        <v>0</v>
      </c>
      <c r="F75">
        <v>0</v>
      </c>
      <c r="G75">
        <v>422</v>
      </c>
      <c r="H75">
        <v>58</v>
      </c>
      <c r="Z75" s="4">
        <f t="shared" si="38"/>
        <v>0.64000000000000035</v>
      </c>
      <c r="AA75" s="4">
        <f t="shared" si="55"/>
        <v>0.64000000000000035</v>
      </c>
      <c r="AB75" s="11">
        <f t="shared" si="56"/>
        <v>0.26058555873506739</v>
      </c>
      <c r="AC75" s="11">
        <f t="shared" si="57"/>
        <v>5.0342560316546936E-2</v>
      </c>
      <c r="AD75" s="11">
        <f t="shared" si="58"/>
        <v>4.1264883565277355E-3</v>
      </c>
      <c r="AE75" s="11">
        <f t="shared" si="59"/>
        <v>1.3550536771267385E-4</v>
      </c>
      <c r="AI75" s="21">
        <f t="shared" si="39"/>
        <v>6.3000000000000042E-2</v>
      </c>
      <c r="AJ75" s="11">
        <f t="shared" si="61"/>
        <v>0.9997922732401362</v>
      </c>
      <c r="AK75" s="11">
        <f t="shared" si="61"/>
        <v>0.994297972181162</v>
      </c>
      <c r="AL75" s="11">
        <f t="shared" si="61"/>
        <v>0.93699999999999994</v>
      </c>
      <c r="AM75" s="11">
        <f t="shared" si="61"/>
        <v>0.70196746481117844</v>
      </c>
      <c r="AN75" s="11">
        <f t="shared" si="61"/>
        <v>0.31920165336054585</v>
      </c>
      <c r="AO75" s="4">
        <f t="shared" si="61"/>
        <v>6.7569291141264158E-3</v>
      </c>
      <c r="AP75" s="11">
        <f t="shared" si="26"/>
        <v>5.0601351762756774</v>
      </c>
      <c r="AQ75" s="11">
        <f t="shared" si="27"/>
        <v>4.0601351762756561</v>
      </c>
      <c r="AR75" s="11">
        <f t="shared" si="28"/>
        <v>3.0601351762756561</v>
      </c>
      <c r="AS75" s="11">
        <f t="shared" si="29"/>
        <v>2.0601351762756566</v>
      </c>
      <c r="AT75" s="11">
        <f t="shared" si="30"/>
        <v>1.0601351762756561</v>
      </c>
      <c r="AU75" s="19">
        <f t="shared" si="31"/>
        <v>-0.93986482372434432</v>
      </c>
      <c r="AV75" s="11">
        <f t="shared" si="41"/>
        <v>0.9997922732401362</v>
      </c>
      <c r="AW75" s="11">
        <f t="shared" si="42"/>
        <v>0.994297972181162</v>
      </c>
      <c r="AX75" s="11">
        <f t="shared" si="43"/>
        <v>0.93699999999999994</v>
      </c>
      <c r="AY75" s="11">
        <f t="shared" si="44"/>
        <v>0.70196746481117844</v>
      </c>
      <c r="AZ75" s="11">
        <f t="shared" si="45"/>
        <v>0.31920165336054585</v>
      </c>
      <c r="BA75" s="19" t="str">
        <f t="shared" si="46"/>
        <v/>
      </c>
    </row>
    <row r="76" spans="1:53" x14ac:dyDescent="0.3">
      <c r="A76">
        <v>114</v>
      </c>
      <c r="B76">
        <v>4</v>
      </c>
      <c r="C76" t="s">
        <v>17</v>
      </c>
      <c r="D76" t="s">
        <v>25</v>
      </c>
      <c r="E76">
        <v>0</v>
      </c>
      <c r="F76">
        <v>1</v>
      </c>
      <c r="G76">
        <v>451</v>
      </c>
      <c r="H76">
        <v>28</v>
      </c>
      <c r="Z76" s="4">
        <f t="shared" si="38"/>
        <v>0.65000000000000036</v>
      </c>
      <c r="AA76" s="4">
        <f t="shared" si="55"/>
        <v>0.65000000000000036</v>
      </c>
      <c r="AB76" s="11">
        <f t="shared" si="56"/>
        <v>0.2693831892519114</v>
      </c>
      <c r="AC76" s="11">
        <f t="shared" si="57"/>
        <v>5.3190055956123916E-2</v>
      </c>
      <c r="AD76" s="11">
        <f t="shared" si="58"/>
        <v>4.4655604482823907E-3</v>
      </c>
      <c r="AE76" s="11">
        <f t="shared" si="59"/>
        <v>1.503596833444254E-4</v>
      </c>
      <c r="AI76" s="21">
        <f t="shared" si="39"/>
        <v>6.4000000000000043E-2</v>
      </c>
      <c r="AJ76" s="11">
        <f t="shared" si="61"/>
        <v>0.9997858772029754</v>
      </c>
      <c r="AK76" s="11">
        <f t="shared" si="61"/>
        <v>0.99416611567530799</v>
      </c>
      <c r="AL76" s="11">
        <f t="shared" si="61"/>
        <v>0.93599999999999994</v>
      </c>
      <c r="AM76" s="11">
        <f t="shared" si="61"/>
        <v>0.69917745140832599</v>
      </c>
      <c r="AN76" s="11">
        <f t="shared" si="61"/>
        <v>0.31633800009687796</v>
      </c>
      <c r="AO76" s="4">
        <f t="shared" si="61"/>
        <v>6.6067283046042117E-3</v>
      </c>
      <c r="AP76" s="11">
        <f t="shared" si="26"/>
        <v>5.0440724834716972</v>
      </c>
      <c r="AQ76" s="11">
        <f t="shared" si="27"/>
        <v>4.0440724834717123</v>
      </c>
      <c r="AR76" s="11">
        <f t="shared" si="28"/>
        <v>3.0440724834717114</v>
      </c>
      <c r="AS76" s="11">
        <f t="shared" si="29"/>
        <v>2.0440724834717114</v>
      </c>
      <c r="AT76" s="11">
        <f t="shared" si="30"/>
        <v>1.0440724834717114</v>
      </c>
      <c r="AU76" s="19">
        <f t="shared" si="31"/>
        <v>-0.95592751652828811</v>
      </c>
      <c r="AV76" s="11">
        <f t="shared" si="41"/>
        <v>0.9997858772029754</v>
      </c>
      <c r="AW76" s="11">
        <f t="shared" si="42"/>
        <v>0.99416611567530799</v>
      </c>
      <c r="AX76" s="11">
        <f t="shared" si="43"/>
        <v>0.93599999999999994</v>
      </c>
      <c r="AY76" s="11">
        <f t="shared" si="44"/>
        <v>0.69917745140832599</v>
      </c>
      <c r="AZ76" s="11">
        <f t="shared" si="45"/>
        <v>0.31633800009687796</v>
      </c>
      <c r="BA76" s="19" t="str">
        <f t="shared" si="46"/>
        <v/>
      </c>
    </row>
    <row r="77" spans="1:53" x14ac:dyDescent="0.3">
      <c r="A77">
        <v>128</v>
      </c>
      <c r="B77">
        <v>4</v>
      </c>
      <c r="C77" t="s">
        <v>17</v>
      </c>
      <c r="D77" t="s">
        <v>25</v>
      </c>
      <c r="E77">
        <v>0</v>
      </c>
      <c r="F77">
        <v>0</v>
      </c>
      <c r="G77" t="s">
        <v>23</v>
      </c>
      <c r="H77" t="s">
        <v>23</v>
      </c>
      <c r="Z77" s="4">
        <f t="shared" si="38"/>
        <v>0.66000000000000036</v>
      </c>
      <c r="AA77" s="4">
        <f t="shared" si="55"/>
        <v>0.66000000000000036</v>
      </c>
      <c r="AB77" s="11">
        <f t="shared" si="56"/>
        <v>0.27842159766270669</v>
      </c>
      <c r="AC77" s="11">
        <f t="shared" si="57"/>
        <v>5.6195551600522364E-2</v>
      </c>
      <c r="AD77" s="11">
        <f t="shared" si="58"/>
        <v>4.8332424928613227E-3</v>
      </c>
      <c r="AE77" s="11">
        <f t="shared" si="59"/>
        <v>1.6690827023690957E-4</v>
      </c>
      <c r="AI77" s="21">
        <f t="shared" si="39"/>
        <v>6.5000000000000044E-2</v>
      </c>
      <c r="AJ77" s="11">
        <f t="shared" si="61"/>
        <v>0.99977937823384</v>
      </c>
      <c r="AK77" s="11">
        <f t="shared" si="61"/>
        <v>0.9940332024064894</v>
      </c>
      <c r="AL77" s="11">
        <f t="shared" si="61"/>
        <v>0.93499999999999994</v>
      </c>
      <c r="AM77" s="11">
        <f t="shared" si="61"/>
        <v>0.6964096211203229</v>
      </c>
      <c r="AN77" s="11">
        <f t="shared" si="61"/>
        <v>0.31351970340180824</v>
      </c>
      <c r="AO77" s="4">
        <f t="shared" si="61"/>
        <v>6.4612478637026084E-3</v>
      </c>
      <c r="AP77" s="11">
        <f t="shared" ref="AP77:AP140" si="62">_xlfn.NORM.S.INV(AJ77)-_xlfn.NORM.S.INV($AI77)</f>
        <v>5.0282037752386053</v>
      </c>
      <c r="AQ77" s="11">
        <f t="shared" ref="AQ77:AQ140" si="63">_xlfn.NORM.S.INV(AK77)-_xlfn.NORM.S.INV($AI77)</f>
        <v>4.0282037752385662</v>
      </c>
      <c r="AR77" s="11">
        <f t="shared" ref="AR77:AR140" si="64">_xlfn.NORM.S.INV(AL77)-_xlfn.NORM.S.INV($AI77)</f>
        <v>3.0282037752385662</v>
      </c>
      <c r="AS77" s="11">
        <f t="shared" ref="AS77:AS140" si="65">_xlfn.NORM.S.INV(AM77)-_xlfn.NORM.S.INV($AI77)</f>
        <v>2.0282037752385658</v>
      </c>
      <c r="AT77" s="11">
        <f t="shared" ref="AT77:AT140" si="66">_xlfn.NORM.S.INV(AN77)-_xlfn.NORM.S.INV($AI77)</f>
        <v>1.0282037752385655</v>
      </c>
      <c r="AU77" s="19">
        <f t="shared" ref="AU77:AU140" si="67">_xlfn.NORM.S.INV(AO77)-_xlfn.NORM.S.INV($AI77)</f>
        <v>-0.97179622476143401</v>
      </c>
      <c r="AV77" s="11">
        <f t="shared" si="41"/>
        <v>0.99977937823384</v>
      </c>
      <c r="AW77" s="11">
        <f t="shared" si="42"/>
        <v>0.9940332024064894</v>
      </c>
      <c r="AX77" s="11">
        <f t="shared" si="43"/>
        <v>0.93499999999999994</v>
      </c>
      <c r="AY77" s="11">
        <f t="shared" si="44"/>
        <v>0.6964096211203229</v>
      </c>
      <c r="AZ77" s="11">
        <f t="shared" si="45"/>
        <v>0.31351970340180824</v>
      </c>
      <c r="BA77" s="19">
        <f t="shared" ref="BA77" si="68">IF(AU77&lt;=0,AO77,"")</f>
        <v>6.4612478637026084E-3</v>
      </c>
    </row>
    <row r="78" spans="1:53" x14ac:dyDescent="0.3">
      <c r="A78">
        <v>132</v>
      </c>
      <c r="B78">
        <v>4</v>
      </c>
      <c r="C78" t="s">
        <v>17</v>
      </c>
      <c r="D78" t="s">
        <v>23</v>
      </c>
      <c r="E78">
        <v>0</v>
      </c>
      <c r="F78">
        <v>1</v>
      </c>
      <c r="G78" t="s">
        <v>23</v>
      </c>
      <c r="H78" t="s">
        <v>23</v>
      </c>
      <c r="Z78" s="4">
        <f t="shared" ref="Z78:Z110" si="69">Z77+0.01</f>
        <v>0.67000000000000037</v>
      </c>
      <c r="AA78" s="4">
        <f t="shared" si="55"/>
        <v>0.67000000000000048</v>
      </c>
      <c r="AB78" s="11">
        <f t="shared" si="56"/>
        <v>0.28771010508763573</v>
      </c>
      <c r="AC78" s="11">
        <f t="shared" si="57"/>
        <v>5.9369681180530764E-2</v>
      </c>
      <c r="AD78" s="11">
        <f t="shared" si="58"/>
        <v>5.2323006172487752E-3</v>
      </c>
      <c r="AE78" s="11">
        <f t="shared" si="59"/>
        <v>1.8536609176222907E-4</v>
      </c>
      <c r="AI78" s="21">
        <f t="shared" ref="AI78:AI141" si="70">AI77+0.001</f>
        <v>6.6000000000000045E-2</v>
      </c>
      <c r="AJ78" s="11">
        <f t="shared" si="61"/>
        <v>0.99977277593839087</v>
      </c>
      <c r="AK78" s="11">
        <f t="shared" si="61"/>
        <v>0.99389923671006863</v>
      </c>
      <c r="AL78" s="11">
        <f t="shared" si="61"/>
        <v>0.93399999999999994</v>
      </c>
      <c r="AM78" s="11">
        <f t="shared" si="61"/>
        <v>0.69366353510432233</v>
      </c>
      <c r="AN78" s="11">
        <f t="shared" si="61"/>
        <v>0.31074551459038313</v>
      </c>
      <c r="AO78" s="4">
        <f t="shared" si="61"/>
        <v>6.3202855555197692E-3</v>
      </c>
      <c r="AP78" s="11">
        <f t="shared" si="62"/>
        <v>5.012523446556532</v>
      </c>
      <c r="AQ78" s="11">
        <f t="shared" si="63"/>
        <v>4.0125234465564867</v>
      </c>
      <c r="AR78" s="11">
        <f t="shared" si="64"/>
        <v>3.0125234465564876</v>
      </c>
      <c r="AS78" s="11">
        <f t="shared" si="65"/>
        <v>2.0125234465564876</v>
      </c>
      <c r="AT78" s="11">
        <f t="shared" si="66"/>
        <v>1.0125234465564876</v>
      </c>
      <c r="AU78" s="19">
        <f t="shared" si="67"/>
        <v>-0.98747655344351193</v>
      </c>
      <c r="AV78" s="11">
        <f t="shared" si="41"/>
        <v>0.99977277593839087</v>
      </c>
      <c r="AW78" s="11">
        <f t="shared" si="42"/>
        <v>0.99389923671006863</v>
      </c>
      <c r="AX78" s="11">
        <f t="shared" si="43"/>
        <v>0.93399999999999994</v>
      </c>
      <c r="AY78" s="11">
        <f t="shared" si="44"/>
        <v>0.69366353510432233</v>
      </c>
      <c r="AZ78" s="11">
        <f t="shared" si="45"/>
        <v>0.31074551459038313</v>
      </c>
      <c r="BA78" s="19" t="str">
        <f t="shared" si="46"/>
        <v/>
      </c>
    </row>
    <row r="79" spans="1:53" x14ac:dyDescent="0.3">
      <c r="A79">
        <v>140</v>
      </c>
      <c r="B79">
        <v>4</v>
      </c>
      <c r="C79" t="s">
        <v>17</v>
      </c>
      <c r="D79" t="s">
        <v>25</v>
      </c>
      <c r="E79">
        <v>0</v>
      </c>
      <c r="F79">
        <v>1</v>
      </c>
      <c r="G79">
        <v>389</v>
      </c>
      <c r="H79">
        <v>90</v>
      </c>
      <c r="Z79" s="4">
        <f t="shared" si="69"/>
        <v>0.68000000000000038</v>
      </c>
      <c r="AA79" s="4">
        <f t="shared" si="55"/>
        <v>0.68000000000000038</v>
      </c>
      <c r="AB79" s="11">
        <f t="shared" si="56"/>
        <v>0.29725870031704915</v>
      </c>
      <c r="AC79" s="11">
        <f t="shared" si="57"/>
        <v>6.2724062458534235E-2</v>
      </c>
      <c r="AD79" s="11">
        <f t="shared" si="58"/>
        <v>5.6658302849804665E-3</v>
      </c>
      <c r="AE79" s="11">
        <f t="shared" si="59"/>
        <v>2.0597992088511319E-4</v>
      </c>
      <c r="AI79" s="21">
        <f t="shared" si="70"/>
        <v>6.7000000000000046E-2</v>
      </c>
      <c r="AJ79" s="11">
        <f t="shared" si="61"/>
        <v>0.99976606991907213</v>
      </c>
      <c r="AK79" s="11">
        <f t="shared" si="61"/>
        <v>0.9937642227876391</v>
      </c>
      <c r="AL79" s="11">
        <f t="shared" si="61"/>
        <v>0.93299999999999983</v>
      </c>
      <c r="AM79" s="11">
        <f t="shared" si="61"/>
        <v>0.69093876957486178</v>
      </c>
      <c r="AN79" s="11">
        <f t="shared" si="61"/>
        <v>0.30801423622907076</v>
      </c>
      <c r="AO79" s="4">
        <f t="shared" si="61"/>
        <v>6.183650325489929E-3</v>
      </c>
      <c r="AP79" s="11">
        <f t="shared" si="62"/>
        <v>4.9970261357598957</v>
      </c>
      <c r="AQ79" s="11">
        <f t="shared" si="63"/>
        <v>3.9970261357599495</v>
      </c>
      <c r="AR79" s="11">
        <f t="shared" si="64"/>
        <v>2.997026135759949</v>
      </c>
      <c r="AS79" s="11">
        <f t="shared" si="65"/>
        <v>1.9970261357599493</v>
      </c>
      <c r="AT79" s="11">
        <f t="shared" si="66"/>
        <v>0.99702613575994881</v>
      </c>
      <c r="AU79" s="19">
        <f t="shared" si="67"/>
        <v>-1.0029738642400505</v>
      </c>
      <c r="AV79" s="11">
        <f t="shared" si="41"/>
        <v>0.99976606991907213</v>
      </c>
      <c r="AW79" s="11">
        <f t="shared" si="42"/>
        <v>0.9937642227876391</v>
      </c>
      <c r="AX79" s="11">
        <f t="shared" si="43"/>
        <v>0.93299999999999983</v>
      </c>
      <c r="AY79" s="11">
        <f t="shared" si="44"/>
        <v>0.69093876957486178</v>
      </c>
      <c r="AZ79" s="11">
        <f t="shared" si="45"/>
        <v>0.30801423622907076</v>
      </c>
      <c r="BA79" s="19" t="str">
        <f t="shared" si="46"/>
        <v/>
      </c>
    </row>
    <row r="80" spans="1:53" x14ac:dyDescent="0.3">
      <c r="A80">
        <v>146</v>
      </c>
      <c r="B80">
        <v>4</v>
      </c>
      <c r="C80" t="s">
        <v>17</v>
      </c>
      <c r="D80" t="s">
        <v>25</v>
      </c>
      <c r="E80">
        <v>0</v>
      </c>
      <c r="F80">
        <v>2</v>
      </c>
      <c r="G80">
        <v>379</v>
      </c>
      <c r="H80">
        <v>99</v>
      </c>
      <c r="Z80" s="4">
        <f t="shared" si="69"/>
        <v>0.69000000000000039</v>
      </c>
      <c r="AA80" s="4">
        <f t="shared" si="55"/>
        <v>0.69000000000000039</v>
      </c>
      <c r="AB80" s="11">
        <f t="shared" si="56"/>
        <v>0.30707810865507956</v>
      </c>
      <c r="AC80" s="11">
        <f t="shared" si="57"/>
        <v>6.627141898714628E-2</v>
      </c>
      <c r="AD80" s="11">
        <f t="shared" si="58"/>
        <v>6.1373051612457763E-3</v>
      </c>
      <c r="AE80" s="11">
        <f t="shared" si="59"/>
        <v>2.2903393011075579E-4</v>
      </c>
      <c r="AI80" s="21">
        <f t="shared" si="70"/>
        <v>6.8000000000000047E-2</v>
      </c>
      <c r="AJ80" s="11">
        <f t="shared" si="61"/>
        <v>0.99975925977517666</v>
      </c>
      <c r="AK80" s="11">
        <f t="shared" si="61"/>
        <v>0.99362816471219684</v>
      </c>
      <c r="AL80" s="11">
        <f t="shared" si="61"/>
        <v>0.93199999999999994</v>
      </c>
      <c r="AM80" s="11">
        <f t="shared" si="61"/>
        <v>0.6882349150728444</v>
      </c>
      <c r="AN80" s="11">
        <f t="shared" si="61"/>
        <v>0.30532471933052685</v>
      </c>
      <c r="AO80" s="4">
        <f t="shared" si="61"/>
        <v>6.051161539515593E-3</v>
      </c>
      <c r="AP80" s="11">
        <f t="shared" si="62"/>
        <v>4.9817067104933717</v>
      </c>
      <c r="AQ80" s="11">
        <f t="shared" si="63"/>
        <v>3.9817067104933193</v>
      </c>
      <c r="AR80" s="11">
        <f t="shared" si="64"/>
        <v>2.981706710493321</v>
      </c>
      <c r="AS80" s="11">
        <f t="shared" si="65"/>
        <v>1.9817067104933204</v>
      </c>
      <c r="AT80" s="11">
        <f t="shared" si="66"/>
        <v>0.98170671049332037</v>
      </c>
      <c r="AU80" s="19">
        <f t="shared" si="67"/>
        <v>-1.0182932895066792</v>
      </c>
      <c r="AV80" s="11">
        <f t="shared" si="41"/>
        <v>0.99975925977517666</v>
      </c>
      <c r="AW80" s="11">
        <f t="shared" si="42"/>
        <v>0.99362816471219684</v>
      </c>
      <c r="AX80" s="11">
        <f t="shared" si="43"/>
        <v>0.93199999999999994</v>
      </c>
      <c r="AY80" s="11">
        <f t="shared" si="44"/>
        <v>0.6882349150728444</v>
      </c>
      <c r="AZ80" s="11">
        <f t="shared" si="45"/>
        <v>0.30532471933052685</v>
      </c>
      <c r="BA80" s="19" t="str">
        <f t="shared" si="46"/>
        <v/>
      </c>
    </row>
    <row r="81" spans="1:53" x14ac:dyDescent="0.3">
      <c r="A81">
        <v>159</v>
      </c>
      <c r="B81">
        <v>4</v>
      </c>
      <c r="C81" t="s">
        <v>17</v>
      </c>
      <c r="D81" t="s">
        <v>23</v>
      </c>
      <c r="E81">
        <v>0</v>
      </c>
      <c r="F81">
        <v>0</v>
      </c>
      <c r="G81">
        <v>479</v>
      </c>
      <c r="H81">
        <v>1</v>
      </c>
      <c r="Z81" s="4">
        <f t="shared" si="69"/>
        <v>0.7000000000000004</v>
      </c>
      <c r="AA81" s="4">
        <f t="shared" si="55"/>
        <v>0.7000000000000004</v>
      </c>
      <c r="AB81" s="11">
        <f t="shared" si="56"/>
        <v>0.31717987036400475</v>
      </c>
      <c r="AC81" s="11">
        <f t="shared" si="57"/>
        <v>7.0025721430546417E-2</v>
      </c>
      <c r="AD81" s="11">
        <f t="shared" si="58"/>
        <v>6.650634878484829E-3</v>
      </c>
      <c r="AE81" s="11">
        <f t="shared" si="59"/>
        <v>2.5485644681388919E-4</v>
      </c>
      <c r="AI81" s="21">
        <f t="shared" si="70"/>
        <v>6.9000000000000047E-2</v>
      </c>
      <c r="AJ81" s="11">
        <f t="shared" si="61"/>
        <v>0.99975234510290623</v>
      </c>
      <c r="AK81" s="11">
        <f t="shared" si="61"/>
        <v>0.99349106643303564</v>
      </c>
      <c r="AL81" s="11">
        <f t="shared" si="61"/>
        <v>0.93099999999999994</v>
      </c>
      <c r="AM81" s="11">
        <f t="shared" si="61"/>
        <v>0.68555157578015435</v>
      </c>
      <c r="AN81" s="11">
        <f t="shared" si="61"/>
        <v>0.30267586073976688</v>
      </c>
      <c r="AO81" s="4">
        <f t="shared" si="61"/>
        <v>5.9226482845744395E-3</v>
      </c>
      <c r="AP81" s="11">
        <f t="shared" si="62"/>
        <v>4.9665602546711867</v>
      </c>
      <c r="AQ81" s="11">
        <f t="shared" si="63"/>
        <v>3.9665602546712373</v>
      </c>
      <c r="AR81" s="11">
        <f t="shared" si="64"/>
        <v>2.9665602546712404</v>
      </c>
      <c r="AS81" s="11">
        <f t="shared" si="65"/>
        <v>1.9665602546712402</v>
      </c>
      <c r="AT81" s="11">
        <f t="shared" si="66"/>
        <v>0.96656025467123985</v>
      </c>
      <c r="AU81" s="19">
        <f t="shared" si="67"/>
        <v>-1.03343974532876</v>
      </c>
      <c r="AV81" s="11">
        <f t="shared" si="41"/>
        <v>0.99975234510290623</v>
      </c>
      <c r="AW81" s="11">
        <f t="shared" si="42"/>
        <v>0.99349106643303564</v>
      </c>
      <c r="AX81" s="11">
        <f t="shared" si="43"/>
        <v>0.93099999999999994</v>
      </c>
      <c r="AY81" s="11">
        <f t="shared" si="44"/>
        <v>0.68555157578015435</v>
      </c>
      <c r="AZ81" s="11">
        <f t="shared" si="45"/>
        <v>0.30267586073976688</v>
      </c>
      <c r="BA81" s="19" t="str">
        <f t="shared" si="46"/>
        <v/>
      </c>
    </row>
    <row r="82" spans="1:53" x14ac:dyDescent="0.3">
      <c r="A82">
        <v>7</v>
      </c>
      <c r="B82">
        <v>1</v>
      </c>
      <c r="C82" t="s">
        <v>21</v>
      </c>
      <c r="D82" t="s">
        <v>23</v>
      </c>
      <c r="E82">
        <v>0</v>
      </c>
      <c r="F82">
        <v>0</v>
      </c>
      <c r="G82">
        <v>475</v>
      </c>
      <c r="H82">
        <v>5</v>
      </c>
      <c r="Z82" s="4">
        <f t="shared" si="69"/>
        <v>0.71000000000000041</v>
      </c>
      <c r="AA82" s="4">
        <f t="shared" si="55"/>
        <v>0.71000000000000041</v>
      </c>
      <c r="AB82" s="11">
        <f t="shared" si="56"/>
        <v>0.32757643040824425</v>
      </c>
      <c r="AC82" s="11">
        <f t="shared" si="57"/>
        <v>7.4002352054541198E-2</v>
      </c>
      <c r="AD82" s="11">
        <f t="shared" si="58"/>
        <v>7.2102336561814528E-3</v>
      </c>
      <c r="AE82" s="11">
        <f t="shared" si="59"/>
        <v>2.8382815983829524E-4</v>
      </c>
      <c r="AI82" s="21">
        <f t="shared" si="70"/>
        <v>7.0000000000000048E-2</v>
      </c>
      <c r="AJ82" s="11">
        <f t="shared" si="61"/>
        <v>0.99974532549543016</v>
      </c>
      <c r="AK82" s="11">
        <f t="shared" si="61"/>
        <v>0.99335293178038275</v>
      </c>
      <c r="AL82" s="11">
        <f t="shared" si="61"/>
        <v>0.92999999999999994</v>
      </c>
      <c r="AM82" s="11">
        <f t="shared" si="61"/>
        <v>0.68288836887644677</v>
      </c>
      <c r="AN82" s="11">
        <f t="shared" si="61"/>
        <v>0.30006660069616214</v>
      </c>
      <c r="AO82" s="4">
        <f t="shared" si="61"/>
        <v>5.7979487250602382E-3</v>
      </c>
      <c r="AP82" s="11">
        <f t="shared" si="62"/>
        <v>4.9515820563583439</v>
      </c>
      <c r="AQ82" s="11">
        <f t="shared" si="63"/>
        <v>3.9515820563583426</v>
      </c>
      <c r="AR82" s="11">
        <f t="shared" si="64"/>
        <v>2.9515820563583404</v>
      </c>
      <c r="AS82" s="11">
        <f t="shared" si="65"/>
        <v>1.9515820563583406</v>
      </c>
      <c r="AT82" s="11">
        <f t="shared" si="66"/>
        <v>0.95158205635834026</v>
      </c>
      <c r="AU82" s="19">
        <f t="shared" si="67"/>
        <v>-1.0484179436416596</v>
      </c>
      <c r="AV82" s="11">
        <f t="shared" si="41"/>
        <v>0.99974532549543016</v>
      </c>
      <c r="AW82" s="11">
        <f t="shared" si="42"/>
        <v>0.99335293178038275</v>
      </c>
      <c r="AX82" s="11">
        <f t="shared" si="43"/>
        <v>0.92999999999999994</v>
      </c>
      <c r="AY82" s="11">
        <f t="shared" si="44"/>
        <v>0.68288836887644677</v>
      </c>
      <c r="AZ82" s="11">
        <f t="shared" si="45"/>
        <v>0.30006660069616214</v>
      </c>
      <c r="BA82" s="19" t="str">
        <f t="shared" si="46"/>
        <v/>
      </c>
    </row>
    <row r="83" spans="1:53" x14ac:dyDescent="0.3">
      <c r="A83">
        <v>12</v>
      </c>
      <c r="B83">
        <v>1</v>
      </c>
      <c r="C83" t="s">
        <v>21</v>
      </c>
      <c r="D83" t="s">
        <v>23</v>
      </c>
      <c r="E83">
        <v>0</v>
      </c>
      <c r="F83">
        <v>0</v>
      </c>
      <c r="H83" t="s">
        <v>31</v>
      </c>
      <c r="Z83" s="4">
        <f t="shared" si="69"/>
        <v>0.72000000000000042</v>
      </c>
      <c r="AA83" s="4">
        <f t="shared" si="55"/>
        <v>0.72000000000000042</v>
      </c>
      <c r="AB83" s="11">
        <f t="shared" si="56"/>
        <v>0.33828124156693806</v>
      </c>
      <c r="AC83" s="11">
        <f t="shared" si="57"/>
        <v>7.8218297094762246E-2</v>
      </c>
      <c r="AD83" s="11">
        <f t="shared" si="58"/>
        <v>7.8211022370020533E-3</v>
      </c>
      <c r="AE83" s="11">
        <f t="shared" si="59"/>
        <v>3.1639214499712409E-4</v>
      </c>
      <c r="AI83" s="21">
        <f t="shared" si="70"/>
        <v>7.1000000000000049E-2</v>
      </c>
      <c r="AJ83" s="11">
        <f t="shared" ref="AJ83:AO92" si="71">_xlfn.NORM.S.DIST((-2*AJ$2-_xlfn.NORM.S.INV($AI83)),TRUE)</f>
        <v>0.99973820054293783</v>
      </c>
      <c r="AK83" s="11">
        <f t="shared" si="71"/>
        <v>0.99321376446979293</v>
      </c>
      <c r="AL83" s="11">
        <f t="shared" si="71"/>
        <v>0.92899999999999994</v>
      </c>
      <c r="AM83" s="11">
        <f t="shared" si="71"/>
        <v>0.68024492393495328</v>
      </c>
      <c r="AN83" s="11">
        <f t="shared" si="71"/>
        <v>0.29749592055713658</v>
      </c>
      <c r="AO83" s="4">
        <f t="shared" si="71"/>
        <v>5.6769095097237857E-3</v>
      </c>
      <c r="AP83" s="11">
        <f t="shared" si="62"/>
        <v>4.9367675964913627</v>
      </c>
      <c r="AQ83" s="11">
        <f t="shared" si="63"/>
        <v>3.93676759649132</v>
      </c>
      <c r="AR83" s="11">
        <f t="shared" si="64"/>
        <v>2.9367675964913187</v>
      </c>
      <c r="AS83" s="11">
        <f t="shared" si="65"/>
        <v>1.936767596491318</v>
      </c>
      <c r="AT83" s="11">
        <f t="shared" si="66"/>
        <v>0.93676759649131758</v>
      </c>
      <c r="AU83" s="19">
        <f t="shared" si="67"/>
        <v>-1.063232403508682</v>
      </c>
      <c r="AV83" s="11">
        <f t="shared" si="41"/>
        <v>0.99973820054293783</v>
      </c>
      <c r="AW83" s="11">
        <f t="shared" si="42"/>
        <v>0.99321376446979293</v>
      </c>
      <c r="AX83" s="11">
        <f t="shared" si="43"/>
        <v>0.92899999999999994</v>
      </c>
      <c r="AY83" s="11">
        <f t="shared" si="44"/>
        <v>0.68024492393495328</v>
      </c>
      <c r="AZ83" s="11">
        <f t="shared" si="45"/>
        <v>0.29749592055713658</v>
      </c>
      <c r="BA83" s="19">
        <f t="shared" ref="BA83" si="72">IF(AU83&lt;=0,AO83,"")</f>
        <v>5.6769095097237857E-3</v>
      </c>
    </row>
    <row r="84" spans="1:53" x14ac:dyDescent="0.3">
      <c r="A84">
        <v>17</v>
      </c>
      <c r="B84">
        <v>1</v>
      </c>
      <c r="C84" t="s">
        <v>21</v>
      </c>
      <c r="D84" t="s">
        <v>23</v>
      </c>
      <c r="E84">
        <v>0</v>
      </c>
      <c r="F84">
        <v>0</v>
      </c>
      <c r="G84">
        <v>455</v>
      </c>
      <c r="H84">
        <v>25</v>
      </c>
      <c r="Z84" s="4">
        <f t="shared" si="69"/>
        <v>0.73000000000000043</v>
      </c>
      <c r="AA84" s="4">
        <f t="shared" si="55"/>
        <v>0.73000000000000043</v>
      </c>
      <c r="AB84" s="11">
        <f t="shared" si="56"/>
        <v>0.34930888345082822</v>
      </c>
      <c r="AC84" s="11">
        <f t="shared" si="57"/>
        <v>8.2692372869960118E-2</v>
      </c>
      <c r="AD84" s="11">
        <f t="shared" si="58"/>
        <v>8.4889262646735686E-3</v>
      </c>
      <c r="AE84" s="11">
        <f t="shared" si="59"/>
        <v>3.5306618584729499E-4</v>
      </c>
      <c r="AI84" s="21">
        <f t="shared" si="70"/>
        <v>7.200000000000005E-2</v>
      </c>
      <c r="AJ84" s="11">
        <f t="shared" si="71"/>
        <v>0.99973096983268961</v>
      </c>
      <c r="AK84" s="11">
        <f t="shared" si="71"/>
        <v>0.99307356810631764</v>
      </c>
      <c r="AL84" s="11">
        <f t="shared" si="71"/>
        <v>0.92799999999999994</v>
      </c>
      <c r="AM84" s="11">
        <f t="shared" si="71"/>
        <v>0.67762088235442364</v>
      </c>
      <c r="AN84" s="11">
        <f t="shared" si="71"/>
        <v>0.29496284067076251</v>
      </c>
      <c r="AO84" s="4">
        <f t="shared" si="71"/>
        <v>5.5593852246157401E-3</v>
      </c>
      <c r="AP84" s="11">
        <f t="shared" si="62"/>
        <v>4.922112538373816</v>
      </c>
      <c r="AQ84" s="11">
        <f t="shared" si="63"/>
        <v>3.922112538373812</v>
      </c>
      <c r="AR84" s="11">
        <f t="shared" si="64"/>
        <v>2.922112538373812</v>
      </c>
      <c r="AS84" s="11">
        <f t="shared" si="65"/>
        <v>1.9221125383738118</v>
      </c>
      <c r="AT84" s="11">
        <f t="shared" si="66"/>
        <v>0.92211253837381146</v>
      </c>
      <c r="AU84" s="19">
        <f t="shared" si="67"/>
        <v>-1.077887461626188</v>
      </c>
      <c r="AV84" s="11">
        <f t="shared" si="41"/>
        <v>0.99973096983268961</v>
      </c>
      <c r="AW84" s="11">
        <f t="shared" si="42"/>
        <v>0.99307356810631764</v>
      </c>
      <c r="AX84" s="11">
        <f t="shared" si="43"/>
        <v>0.92799999999999994</v>
      </c>
      <c r="AY84" s="11">
        <f t="shared" si="44"/>
        <v>0.67762088235442364</v>
      </c>
      <c r="AZ84" s="11">
        <f t="shared" si="45"/>
        <v>0.29496284067076251</v>
      </c>
      <c r="BA84" s="19" t="str">
        <f t="shared" si="46"/>
        <v/>
      </c>
    </row>
    <row r="85" spans="1:53" x14ac:dyDescent="0.3">
      <c r="A85">
        <v>25</v>
      </c>
      <c r="B85">
        <v>1</v>
      </c>
      <c r="C85" t="s">
        <v>21</v>
      </c>
      <c r="D85" t="s">
        <v>25</v>
      </c>
      <c r="E85">
        <v>0</v>
      </c>
      <c r="F85">
        <v>0</v>
      </c>
      <c r="G85">
        <v>479</v>
      </c>
      <c r="H85">
        <v>1</v>
      </c>
      <c r="Z85" s="4">
        <f t="shared" si="69"/>
        <v>0.74000000000000044</v>
      </c>
      <c r="AA85" s="4">
        <f t="shared" si="55"/>
        <v>0.74000000000000055</v>
      </c>
      <c r="AB85" s="11">
        <f t="shared" si="56"/>
        <v>0.36067520055247648</v>
      </c>
      <c r="AC85" s="11">
        <f t="shared" si="57"/>
        <v>8.7445493002628272E-2</v>
      </c>
      <c r="AD85" s="11">
        <f t="shared" si="58"/>
        <v>9.2201951015835615E-3</v>
      </c>
      <c r="AE85" s="11">
        <f t="shared" si="59"/>
        <v>3.9445801206872133E-4</v>
      </c>
      <c r="AI85" s="21">
        <f t="shared" si="70"/>
        <v>7.3000000000000051E-2</v>
      </c>
      <c r="AJ85" s="11">
        <f t="shared" si="71"/>
        <v>0.99972363294906419</v>
      </c>
      <c r="AK85" s="11">
        <f t="shared" si="71"/>
        <v>0.99293234618846227</v>
      </c>
      <c r="AL85" s="11">
        <f t="shared" si="71"/>
        <v>0.92699999999999994</v>
      </c>
      <c r="AM85" s="11">
        <f t="shared" si="71"/>
        <v>0.67501589682457186</v>
      </c>
      <c r="AN85" s="11">
        <f t="shared" si="71"/>
        <v>0.29246641838562171</v>
      </c>
      <c r="AO85" s="4">
        <f t="shared" si="71"/>
        <v>5.445237887906333E-3</v>
      </c>
      <c r="AP85" s="11">
        <f t="shared" si="62"/>
        <v>4.9076127178811362</v>
      </c>
      <c r="AQ85" s="11">
        <f t="shared" si="63"/>
        <v>3.9076127178811486</v>
      </c>
      <c r="AR85" s="11">
        <f t="shared" si="64"/>
        <v>2.9076127178811495</v>
      </c>
      <c r="AS85" s="11">
        <f t="shared" si="65"/>
        <v>1.9076127178811493</v>
      </c>
      <c r="AT85" s="11">
        <f t="shared" si="66"/>
        <v>0.90761271788114872</v>
      </c>
      <c r="AU85" s="19">
        <f t="shared" si="67"/>
        <v>-1.0923872821188512</v>
      </c>
      <c r="AV85" s="11">
        <f t="shared" si="41"/>
        <v>0.99972363294906419</v>
      </c>
      <c r="AW85" s="11">
        <f t="shared" si="42"/>
        <v>0.99293234618846227</v>
      </c>
      <c r="AX85" s="11">
        <f t="shared" si="43"/>
        <v>0.92699999999999994</v>
      </c>
      <c r="AY85" s="11">
        <f t="shared" si="44"/>
        <v>0.67501589682457186</v>
      </c>
      <c r="AZ85" s="11">
        <f t="shared" si="45"/>
        <v>0.29246641838562171</v>
      </c>
      <c r="BA85" s="19" t="str">
        <f t="shared" si="46"/>
        <v/>
      </c>
    </row>
    <row r="86" spans="1:53" x14ac:dyDescent="0.3">
      <c r="A86">
        <v>35</v>
      </c>
      <c r="B86">
        <v>1</v>
      </c>
      <c r="C86" t="s">
        <v>21</v>
      </c>
      <c r="D86" t="s">
        <v>1</v>
      </c>
      <c r="E86">
        <v>0</v>
      </c>
      <c r="F86">
        <v>0</v>
      </c>
      <c r="G86">
        <v>477</v>
      </c>
      <c r="H86">
        <v>3</v>
      </c>
      <c r="Z86" s="4">
        <f t="shared" si="69"/>
        <v>0.75000000000000044</v>
      </c>
      <c r="AA86" s="4">
        <f t="shared" si="55"/>
        <v>0.75000000000000044</v>
      </c>
      <c r="AB86" s="11">
        <f t="shared" si="56"/>
        <v>0.37239746321922551</v>
      </c>
      <c r="AC86" s="11">
        <f t="shared" si="57"/>
        <v>9.2500986057492907E-2</v>
      </c>
      <c r="AD86" s="11">
        <f t="shared" si="58"/>
        <v>1.0022346242597013E-2</v>
      </c>
      <c r="AE86" s="11">
        <f t="shared" si="59"/>
        <v>4.412842755884272E-4</v>
      </c>
      <c r="AI86" s="21">
        <f t="shared" si="70"/>
        <v>7.4000000000000052E-2</v>
      </c>
      <c r="AJ86" s="11">
        <f t="shared" si="71"/>
        <v>0.99971618947360263</v>
      </c>
      <c r="AK86" s="11">
        <f t="shared" si="71"/>
        <v>0.99279010211194574</v>
      </c>
      <c r="AL86" s="11">
        <f t="shared" si="71"/>
        <v>0.92599999999999993</v>
      </c>
      <c r="AM86" s="11">
        <f t="shared" si="71"/>
        <v>0.67242963082262275</v>
      </c>
      <c r="AN86" s="11">
        <f t="shared" si="71"/>
        <v>0.29000574618735703</v>
      </c>
      <c r="AO86" s="4">
        <f t="shared" si="71"/>
        <v>5.3343364828760042E-3</v>
      </c>
      <c r="AP86" s="11">
        <f t="shared" si="62"/>
        <v>4.8932641343179721</v>
      </c>
      <c r="AQ86" s="11">
        <f t="shared" si="63"/>
        <v>3.8932641343179557</v>
      </c>
      <c r="AR86" s="11">
        <f t="shared" si="64"/>
        <v>2.8932641343179557</v>
      </c>
      <c r="AS86" s="11">
        <f t="shared" si="65"/>
        <v>1.8932641343179555</v>
      </c>
      <c r="AT86" s="11">
        <f t="shared" si="66"/>
        <v>0.89326413431795526</v>
      </c>
      <c r="AU86" s="19">
        <f t="shared" si="67"/>
        <v>-1.1067358656820447</v>
      </c>
      <c r="AV86" s="11">
        <f t="shared" si="41"/>
        <v>0.99971618947360263</v>
      </c>
      <c r="AW86" s="11">
        <f t="shared" si="42"/>
        <v>0.99279010211194574</v>
      </c>
      <c r="AX86" s="11">
        <f t="shared" si="43"/>
        <v>0.92599999999999993</v>
      </c>
      <c r="AY86" s="11">
        <f t="shared" si="44"/>
        <v>0.67242963082262275</v>
      </c>
      <c r="AZ86" s="11">
        <f t="shared" si="45"/>
        <v>0.29000574618735703</v>
      </c>
      <c r="BA86" s="19" t="str">
        <f t="shared" si="46"/>
        <v/>
      </c>
    </row>
    <row r="87" spans="1:53" x14ac:dyDescent="0.3">
      <c r="A87">
        <v>42</v>
      </c>
      <c r="B87">
        <v>1</v>
      </c>
      <c r="C87" t="s">
        <v>21</v>
      </c>
      <c r="D87" t="s">
        <v>23</v>
      </c>
      <c r="E87">
        <v>0</v>
      </c>
      <c r="F87">
        <v>0</v>
      </c>
      <c r="G87">
        <v>346</v>
      </c>
      <c r="H87">
        <v>134</v>
      </c>
      <c r="Z87" s="4">
        <f t="shared" si="69"/>
        <v>0.76000000000000045</v>
      </c>
      <c r="AA87" s="4">
        <f t="shared" si="55"/>
        <v>0.76000000000000045</v>
      </c>
      <c r="AB87" s="11">
        <f t="shared" si="56"/>
        <v>0.38449455642137709</v>
      </c>
      <c r="AC87" s="11">
        <f t="shared" si="57"/>
        <v>9.7884975470673208E-2</v>
      </c>
      <c r="AD87" s="11">
        <f t="shared" si="58"/>
        <v>1.090394203481726E-2</v>
      </c>
      <c r="AE87" s="11">
        <f t="shared" si="59"/>
        <v>4.9439435542308896E-4</v>
      </c>
      <c r="AI87" s="21">
        <f t="shared" si="70"/>
        <v>7.5000000000000053E-2</v>
      </c>
      <c r="AJ87" s="11">
        <f t="shared" si="71"/>
        <v>0.99970863898504991</v>
      </c>
      <c r="AK87" s="11">
        <f t="shared" si="71"/>
        <v>0.9926468391732749</v>
      </c>
      <c r="AL87" s="11">
        <f t="shared" si="71"/>
        <v>0.92500000000000004</v>
      </c>
      <c r="AM87" s="11">
        <f t="shared" si="71"/>
        <v>0.66986175813875848</v>
      </c>
      <c r="AN87" s="11">
        <f t="shared" si="71"/>
        <v>0.28757994995228298</v>
      </c>
      <c r="AO87" s="4">
        <f t="shared" si="71"/>
        <v>5.2265565257426658E-3</v>
      </c>
      <c r="AP87" s="11">
        <f t="shared" si="62"/>
        <v>4.8790629418769207</v>
      </c>
      <c r="AQ87" s="11">
        <f t="shared" si="63"/>
        <v>3.8790629418769127</v>
      </c>
      <c r="AR87" s="11">
        <f t="shared" si="64"/>
        <v>2.8790629418769127</v>
      </c>
      <c r="AS87" s="11">
        <f t="shared" si="65"/>
        <v>1.8790629418769134</v>
      </c>
      <c r="AT87" s="11">
        <f t="shared" si="66"/>
        <v>0.87906294187691281</v>
      </c>
      <c r="AU87" s="19">
        <f t="shared" si="67"/>
        <v>-1.1209370581230862</v>
      </c>
      <c r="AV87" s="11">
        <f t="shared" si="41"/>
        <v>0.99970863898504991</v>
      </c>
      <c r="AW87" s="11">
        <f t="shared" si="42"/>
        <v>0.9926468391732749</v>
      </c>
      <c r="AX87" s="11">
        <f t="shared" si="43"/>
        <v>0.92500000000000004</v>
      </c>
      <c r="AY87" s="11">
        <f t="shared" si="44"/>
        <v>0.66986175813875848</v>
      </c>
      <c r="AZ87" s="11">
        <f t="shared" si="45"/>
        <v>0.28757994995228298</v>
      </c>
      <c r="BA87" s="19" t="str">
        <f t="shared" si="46"/>
        <v/>
      </c>
    </row>
    <row r="88" spans="1:53" x14ac:dyDescent="0.3">
      <c r="A88">
        <v>56</v>
      </c>
      <c r="B88">
        <v>1</v>
      </c>
      <c r="C88" t="s">
        <v>21</v>
      </c>
      <c r="D88" t="s">
        <v>1</v>
      </c>
      <c r="E88">
        <v>0</v>
      </c>
      <c r="F88">
        <v>1</v>
      </c>
      <c r="G88">
        <v>449</v>
      </c>
      <c r="H88">
        <v>30</v>
      </c>
      <c r="Z88" s="4">
        <f t="shared" si="69"/>
        <v>0.77000000000000046</v>
      </c>
      <c r="AA88" s="4">
        <f t="shared" si="55"/>
        <v>0.77000000000000046</v>
      </c>
      <c r="AB88" s="11">
        <f t="shared" si="56"/>
        <v>0.39698720247115138</v>
      </c>
      <c r="AC88" s="11">
        <f t="shared" si="57"/>
        <v>0.10362683704571318</v>
      </c>
      <c r="AD88" s="11">
        <f t="shared" si="58"/>
        <v>1.1874887517426269E-2</v>
      </c>
      <c r="AE88" s="11">
        <f t="shared" si="59"/>
        <v>5.5480045716227444E-4</v>
      </c>
      <c r="AI88" s="21">
        <f t="shared" si="70"/>
        <v>7.6000000000000054E-2</v>
      </c>
      <c r="AJ88" s="11">
        <f t="shared" si="71"/>
        <v>0.99970098105939409</v>
      </c>
      <c r="AK88" s="11">
        <f t="shared" si="71"/>
        <v>0.9925025605731449</v>
      </c>
      <c r="AL88" s="11">
        <f t="shared" si="71"/>
        <v>0.92399999999999982</v>
      </c>
      <c r="AM88" s="11">
        <f t="shared" si="71"/>
        <v>0.66731196242843516</v>
      </c>
      <c r="AN88" s="11">
        <f t="shared" si="71"/>
        <v>0.28518818730926321</v>
      </c>
      <c r="AO88" s="4">
        <f t="shared" si="71"/>
        <v>5.1217796653207429E-3</v>
      </c>
      <c r="AP88" s="11">
        <f t="shared" si="62"/>
        <v>4.8650054416515962</v>
      </c>
      <c r="AQ88" s="11">
        <f t="shared" si="63"/>
        <v>3.865005441651622</v>
      </c>
      <c r="AR88" s="11">
        <f t="shared" si="64"/>
        <v>2.8650054416516215</v>
      </c>
      <c r="AS88" s="11">
        <f t="shared" si="65"/>
        <v>1.8650054416516206</v>
      </c>
      <c r="AT88" s="11">
        <f t="shared" si="66"/>
        <v>0.86500544165162041</v>
      </c>
      <c r="AU88" s="19">
        <f t="shared" si="67"/>
        <v>-1.1349945583483796</v>
      </c>
      <c r="AV88" s="11">
        <f t="shared" si="41"/>
        <v>0.99970098105939409</v>
      </c>
      <c r="AW88" s="11">
        <f t="shared" si="42"/>
        <v>0.9925025605731449</v>
      </c>
      <c r="AX88" s="11">
        <f t="shared" si="43"/>
        <v>0.92399999999999982</v>
      </c>
      <c r="AY88" s="11">
        <f t="shared" si="44"/>
        <v>0.66731196242843516</v>
      </c>
      <c r="AZ88" s="11">
        <f t="shared" si="45"/>
        <v>0.28518818730926321</v>
      </c>
      <c r="BA88" s="19" t="str">
        <f t="shared" si="46"/>
        <v/>
      </c>
    </row>
    <row r="89" spans="1:53" x14ac:dyDescent="0.3">
      <c r="A89">
        <v>62</v>
      </c>
      <c r="B89">
        <v>1</v>
      </c>
      <c r="C89" t="s">
        <v>21</v>
      </c>
      <c r="D89" t="s">
        <v>23</v>
      </c>
      <c r="E89">
        <v>0</v>
      </c>
      <c r="F89">
        <v>0</v>
      </c>
      <c r="G89">
        <v>473</v>
      </c>
      <c r="H89">
        <v>7</v>
      </c>
      <c r="Z89" s="4">
        <f t="shared" si="69"/>
        <v>0.78000000000000047</v>
      </c>
      <c r="AA89" s="4">
        <f t="shared" si="55"/>
        <v>0.78000000000000058</v>
      </c>
      <c r="AB89" s="11">
        <f t="shared" si="56"/>
        <v>0.4098982255397644</v>
      </c>
      <c r="AC89" s="11">
        <f t="shared" si="57"/>
        <v>0.109759753862128</v>
      </c>
      <c r="AD89" s="11">
        <f t="shared" si="58"/>
        <v>1.294670107928797E-2</v>
      </c>
      <c r="AE89" s="11">
        <f t="shared" si="59"/>
        <v>6.2371599828692226E-4</v>
      </c>
      <c r="AI89" s="21">
        <f t="shared" si="70"/>
        <v>7.7000000000000055E-2</v>
      </c>
      <c r="AJ89" s="11">
        <f t="shared" si="71"/>
        <v>0.99969321526990285</v>
      </c>
      <c r="AK89" s="11">
        <f t="shared" si="71"/>
        <v>0.9923572694196765</v>
      </c>
      <c r="AL89" s="11">
        <f t="shared" si="71"/>
        <v>0.92299999999999993</v>
      </c>
      <c r="AM89" s="11">
        <f t="shared" si="71"/>
        <v>0.66477993678973601</v>
      </c>
      <c r="AN89" s="11">
        <f t="shared" si="71"/>
        <v>0.28282964610185235</v>
      </c>
      <c r="AO89" s="4">
        <f t="shared" si="71"/>
        <v>5.0198933118019906E-3</v>
      </c>
      <c r="AP89" s="11">
        <f t="shared" si="62"/>
        <v>4.8510880741608613</v>
      </c>
      <c r="AQ89" s="11">
        <f t="shared" si="63"/>
        <v>3.8510880741609017</v>
      </c>
      <c r="AR89" s="11">
        <f t="shared" si="64"/>
        <v>2.8510880741609022</v>
      </c>
      <c r="AS89" s="11">
        <f t="shared" si="65"/>
        <v>1.8510880741609022</v>
      </c>
      <c r="AT89" s="11">
        <f t="shared" si="66"/>
        <v>0.85108807416090215</v>
      </c>
      <c r="AU89" s="19">
        <f t="shared" si="67"/>
        <v>-1.1489119258390978</v>
      </c>
      <c r="AV89" s="11">
        <f t="shared" si="41"/>
        <v>0.99969321526990285</v>
      </c>
      <c r="AW89" s="11">
        <f t="shared" si="42"/>
        <v>0.9923572694196765</v>
      </c>
      <c r="AX89" s="11">
        <f t="shared" si="43"/>
        <v>0.92299999999999993</v>
      </c>
      <c r="AY89" s="11">
        <f t="shared" si="44"/>
        <v>0.66477993678973601</v>
      </c>
      <c r="AZ89" s="11">
        <f t="shared" si="45"/>
        <v>0.28282964610185235</v>
      </c>
      <c r="BA89" s="19">
        <f t="shared" ref="BA89" si="73">IF(AU89&lt;=0,AO89,"")</f>
        <v>5.0198933118019906E-3</v>
      </c>
    </row>
    <row r="90" spans="1:53" x14ac:dyDescent="0.3">
      <c r="A90">
        <v>66</v>
      </c>
      <c r="B90">
        <v>1</v>
      </c>
      <c r="C90" t="s">
        <v>21</v>
      </c>
      <c r="D90" t="s">
        <v>1</v>
      </c>
      <c r="E90">
        <v>0</v>
      </c>
      <c r="F90">
        <v>3</v>
      </c>
      <c r="G90">
        <v>442</v>
      </c>
      <c r="H90">
        <v>35</v>
      </c>
      <c r="Z90" s="4">
        <f t="shared" si="69"/>
        <v>0.79000000000000048</v>
      </c>
      <c r="AA90" s="4">
        <f t="shared" si="55"/>
        <v>0.79000000000000037</v>
      </c>
      <c r="AB90" s="11">
        <f t="shared" si="56"/>
        <v>0.42325286807527407</v>
      </c>
      <c r="AC90" s="11">
        <f t="shared" si="57"/>
        <v>0.11632139464855629</v>
      </c>
      <c r="AD90" s="11">
        <f t="shared" si="58"/>
        <v>1.4132853631701581E-2</v>
      </c>
      <c r="AE90" s="11">
        <f t="shared" si="59"/>
        <v>7.0260501590757585E-4</v>
      </c>
      <c r="AI90" s="21">
        <f t="shared" si="70"/>
        <v>7.8000000000000055E-2</v>
      </c>
      <c r="AJ90" s="11">
        <f t="shared" si="71"/>
        <v>0.99968534118715768</v>
      </c>
      <c r="AK90" s="11">
        <f t="shared" si="71"/>
        <v>0.99221096873149972</v>
      </c>
      <c r="AL90" s="11">
        <f t="shared" si="71"/>
        <v>0.92199999999999993</v>
      </c>
      <c r="AM90" s="11">
        <f t="shared" si="71"/>
        <v>0.66226538336402818</v>
      </c>
      <c r="AN90" s="11">
        <f t="shared" si="71"/>
        <v>0.28050354294334634</v>
      </c>
      <c r="AO90" s="4">
        <f t="shared" si="71"/>
        <v>4.9207902922075294E-3</v>
      </c>
      <c r="AP90" s="11">
        <f t="shared" si="62"/>
        <v>4.8373074123454298</v>
      </c>
      <c r="AQ90" s="11">
        <f t="shared" si="63"/>
        <v>3.8373074123454769</v>
      </c>
      <c r="AR90" s="11">
        <f t="shared" si="64"/>
        <v>2.8373074123454747</v>
      </c>
      <c r="AS90" s="11">
        <f t="shared" si="65"/>
        <v>1.8373074123454749</v>
      </c>
      <c r="AT90" s="11">
        <f t="shared" si="66"/>
        <v>0.83730741234547446</v>
      </c>
      <c r="AU90" s="19">
        <f t="shared" si="67"/>
        <v>-1.1626925876545255</v>
      </c>
      <c r="AV90" s="11">
        <f t="shared" si="41"/>
        <v>0.99968534118715768</v>
      </c>
      <c r="AW90" s="11">
        <f t="shared" si="42"/>
        <v>0.99221096873149972</v>
      </c>
      <c r="AX90" s="11">
        <f t="shared" si="43"/>
        <v>0.92199999999999993</v>
      </c>
      <c r="AY90" s="11">
        <f t="shared" si="44"/>
        <v>0.66226538336402818</v>
      </c>
      <c r="AZ90" s="11">
        <f t="shared" si="45"/>
        <v>0.28050354294334634</v>
      </c>
      <c r="BA90" s="19" t="str">
        <f t="shared" si="46"/>
        <v/>
      </c>
    </row>
    <row r="91" spans="1:53" x14ac:dyDescent="0.3">
      <c r="A91">
        <v>79</v>
      </c>
      <c r="B91">
        <v>1</v>
      </c>
      <c r="C91" t="s">
        <v>21</v>
      </c>
      <c r="D91" t="s">
        <v>1</v>
      </c>
      <c r="E91" t="s">
        <v>23</v>
      </c>
      <c r="F91" t="s">
        <v>23</v>
      </c>
      <c r="G91" t="s">
        <v>23</v>
      </c>
      <c r="H91" t="s">
        <v>23</v>
      </c>
      <c r="Z91" s="4">
        <f t="shared" si="69"/>
        <v>0.80000000000000049</v>
      </c>
      <c r="AA91" s="4">
        <f t="shared" si="55"/>
        <v>0.80000000000000049</v>
      </c>
      <c r="AB91" s="11">
        <f t="shared" si="56"/>
        <v>0.43707917226646475</v>
      </c>
      <c r="AC91" s="11">
        <f t="shared" si="57"/>
        <v>0.12335475020905962</v>
      </c>
      <c r="AD91" s="11">
        <f t="shared" si="58"/>
        <v>1.5449197615418409E-2</v>
      </c>
      <c r="AE91" s="11">
        <f t="shared" si="59"/>
        <v>7.9324640605871188E-4</v>
      </c>
      <c r="AI91" s="21">
        <f t="shared" si="70"/>
        <v>7.9000000000000056E-2</v>
      </c>
      <c r="AJ91" s="11">
        <f t="shared" si="71"/>
        <v>0.99967735837908622</v>
      </c>
      <c r="AK91" s="11">
        <f t="shared" si="71"/>
        <v>0.99206366144069313</v>
      </c>
      <c r="AL91" s="11">
        <f t="shared" si="71"/>
        <v>0.92099999999999993</v>
      </c>
      <c r="AM91" s="11">
        <f t="shared" si="71"/>
        <v>0.65976801295838694</v>
      </c>
      <c r="AN91" s="11">
        <f t="shared" si="71"/>
        <v>0.27820912185805968</v>
      </c>
      <c r="AO91" s="4">
        <f t="shared" si="71"/>
        <v>4.8243685302967352E-3</v>
      </c>
      <c r="AP91" s="11">
        <f t="shared" si="62"/>
        <v>4.8236601550016243</v>
      </c>
      <c r="AQ91" s="11">
        <f t="shared" si="63"/>
        <v>3.8236601550016163</v>
      </c>
      <c r="AR91" s="11">
        <f t="shared" si="64"/>
        <v>2.8236601550016158</v>
      </c>
      <c r="AS91" s="11">
        <f t="shared" si="65"/>
        <v>1.823660155001616</v>
      </c>
      <c r="AT91" s="11">
        <f t="shared" si="66"/>
        <v>0.82366015500161571</v>
      </c>
      <c r="AU91" s="19">
        <f t="shared" si="67"/>
        <v>-1.1763398449983848</v>
      </c>
      <c r="AV91" s="11">
        <f t="shared" ref="AV91:AV154" si="74">IF(AP91&gt;=0,AJ91,"")</f>
        <v>0.99967735837908622</v>
      </c>
      <c r="AW91" s="11">
        <f t="shared" ref="AW91:AW154" si="75">IF(AQ91&gt;=0,AK91,"")</f>
        <v>0.99206366144069313</v>
      </c>
      <c r="AX91" s="11">
        <f t="shared" ref="AX91:AX154" si="76">IF(AR91&gt;=0,AL91,"")</f>
        <v>0.92099999999999993</v>
      </c>
      <c r="AY91" s="11">
        <f t="shared" ref="AY91:AY154" si="77">IF(AS91&gt;=0,AM91,"")</f>
        <v>0.65976801295838694</v>
      </c>
      <c r="AZ91" s="11">
        <f t="shared" ref="AZ91:AZ154" si="78">IF(AT91&gt;=0,AN91,"")</f>
        <v>0.27820912185805968</v>
      </c>
      <c r="BA91" s="19" t="str">
        <f t="shared" si="46"/>
        <v/>
      </c>
    </row>
    <row r="92" spans="1:53" x14ac:dyDescent="0.3">
      <c r="A92">
        <v>83</v>
      </c>
      <c r="B92">
        <v>1</v>
      </c>
      <c r="C92" t="s">
        <v>21</v>
      </c>
      <c r="D92" t="s">
        <v>1</v>
      </c>
      <c r="E92" t="s">
        <v>23</v>
      </c>
      <c r="F92" t="s">
        <v>23</v>
      </c>
      <c r="G92" t="s">
        <v>23</v>
      </c>
      <c r="H92" t="s">
        <v>23</v>
      </c>
      <c r="Z92" s="4">
        <f t="shared" si="69"/>
        <v>0.8100000000000005</v>
      </c>
      <c r="AA92" s="4">
        <f t="shared" si="55"/>
        <v>0.81000000000000072</v>
      </c>
      <c r="AB92" s="11">
        <f t="shared" si="56"/>
        <v>0.45140844385633072</v>
      </c>
      <c r="AC92" s="11">
        <f t="shared" si="57"/>
        <v>0.13090917439367589</v>
      </c>
      <c r="AD92" s="11">
        <f t="shared" si="58"/>
        <v>1.6914515177025913E-2</v>
      </c>
      <c r="AE92" s="11">
        <f t="shared" si="59"/>
        <v>8.978183705088405E-4</v>
      </c>
      <c r="AI92" s="21">
        <f t="shared" si="70"/>
        <v>8.0000000000000057E-2</v>
      </c>
      <c r="AJ92" s="11">
        <f t="shared" si="71"/>
        <v>0.99966926641099207</v>
      </c>
      <c r="AK92" s="11">
        <f t="shared" si="71"/>
        <v>0.99191535039558787</v>
      </c>
      <c r="AL92" s="11">
        <f t="shared" si="71"/>
        <v>0.92000000000000015</v>
      </c>
      <c r="AM92" s="11">
        <f t="shared" si="71"/>
        <v>0.65728754468831863</v>
      </c>
      <c r="AN92" s="11">
        <f t="shared" si="71"/>
        <v>0.27594565300265905</v>
      </c>
      <c r="AO92" s="4">
        <f t="shared" si="71"/>
        <v>4.7305307489245597E-3</v>
      </c>
      <c r="AP92" s="11">
        <f t="shared" si="62"/>
        <v>4.8101431206192498</v>
      </c>
      <c r="AQ92" s="11">
        <f t="shared" si="63"/>
        <v>3.8101431206192689</v>
      </c>
      <c r="AR92" s="11">
        <f t="shared" si="64"/>
        <v>2.8101431206192689</v>
      </c>
      <c r="AS92" s="11">
        <f t="shared" si="65"/>
        <v>1.8101431206192666</v>
      </c>
      <c r="AT92" s="11">
        <f t="shared" si="66"/>
        <v>0.81014312061926663</v>
      </c>
      <c r="AU92" s="19">
        <f t="shared" si="67"/>
        <v>-1.1898568793807334</v>
      </c>
      <c r="AV92" s="11">
        <f t="shared" si="74"/>
        <v>0.99966926641099207</v>
      </c>
      <c r="AW92" s="11">
        <f t="shared" si="75"/>
        <v>0.99191535039558787</v>
      </c>
      <c r="AX92" s="11">
        <f t="shared" si="76"/>
        <v>0.92000000000000015</v>
      </c>
      <c r="AY92" s="11">
        <f t="shared" si="77"/>
        <v>0.65728754468831863</v>
      </c>
      <c r="AZ92" s="11">
        <f t="shared" si="78"/>
        <v>0.27594565300265905</v>
      </c>
      <c r="BA92" s="19" t="str">
        <f t="shared" ref="BA92:BA154" si="79">IF(AU92&gt;=0,AO92,"")</f>
        <v/>
      </c>
    </row>
    <row r="93" spans="1:53" x14ac:dyDescent="0.3">
      <c r="A93">
        <v>91</v>
      </c>
      <c r="B93">
        <v>1</v>
      </c>
      <c r="C93" t="s">
        <v>21</v>
      </c>
      <c r="D93" t="s">
        <v>23</v>
      </c>
      <c r="E93">
        <v>0</v>
      </c>
      <c r="F93">
        <v>2</v>
      </c>
      <c r="G93">
        <v>456</v>
      </c>
      <c r="H93">
        <v>22</v>
      </c>
      <c r="Z93" s="4">
        <f t="shared" si="69"/>
        <v>0.82000000000000051</v>
      </c>
      <c r="AA93" s="4">
        <f t="shared" si="55"/>
        <v>0.82000000000000028</v>
      </c>
      <c r="AB93" s="11">
        <f t="shared" si="56"/>
        <v>0.46627582137280355</v>
      </c>
      <c r="AC93" s="11">
        <f t="shared" si="57"/>
        <v>0.13904169294957403</v>
      </c>
      <c r="AD93" s="11">
        <f t="shared" si="58"/>
        <v>1.8551226460576831E-2</v>
      </c>
      <c r="AE93" s="11">
        <f t="shared" si="59"/>
        <v>1.0190107740336574E-3</v>
      </c>
      <c r="AI93" s="21">
        <f t="shared" si="70"/>
        <v>8.1000000000000058E-2</v>
      </c>
      <c r="AJ93" s="11">
        <f t="shared" ref="AJ93:AO102" si="80">_xlfn.NORM.S.DIST((-2*AJ$2-_xlfn.NORM.S.INV($AI93)),TRUE)</f>
        <v>0.99966106484558359</v>
      </c>
      <c r="AK93" s="11">
        <f t="shared" si="80"/>
        <v>0.99176603836344257</v>
      </c>
      <c r="AL93" s="11">
        <f t="shared" si="80"/>
        <v>0.91900000000000004</v>
      </c>
      <c r="AM93" s="11">
        <f t="shared" si="80"/>
        <v>0.65482370563946546</v>
      </c>
      <c r="AN93" s="11">
        <f t="shared" si="80"/>
        <v>0.27371243146192753</v>
      </c>
      <c r="AO93" s="4">
        <f t="shared" si="80"/>
        <v>4.6391841930274163E-3</v>
      </c>
      <c r="AP93" s="11">
        <f t="shared" si="62"/>
        <v>4.7967532415949696</v>
      </c>
      <c r="AQ93" s="11">
        <f t="shared" si="63"/>
        <v>3.7967532415949905</v>
      </c>
      <c r="AR93" s="11">
        <f t="shared" si="64"/>
        <v>2.7967532415949932</v>
      </c>
      <c r="AS93" s="11">
        <f t="shared" si="65"/>
        <v>1.7967532415949912</v>
      </c>
      <c r="AT93" s="11">
        <f t="shared" si="66"/>
        <v>0.79675324159499095</v>
      </c>
      <c r="AU93" s="19">
        <f t="shared" si="67"/>
        <v>-1.2032467584050091</v>
      </c>
      <c r="AV93" s="11">
        <f t="shared" si="74"/>
        <v>0.99966106484558359</v>
      </c>
      <c r="AW93" s="11">
        <f t="shared" si="75"/>
        <v>0.99176603836344257</v>
      </c>
      <c r="AX93" s="11">
        <f t="shared" si="76"/>
        <v>0.91900000000000004</v>
      </c>
      <c r="AY93" s="11">
        <f t="shared" si="77"/>
        <v>0.65482370563946546</v>
      </c>
      <c r="AZ93" s="11">
        <f t="shared" si="78"/>
        <v>0.27371243146192753</v>
      </c>
      <c r="BA93" s="19" t="str">
        <f t="shared" si="79"/>
        <v/>
      </c>
    </row>
    <row r="94" spans="1:53" x14ac:dyDescent="0.3">
      <c r="A94">
        <v>104</v>
      </c>
      <c r="B94">
        <v>1</v>
      </c>
      <c r="C94" t="s">
        <v>21</v>
      </c>
      <c r="D94" t="s">
        <v>25</v>
      </c>
      <c r="E94">
        <v>0</v>
      </c>
      <c r="F94">
        <v>1</v>
      </c>
      <c r="G94">
        <v>439</v>
      </c>
      <c r="H94">
        <v>40</v>
      </c>
      <c r="Z94" s="4">
        <f t="shared" si="69"/>
        <v>0.83000000000000052</v>
      </c>
      <c r="AA94" s="4">
        <f t="shared" si="55"/>
        <v>0.83000000000000074</v>
      </c>
      <c r="AB94" s="11">
        <f t="shared" si="56"/>
        <v>0.481720981959183</v>
      </c>
      <c r="AC94" s="11">
        <f t="shared" si="57"/>
        <v>0.14781866782222186</v>
      </c>
      <c r="AD94" s="11">
        <f t="shared" si="58"/>
        <v>2.0386316069810007E-2</v>
      </c>
      <c r="AE94" s="11">
        <f t="shared" si="59"/>
        <v>1.1601766341409192E-3</v>
      </c>
      <c r="AI94" s="21">
        <f t="shared" si="70"/>
        <v>8.2000000000000059E-2</v>
      </c>
      <c r="AJ94" s="11">
        <f t="shared" si="80"/>
        <v>0.99965275324299996</v>
      </c>
      <c r="AK94" s="11">
        <f t="shared" si="80"/>
        <v>0.99161572803299924</v>
      </c>
      <c r="AL94" s="11">
        <f t="shared" si="80"/>
        <v>0.91799999999999993</v>
      </c>
      <c r="AM94" s="11">
        <f t="shared" si="80"/>
        <v>0.65237623054706095</v>
      </c>
      <c r="AN94" s="11">
        <f t="shared" si="80"/>
        <v>0.27150877611378021</v>
      </c>
      <c r="AO94" s="4">
        <f t="shared" si="80"/>
        <v>4.5502403715844643E-3</v>
      </c>
      <c r="AP94" s="11">
        <f t="shared" si="62"/>
        <v>4.783487558792622</v>
      </c>
      <c r="AQ94" s="11">
        <f t="shared" si="63"/>
        <v>3.7834875587926473</v>
      </c>
      <c r="AR94" s="11">
        <f t="shared" si="64"/>
        <v>2.7834875587926495</v>
      </c>
      <c r="AS94" s="11">
        <f t="shared" si="65"/>
        <v>1.7834875587926498</v>
      </c>
      <c r="AT94" s="11">
        <f t="shared" si="66"/>
        <v>0.78348755879264942</v>
      </c>
      <c r="AU94" s="19">
        <f t="shared" si="67"/>
        <v>-1.2165124412073509</v>
      </c>
      <c r="AV94" s="11">
        <f t="shared" si="74"/>
        <v>0.99965275324299996</v>
      </c>
      <c r="AW94" s="11">
        <f t="shared" si="75"/>
        <v>0.99161572803299924</v>
      </c>
      <c r="AX94" s="11">
        <f t="shared" si="76"/>
        <v>0.91799999999999993</v>
      </c>
      <c r="AY94" s="11">
        <f t="shared" si="77"/>
        <v>0.65237623054706095</v>
      </c>
      <c r="AZ94" s="11">
        <f t="shared" si="78"/>
        <v>0.27150877611378021</v>
      </c>
      <c r="BA94" s="19" t="str">
        <f t="shared" si="79"/>
        <v/>
      </c>
    </row>
    <row r="95" spans="1:53" x14ac:dyDescent="0.3">
      <c r="A95">
        <v>105</v>
      </c>
      <c r="B95">
        <v>1</v>
      </c>
      <c r="C95" t="s">
        <v>21</v>
      </c>
      <c r="D95" t="s">
        <v>1</v>
      </c>
      <c r="E95">
        <v>0</v>
      </c>
      <c r="F95">
        <v>0</v>
      </c>
      <c r="G95">
        <v>475</v>
      </c>
      <c r="H95">
        <v>5</v>
      </c>
      <c r="Z95" s="4">
        <f t="shared" si="69"/>
        <v>0.84000000000000052</v>
      </c>
      <c r="AA95" s="4">
        <f t="shared" si="55"/>
        <v>0.84000000000000052</v>
      </c>
      <c r="AB95" s="11">
        <f t="shared" si="56"/>
        <v>0.49778902660781732</v>
      </c>
      <c r="AC95" s="11">
        <f t="shared" si="57"/>
        <v>0.15731793996983123</v>
      </c>
      <c r="AD95" s="11">
        <f t="shared" si="58"/>
        <v>2.2452561450752029E-2</v>
      </c>
      <c r="AE95" s="11">
        <f t="shared" si="59"/>
        <v>1.3255393940990734E-3</v>
      </c>
      <c r="AI95" s="21">
        <f t="shared" si="70"/>
        <v>8.300000000000006E-2</v>
      </c>
      <c r="AJ95" s="11">
        <f t="shared" si="80"/>
        <v>0.99964433116083617</v>
      </c>
      <c r="AK95" s="11">
        <f t="shared" si="80"/>
        <v>0.99146442201692409</v>
      </c>
      <c r="AL95" s="11">
        <f t="shared" si="80"/>
        <v>0.91699999999999982</v>
      </c>
      <c r="AM95" s="11">
        <f t="shared" si="80"/>
        <v>0.64994486149199471</v>
      </c>
      <c r="AN95" s="11">
        <f t="shared" si="80"/>
        <v>0.26933402855876232</v>
      </c>
      <c r="AO95" s="4">
        <f t="shared" si="80"/>
        <v>4.4636148170508405E-3</v>
      </c>
      <c r="AP95" s="11">
        <f t="shared" si="62"/>
        <v>4.7703432164268573</v>
      </c>
      <c r="AQ95" s="11">
        <f t="shared" si="63"/>
        <v>3.7703432164268698</v>
      </c>
      <c r="AR95" s="11">
        <f t="shared" si="64"/>
        <v>2.7703432164268702</v>
      </c>
      <c r="AS95" s="11">
        <f t="shared" si="65"/>
        <v>1.770343216426868</v>
      </c>
      <c r="AT95" s="11">
        <f t="shared" si="66"/>
        <v>0.77034321642686798</v>
      </c>
      <c r="AU95" s="19">
        <f t="shared" si="67"/>
        <v>-1.229656783573132</v>
      </c>
      <c r="AV95" s="11">
        <f t="shared" si="74"/>
        <v>0.99964433116083617</v>
      </c>
      <c r="AW95" s="11">
        <f t="shared" si="75"/>
        <v>0.99146442201692409</v>
      </c>
      <c r="AX95" s="11">
        <f t="shared" si="76"/>
        <v>0.91699999999999982</v>
      </c>
      <c r="AY95" s="11">
        <f t="shared" si="77"/>
        <v>0.64994486149199471</v>
      </c>
      <c r="AZ95" s="11">
        <f t="shared" si="78"/>
        <v>0.26933402855876232</v>
      </c>
      <c r="BA95" s="19">
        <f t="shared" ref="BA95" si="81">IF(AU95&lt;=0,AO95,"")</f>
        <v>4.4636148170508405E-3</v>
      </c>
    </row>
    <row r="96" spans="1:53" x14ac:dyDescent="0.3">
      <c r="A96">
        <v>115</v>
      </c>
      <c r="B96">
        <v>1</v>
      </c>
      <c r="C96" t="s">
        <v>21</v>
      </c>
      <c r="D96" t="s">
        <v>23</v>
      </c>
      <c r="E96">
        <v>0</v>
      </c>
      <c r="F96">
        <v>0</v>
      </c>
      <c r="G96">
        <v>464</v>
      </c>
      <c r="H96">
        <v>16</v>
      </c>
      <c r="Z96" s="4">
        <f t="shared" si="69"/>
        <v>0.85000000000000053</v>
      </c>
      <c r="AA96" s="4">
        <f t="shared" si="55"/>
        <v>0.8500000000000002</v>
      </c>
      <c r="AB96" s="11">
        <f t="shared" si="56"/>
        <v>0.51453160456068292</v>
      </c>
      <c r="AC96" s="11">
        <f t="shared" si="57"/>
        <v>0.16763162678735888</v>
      </c>
      <c r="AD96" s="11">
        <f t="shared" si="58"/>
        <v>2.4790186349217924E-2</v>
      </c>
      <c r="AE96" s="11">
        <f t="shared" si="59"/>
        <v>1.5204811920582761E-3</v>
      </c>
      <c r="AI96" s="21">
        <f t="shared" si="70"/>
        <v>8.4000000000000061E-2</v>
      </c>
      <c r="AJ96" s="11">
        <f t="shared" si="80"/>
        <v>0.99963579815416614</v>
      </c>
      <c r="AK96" s="11">
        <f t="shared" si="80"/>
        <v>0.99131212285414083</v>
      </c>
      <c r="AL96" s="11">
        <f t="shared" si="80"/>
        <v>0.91599999999999993</v>
      </c>
      <c r="AM96" s="11">
        <f t="shared" si="80"/>
        <v>0.64752934761244629</v>
      </c>
      <c r="AN96" s="11">
        <f t="shared" si="80"/>
        <v>0.2671875521096605</v>
      </c>
      <c r="AO96" s="4">
        <f t="shared" si="80"/>
        <v>4.3792268608952301E-3</v>
      </c>
      <c r="AP96" s="11">
        <f t="shared" si="62"/>
        <v>4.7573174572465486</v>
      </c>
      <c r="AQ96" s="11">
        <f t="shared" si="63"/>
        <v>3.7573174572465513</v>
      </c>
      <c r="AR96" s="11">
        <f t="shared" si="64"/>
        <v>2.7573174572465526</v>
      </c>
      <c r="AS96" s="11">
        <f t="shared" si="65"/>
        <v>1.7573174572465526</v>
      </c>
      <c r="AT96" s="11">
        <f t="shared" si="66"/>
        <v>0.75731745724655253</v>
      </c>
      <c r="AU96" s="19">
        <f t="shared" si="67"/>
        <v>-1.2426825427534476</v>
      </c>
      <c r="AV96" s="11">
        <f t="shared" si="74"/>
        <v>0.99963579815416614</v>
      </c>
      <c r="AW96" s="11">
        <f t="shared" si="75"/>
        <v>0.99131212285414083</v>
      </c>
      <c r="AX96" s="11">
        <f t="shared" si="76"/>
        <v>0.91599999999999993</v>
      </c>
      <c r="AY96" s="11">
        <f t="shared" si="77"/>
        <v>0.64752934761244629</v>
      </c>
      <c r="AZ96" s="11">
        <f t="shared" si="78"/>
        <v>0.2671875521096605</v>
      </c>
      <c r="BA96" s="19" t="str">
        <f t="shared" si="79"/>
        <v/>
      </c>
    </row>
    <row r="97" spans="1:53" x14ac:dyDescent="0.3">
      <c r="A97">
        <v>124</v>
      </c>
      <c r="B97">
        <v>1</v>
      </c>
      <c r="C97" t="s">
        <v>21</v>
      </c>
      <c r="D97" t="s">
        <v>1</v>
      </c>
      <c r="E97">
        <v>0</v>
      </c>
      <c r="F97">
        <v>0</v>
      </c>
      <c r="G97">
        <v>480</v>
      </c>
      <c r="H97">
        <v>0</v>
      </c>
      <c r="Z97" s="4">
        <f t="shared" si="69"/>
        <v>0.86000000000000054</v>
      </c>
      <c r="AA97" s="4">
        <f t="shared" si="55"/>
        <v>0.86000000000000065</v>
      </c>
      <c r="AB97" s="11">
        <f t="shared" si="56"/>
        <v>0.53200836191886047</v>
      </c>
      <c r="AC97" s="11">
        <f t="shared" si="57"/>
        <v>0.17886983125150802</v>
      </c>
      <c r="AD97" s="11">
        <f t="shared" si="58"/>
        <v>2.7449124355546806E-2</v>
      </c>
      <c r="AE97" s="11">
        <f t="shared" si="59"/>
        <v>1.7519511778403274E-3</v>
      </c>
      <c r="AI97" s="21">
        <f t="shared" si="70"/>
        <v>8.5000000000000062E-2</v>
      </c>
      <c r="AJ97" s="11">
        <f t="shared" si="80"/>
        <v>0.99962715377556455</v>
      </c>
      <c r="AK97" s="11">
        <f t="shared" si="80"/>
        <v>0.99115883301206398</v>
      </c>
      <c r="AL97" s="11">
        <f t="shared" si="80"/>
        <v>0.91499999999999981</v>
      </c>
      <c r="AM97" s="11">
        <f t="shared" si="80"/>
        <v>0.64512944483010659</v>
      </c>
      <c r="AN97" s="11">
        <f t="shared" si="80"/>
        <v>0.2650687308371823</v>
      </c>
      <c r="AO97" s="4">
        <f t="shared" si="80"/>
        <v>4.2969994239948827E-3</v>
      </c>
      <c r="AP97" s="11">
        <f t="shared" si="62"/>
        <v>4.7444076179974797</v>
      </c>
      <c r="AQ97" s="11">
        <f t="shared" si="63"/>
        <v>3.7444076179974513</v>
      </c>
      <c r="AR97" s="11">
        <f t="shared" si="64"/>
        <v>2.7444076179974486</v>
      </c>
      <c r="AS97" s="11">
        <f t="shared" si="65"/>
        <v>1.7444076179974501</v>
      </c>
      <c r="AT97" s="11">
        <f t="shared" si="66"/>
        <v>0.74440761799744948</v>
      </c>
      <c r="AU97" s="19">
        <f t="shared" si="67"/>
        <v>-1.2555923820025503</v>
      </c>
      <c r="AV97" s="11">
        <f t="shared" si="74"/>
        <v>0.99962715377556455</v>
      </c>
      <c r="AW97" s="11">
        <f t="shared" si="75"/>
        <v>0.99115883301206398</v>
      </c>
      <c r="AX97" s="11">
        <f t="shared" si="76"/>
        <v>0.91499999999999981</v>
      </c>
      <c r="AY97" s="11">
        <f t="shared" si="77"/>
        <v>0.64512944483010659</v>
      </c>
      <c r="AZ97" s="11">
        <f t="shared" si="78"/>
        <v>0.2650687308371823</v>
      </c>
      <c r="BA97" s="19" t="str">
        <f t="shared" si="79"/>
        <v/>
      </c>
    </row>
    <row r="98" spans="1:53" x14ac:dyDescent="0.3">
      <c r="A98">
        <v>129</v>
      </c>
      <c r="B98">
        <v>1</v>
      </c>
      <c r="C98" t="s">
        <v>21</v>
      </c>
      <c r="D98" t="s">
        <v>1</v>
      </c>
      <c r="E98">
        <v>0</v>
      </c>
      <c r="F98">
        <v>0</v>
      </c>
      <c r="G98" t="s">
        <v>23</v>
      </c>
      <c r="H98" t="s">
        <v>23</v>
      </c>
      <c r="Z98" s="4">
        <f t="shared" si="69"/>
        <v>0.87000000000000055</v>
      </c>
      <c r="AA98" s="4">
        <f t="shared" si="55"/>
        <v>0.87000000000000066</v>
      </c>
      <c r="AB98" s="11">
        <f t="shared" si="56"/>
        <v>0.55028883807870466</v>
      </c>
      <c r="AC98" s="11">
        <f t="shared" si="57"/>
        <v>0.19116564677233927</v>
      </c>
      <c r="AD98" s="11">
        <f t="shared" si="58"/>
        <v>3.0492177226768336E-2</v>
      </c>
      <c r="AE98" s="11">
        <f t="shared" si="59"/>
        <v>2.0290559207561953E-3</v>
      </c>
      <c r="AI98" s="21">
        <f t="shared" si="70"/>
        <v>8.6000000000000063E-2</v>
      </c>
      <c r="AJ98" s="11">
        <f t="shared" si="80"/>
        <v>0.99961839757512683</v>
      </c>
      <c r="AK98" s="11">
        <f t="shared" si="80"/>
        <v>0.99100455488873418</v>
      </c>
      <c r="AL98" s="11">
        <f t="shared" si="80"/>
        <v>0.91400000000000003</v>
      </c>
      <c r="AM98" s="11">
        <f t="shared" si="80"/>
        <v>0.64274491559009639</v>
      </c>
      <c r="AN98" s="11">
        <f t="shared" si="80"/>
        <v>0.26297696866799186</v>
      </c>
      <c r="AO98" s="4">
        <f t="shared" si="80"/>
        <v>4.2168588207509928E-3</v>
      </c>
      <c r="AP98" s="11">
        <f t="shared" si="62"/>
        <v>4.7316111251445125</v>
      </c>
      <c r="AQ98" s="11">
        <f t="shared" si="63"/>
        <v>3.7316111251445427</v>
      </c>
      <c r="AR98" s="11">
        <f t="shared" si="64"/>
        <v>2.7316111251445445</v>
      </c>
      <c r="AS98" s="11">
        <f t="shared" si="65"/>
        <v>1.7316111251445432</v>
      </c>
      <c r="AT98" s="11">
        <f t="shared" si="66"/>
        <v>0.73161112514454307</v>
      </c>
      <c r="AU98" s="19">
        <f t="shared" si="67"/>
        <v>-1.2683888748554566</v>
      </c>
      <c r="AV98" s="11">
        <f t="shared" si="74"/>
        <v>0.99961839757512683</v>
      </c>
      <c r="AW98" s="11">
        <f t="shared" si="75"/>
        <v>0.99100455488873418</v>
      </c>
      <c r="AX98" s="11">
        <f t="shared" si="76"/>
        <v>0.91400000000000003</v>
      </c>
      <c r="AY98" s="11">
        <f t="shared" si="77"/>
        <v>0.64274491559009639</v>
      </c>
      <c r="AZ98" s="11">
        <f t="shared" si="78"/>
        <v>0.26297696866799186</v>
      </c>
      <c r="BA98" s="19" t="str">
        <f t="shared" si="79"/>
        <v/>
      </c>
    </row>
    <row r="99" spans="1:53" x14ac:dyDescent="0.3">
      <c r="A99">
        <v>137</v>
      </c>
      <c r="B99">
        <v>1</v>
      </c>
      <c r="C99" t="s">
        <v>21</v>
      </c>
      <c r="D99" t="s">
        <v>23</v>
      </c>
      <c r="E99">
        <v>1</v>
      </c>
      <c r="F99">
        <v>0</v>
      </c>
      <c r="G99">
        <v>465</v>
      </c>
      <c r="H99">
        <v>14</v>
      </c>
      <c r="Z99" s="4">
        <f t="shared" si="69"/>
        <v>0.88000000000000056</v>
      </c>
      <c r="AA99" s="4">
        <f t="shared" si="55"/>
        <v>0.88000000000000056</v>
      </c>
      <c r="AB99" s="11">
        <f t="shared" si="56"/>
        <v>0.56945499406847866</v>
      </c>
      <c r="AC99" s="11">
        <f t="shared" si="57"/>
        <v>0.20468204607700247</v>
      </c>
      <c r="AD99" s="11">
        <f t="shared" si="58"/>
        <v>3.3999518109276816E-2</v>
      </c>
      <c r="AE99" s="11">
        <f t="shared" si="59"/>
        <v>2.3639333552242237E-3</v>
      </c>
      <c r="AI99" s="21">
        <f t="shared" si="70"/>
        <v>8.7000000000000063E-2</v>
      </c>
      <c r="AJ99" s="11">
        <f t="shared" si="80"/>
        <v>0.99960952910048873</v>
      </c>
      <c r="AK99" s="11">
        <f t="shared" si="80"/>
        <v>0.99084929081486439</v>
      </c>
      <c r="AL99" s="11">
        <f t="shared" si="80"/>
        <v>0.91299999999999981</v>
      </c>
      <c r="AM99" s="11">
        <f t="shared" si="80"/>
        <v>0.64037552861373759</v>
      </c>
      <c r="AN99" s="11">
        <f t="shared" si="80"/>
        <v>0.26091168853165858</v>
      </c>
      <c r="AO99" s="4">
        <f t="shared" si="80"/>
        <v>4.1387345758857469E-3</v>
      </c>
      <c r="AP99" s="11">
        <f t="shared" si="62"/>
        <v>4.718925490836483</v>
      </c>
      <c r="AQ99" s="11">
        <f t="shared" si="63"/>
        <v>3.7189254908365132</v>
      </c>
      <c r="AR99" s="11">
        <f t="shared" si="64"/>
        <v>2.7189254908365141</v>
      </c>
      <c r="AS99" s="11">
        <f t="shared" si="65"/>
        <v>1.7189254908365141</v>
      </c>
      <c r="AT99" s="11">
        <f t="shared" si="66"/>
        <v>0.7189254908365138</v>
      </c>
      <c r="AU99" s="19">
        <f t="shared" si="67"/>
        <v>-1.281074509163485</v>
      </c>
      <c r="AV99" s="11">
        <f t="shared" si="74"/>
        <v>0.99960952910048873</v>
      </c>
      <c r="AW99" s="11">
        <f t="shared" si="75"/>
        <v>0.99084929081486439</v>
      </c>
      <c r="AX99" s="11">
        <f t="shared" si="76"/>
        <v>0.91299999999999981</v>
      </c>
      <c r="AY99" s="11">
        <f t="shared" si="77"/>
        <v>0.64037552861373759</v>
      </c>
      <c r="AZ99" s="11">
        <f t="shared" si="78"/>
        <v>0.26091168853165858</v>
      </c>
      <c r="BA99" s="19" t="str">
        <f t="shared" si="79"/>
        <v/>
      </c>
    </row>
    <row r="100" spans="1:53" x14ac:dyDescent="0.3">
      <c r="A100">
        <v>149</v>
      </c>
      <c r="B100">
        <v>1</v>
      </c>
      <c r="C100" t="s">
        <v>21</v>
      </c>
      <c r="D100" t="s">
        <v>1</v>
      </c>
      <c r="E100">
        <v>0</v>
      </c>
      <c r="F100">
        <v>1</v>
      </c>
      <c r="G100">
        <v>431</v>
      </c>
      <c r="H100">
        <v>48</v>
      </c>
      <c r="Z100" s="4">
        <f t="shared" si="69"/>
        <v>0.89000000000000057</v>
      </c>
      <c r="AA100" s="4">
        <f t="shared" si="55"/>
        <v>0.89000000000000057</v>
      </c>
      <c r="AB100" s="11">
        <f t="shared" si="56"/>
        <v>0.5896046545196576</v>
      </c>
      <c r="AC100" s="11">
        <f t="shared" si="57"/>
        <v>0.21962158222271633</v>
      </c>
      <c r="AD100" s="11">
        <f t="shared" si="58"/>
        <v>3.8075273730657888E-2</v>
      </c>
      <c r="AE100" s="11">
        <f t="shared" si="59"/>
        <v>2.7730816706771355E-3</v>
      </c>
      <c r="AI100" s="21">
        <f t="shared" si="70"/>
        <v>8.8000000000000064E-2</v>
      </c>
      <c r="AJ100" s="11">
        <f t="shared" si="80"/>
        <v>0.99960054789684338</v>
      </c>
      <c r="AK100" s="11">
        <f t="shared" si="80"/>
        <v>0.99069304305579908</v>
      </c>
      <c r="AL100" s="11">
        <f t="shared" si="80"/>
        <v>0.91199999999999992</v>
      </c>
      <c r="AM100" s="11">
        <f t="shared" si="80"/>
        <v>0.63802105866341019</v>
      </c>
      <c r="AN100" s="11">
        <f t="shared" si="80"/>
        <v>0.25887233155335554</v>
      </c>
      <c r="AO100" s="4">
        <f t="shared" si="80"/>
        <v>4.0625592529718009E-3</v>
      </c>
      <c r="AP100" s="11">
        <f t="shared" si="62"/>
        <v>4.706348309096029</v>
      </c>
      <c r="AQ100" s="11">
        <f t="shared" si="63"/>
        <v>3.7063483090960023</v>
      </c>
      <c r="AR100" s="11">
        <f t="shared" si="64"/>
        <v>2.7063483090960037</v>
      </c>
      <c r="AS100" s="11">
        <f t="shared" si="65"/>
        <v>1.7063483090960037</v>
      </c>
      <c r="AT100" s="11">
        <f t="shared" si="66"/>
        <v>0.70634830909600377</v>
      </c>
      <c r="AU100" s="19">
        <f t="shared" si="67"/>
        <v>-1.2936516909039961</v>
      </c>
      <c r="AV100" s="11">
        <f t="shared" si="74"/>
        <v>0.99960054789684338</v>
      </c>
      <c r="AW100" s="11">
        <f t="shared" si="75"/>
        <v>0.99069304305579908</v>
      </c>
      <c r="AX100" s="11">
        <f t="shared" si="76"/>
        <v>0.91199999999999992</v>
      </c>
      <c r="AY100" s="11">
        <f t="shared" si="77"/>
        <v>0.63802105866341019</v>
      </c>
      <c r="AZ100" s="11">
        <f t="shared" si="78"/>
        <v>0.25887233155335554</v>
      </c>
      <c r="BA100" s="19" t="str">
        <f t="shared" si="79"/>
        <v/>
      </c>
    </row>
    <row r="101" spans="1:53" x14ac:dyDescent="0.3">
      <c r="A101">
        <v>158</v>
      </c>
      <c r="B101">
        <v>1</v>
      </c>
      <c r="C101" t="s">
        <v>21</v>
      </c>
      <c r="D101" t="s">
        <v>1</v>
      </c>
      <c r="E101">
        <v>1</v>
      </c>
      <c r="F101">
        <v>0</v>
      </c>
      <c r="G101">
        <v>339</v>
      </c>
      <c r="H101">
        <v>140</v>
      </c>
      <c r="Z101" s="4">
        <f t="shared" si="69"/>
        <v>0.90000000000000058</v>
      </c>
      <c r="AA101" s="4">
        <f t="shared" si="55"/>
        <v>0.90000000000000047</v>
      </c>
      <c r="AB101" s="11">
        <f t="shared" si="56"/>
        <v>0.61085630835464011</v>
      </c>
      <c r="AC101" s="11">
        <f t="shared" si="57"/>
        <v>0.23624041589411759</v>
      </c>
      <c r="AD101" s="11">
        <f t="shared" si="58"/>
        <v>4.2857426172889901E-2</v>
      </c>
      <c r="AE101" s="11">
        <f t="shared" si="59"/>
        <v>3.2794439155456878E-3</v>
      </c>
      <c r="AI101" s="21">
        <f t="shared" si="70"/>
        <v>8.9000000000000065E-2</v>
      </c>
      <c r="AJ101" s="11">
        <f t="shared" si="80"/>
        <v>0.99959145350695777</v>
      </c>
      <c r="AK101" s="11">
        <f t="shared" si="80"/>
        <v>0.99053581381339262</v>
      </c>
      <c r="AL101" s="11">
        <f t="shared" si="80"/>
        <v>0.91100000000000003</v>
      </c>
      <c r="AM101" s="11">
        <f t="shared" si="80"/>
        <v>0.6356812863187663</v>
      </c>
      <c r="AN101" s="11">
        <f t="shared" si="80"/>
        <v>0.25685835628936288</v>
      </c>
      <c r="AO101" s="4">
        <f t="shared" si="80"/>
        <v>3.9882682938250829E-3</v>
      </c>
      <c r="AP101" s="11">
        <f t="shared" si="62"/>
        <v>4.6938772522205312</v>
      </c>
      <c r="AQ101" s="11">
        <f t="shared" si="63"/>
        <v>3.6938772522205605</v>
      </c>
      <c r="AR101" s="11">
        <f t="shared" si="64"/>
        <v>2.6938772522205583</v>
      </c>
      <c r="AS101" s="11">
        <f t="shared" si="65"/>
        <v>1.693877252220559</v>
      </c>
      <c r="AT101" s="11">
        <f t="shared" si="66"/>
        <v>0.69387725222055863</v>
      </c>
      <c r="AU101" s="19">
        <f t="shared" si="67"/>
        <v>-1.3061227477794413</v>
      </c>
      <c r="AV101" s="11">
        <f t="shared" si="74"/>
        <v>0.99959145350695777</v>
      </c>
      <c r="AW101" s="11">
        <f t="shared" si="75"/>
        <v>0.99053581381339262</v>
      </c>
      <c r="AX101" s="11">
        <f t="shared" si="76"/>
        <v>0.91100000000000003</v>
      </c>
      <c r="AY101" s="11">
        <f t="shared" si="77"/>
        <v>0.6356812863187663</v>
      </c>
      <c r="AZ101" s="11">
        <f t="shared" si="78"/>
        <v>0.25685835628936288</v>
      </c>
      <c r="BA101" s="19">
        <f t="shared" ref="BA101" si="82">IF(AU101&lt;=0,AO101,"")</f>
        <v>3.9882682938250829E-3</v>
      </c>
    </row>
    <row r="102" spans="1:53" x14ac:dyDescent="0.3">
      <c r="A102">
        <v>7</v>
      </c>
      <c r="B102">
        <v>2</v>
      </c>
      <c r="C102" t="s">
        <v>21</v>
      </c>
      <c r="D102" t="s">
        <v>23</v>
      </c>
      <c r="E102">
        <v>0</v>
      </c>
      <c r="F102">
        <v>1</v>
      </c>
      <c r="G102">
        <v>397</v>
      </c>
      <c r="H102">
        <v>82</v>
      </c>
      <c r="Z102" s="4">
        <f t="shared" si="69"/>
        <v>0.91000000000000059</v>
      </c>
      <c r="AA102" s="4">
        <f t="shared" si="55"/>
        <v>0.9100000000000007</v>
      </c>
      <c r="AB102" s="11">
        <f t="shared" si="56"/>
        <v>0.63335599776364004</v>
      </c>
      <c r="AC102" s="11">
        <f t="shared" si="57"/>
        <v>0.25486923800267225</v>
      </c>
      <c r="AD102" s="11">
        <f t="shared" si="58"/>
        <v>4.8533219970075536E-2</v>
      </c>
      <c r="AE102" s="11">
        <f t="shared" si="59"/>
        <v>3.9157998679654193E-3</v>
      </c>
      <c r="AI102" s="21">
        <f t="shared" si="70"/>
        <v>9.0000000000000066E-2</v>
      </c>
      <c r="AJ102" s="11">
        <f t="shared" si="80"/>
        <v>0.99958224547118879</v>
      </c>
      <c r="AK102" s="11">
        <f t="shared" si="80"/>
        <v>0.9903776052278096</v>
      </c>
      <c r="AL102" s="11">
        <f t="shared" si="80"/>
        <v>0.90999999999999992</v>
      </c>
      <c r="AM102" s="11">
        <f t="shared" si="80"/>
        <v>0.63335599776363827</v>
      </c>
      <c r="AN102" s="11">
        <f t="shared" si="80"/>
        <v>0.25486923800267069</v>
      </c>
      <c r="AO102" s="4">
        <f t="shared" si="80"/>
        <v>3.9157998679653144E-3</v>
      </c>
      <c r="AP102" s="11">
        <f t="shared" si="62"/>
        <v>4.6815100673804473</v>
      </c>
      <c r="AQ102" s="11">
        <f t="shared" si="63"/>
        <v>3.6815100673804295</v>
      </c>
      <c r="AR102" s="11">
        <f t="shared" si="64"/>
        <v>2.6815100673804309</v>
      </c>
      <c r="AS102" s="11">
        <f t="shared" si="65"/>
        <v>1.6815100673804311</v>
      </c>
      <c r="AT102" s="11">
        <f t="shared" si="66"/>
        <v>0.68151006738043107</v>
      </c>
      <c r="AU102" s="19">
        <f t="shared" si="67"/>
        <v>-1.3184899326195689</v>
      </c>
      <c r="AV102" s="11">
        <f t="shared" si="74"/>
        <v>0.99958224547118879</v>
      </c>
      <c r="AW102" s="11">
        <f t="shared" si="75"/>
        <v>0.9903776052278096</v>
      </c>
      <c r="AX102" s="11">
        <f t="shared" si="76"/>
        <v>0.90999999999999992</v>
      </c>
      <c r="AY102" s="11">
        <f t="shared" si="77"/>
        <v>0.63335599776363827</v>
      </c>
      <c r="AZ102" s="11">
        <f t="shared" si="78"/>
        <v>0.25486923800267069</v>
      </c>
      <c r="BA102" s="19" t="str">
        <f t="shared" si="79"/>
        <v/>
      </c>
    </row>
    <row r="103" spans="1:53" x14ac:dyDescent="0.3">
      <c r="A103">
        <v>12</v>
      </c>
      <c r="B103">
        <v>2</v>
      </c>
      <c r="C103" t="s">
        <v>21</v>
      </c>
      <c r="D103" t="s">
        <v>25</v>
      </c>
      <c r="E103">
        <v>0</v>
      </c>
      <c r="F103">
        <v>0</v>
      </c>
      <c r="H103" t="s">
        <v>31</v>
      </c>
      <c r="Z103" s="4">
        <f t="shared" si="69"/>
        <v>0.9200000000000006</v>
      </c>
      <c r="AA103" s="4">
        <f t="shared" si="55"/>
        <v>0.92000000000000071</v>
      </c>
      <c r="AB103" s="11">
        <f t="shared" si="56"/>
        <v>0.65728754468832018</v>
      </c>
      <c r="AC103" s="11">
        <f t="shared" si="57"/>
        <v>0.27594565300266027</v>
      </c>
      <c r="AD103" s="11">
        <f t="shared" si="58"/>
        <v>5.5364119533331868E-2</v>
      </c>
      <c r="AE103" s="11">
        <f t="shared" si="59"/>
        <v>4.7305307489245996E-3</v>
      </c>
      <c r="AI103" s="21">
        <f t="shared" si="70"/>
        <v>9.1000000000000067E-2</v>
      </c>
      <c r="AJ103" s="11">
        <f t="shared" ref="AJ103:AO112" si="83">_xlfn.NORM.S.DIST((-2*AJ$2-_xlfn.NORM.S.INV($AI103)),TRUE)</f>
        <v>0.99957292332749648</v>
      </c>
      <c r="AK103" s="11">
        <f t="shared" si="83"/>
        <v>0.9902184193792537</v>
      </c>
      <c r="AL103" s="11">
        <f t="shared" si="83"/>
        <v>0.90899999999999981</v>
      </c>
      <c r="AM103" s="11">
        <f t="shared" si="83"/>
        <v>0.63104498458301761</v>
      </c>
      <c r="AN103" s="11">
        <f t="shared" si="83"/>
        <v>0.25290446797616184</v>
      </c>
      <c r="AO103" s="4">
        <f t="shared" si="83"/>
        <v>3.8450947314143434E-3</v>
      </c>
      <c r="AP103" s="11">
        <f t="shared" si="62"/>
        <v>4.6692445734003982</v>
      </c>
      <c r="AQ103" s="11">
        <f t="shared" si="63"/>
        <v>3.669244573400384</v>
      </c>
      <c r="AR103" s="11">
        <f t="shared" si="64"/>
        <v>2.6692445734003845</v>
      </c>
      <c r="AS103" s="11">
        <f t="shared" si="65"/>
        <v>1.669244573400384</v>
      </c>
      <c r="AT103" s="11">
        <f t="shared" si="66"/>
        <v>0.66924457340038346</v>
      </c>
      <c r="AU103" s="19">
        <f t="shared" si="67"/>
        <v>-1.3307554265996155</v>
      </c>
      <c r="AV103" s="11">
        <f t="shared" si="74"/>
        <v>0.99957292332749648</v>
      </c>
      <c r="AW103" s="11">
        <f t="shared" si="75"/>
        <v>0.9902184193792537</v>
      </c>
      <c r="AX103" s="11">
        <f t="shared" si="76"/>
        <v>0.90899999999999981</v>
      </c>
      <c r="AY103" s="11">
        <f t="shared" si="77"/>
        <v>0.63104498458301761</v>
      </c>
      <c r="AZ103" s="11">
        <f t="shared" si="78"/>
        <v>0.25290446797616184</v>
      </c>
      <c r="BA103" s="19" t="str">
        <f t="shared" si="79"/>
        <v/>
      </c>
    </row>
    <row r="104" spans="1:53" x14ac:dyDescent="0.3">
      <c r="A104">
        <v>17</v>
      </c>
      <c r="B104">
        <v>2</v>
      </c>
      <c r="C104" t="s">
        <v>21</v>
      </c>
      <c r="D104" t="s">
        <v>23</v>
      </c>
      <c r="E104">
        <v>0</v>
      </c>
      <c r="F104">
        <v>0</v>
      </c>
      <c r="G104">
        <v>464</v>
      </c>
      <c r="H104">
        <v>16</v>
      </c>
      <c r="Z104" s="4">
        <f t="shared" si="69"/>
        <v>0.9300000000000006</v>
      </c>
      <c r="AA104" s="4">
        <f t="shared" si="55"/>
        <v>0.93000000000000071</v>
      </c>
      <c r="AB104" s="11">
        <f t="shared" si="56"/>
        <v>0.68288836887644877</v>
      </c>
      <c r="AC104" s="11">
        <f t="shared" si="57"/>
        <v>0.30006660069616409</v>
      </c>
      <c r="AD104" s="11">
        <f t="shared" si="58"/>
        <v>6.3728258771341362E-2</v>
      </c>
      <c r="AE104" s="11">
        <f t="shared" si="59"/>
        <v>5.7979487250603423E-3</v>
      </c>
      <c r="AI104" s="21">
        <f t="shared" si="70"/>
        <v>9.2000000000000068E-2</v>
      </c>
      <c r="AJ104" s="11">
        <f t="shared" si="83"/>
        <v>0.999563486611458</v>
      </c>
      <c r="AK104" s="11">
        <f t="shared" si="83"/>
        <v>0.9900582582896249</v>
      </c>
      <c r="AL104" s="11">
        <f t="shared" si="83"/>
        <v>0.90800000000000014</v>
      </c>
      <c r="AM104" s="11">
        <f t="shared" si="83"/>
        <v>0.62874804356951786</v>
      </c>
      <c r="AN104" s="11">
        <f t="shared" si="83"/>
        <v>0.25096355286104055</v>
      </c>
      <c r="AO104" s="4">
        <f t="shared" si="83"/>
        <v>3.7760960941624856E-3</v>
      </c>
      <c r="AP104" s="11">
        <f t="shared" si="62"/>
        <v>4.6570786577136376</v>
      </c>
      <c r="AQ104" s="11">
        <f t="shared" si="63"/>
        <v>3.6570786577136216</v>
      </c>
      <c r="AR104" s="11">
        <f t="shared" si="64"/>
        <v>2.6570786577136198</v>
      </c>
      <c r="AS104" s="11">
        <f t="shared" si="65"/>
        <v>1.6570786577136203</v>
      </c>
      <c r="AT104" s="11">
        <f t="shared" si="66"/>
        <v>0.65707865771361984</v>
      </c>
      <c r="AU104" s="19">
        <f t="shared" si="67"/>
        <v>-1.3429213422863799</v>
      </c>
      <c r="AV104" s="11">
        <f t="shared" si="74"/>
        <v>0.999563486611458</v>
      </c>
      <c r="AW104" s="11">
        <f t="shared" si="75"/>
        <v>0.9900582582896249</v>
      </c>
      <c r="AX104" s="11">
        <f t="shared" si="76"/>
        <v>0.90800000000000014</v>
      </c>
      <c r="AY104" s="11">
        <f t="shared" si="77"/>
        <v>0.62874804356951786</v>
      </c>
      <c r="AZ104" s="11">
        <f t="shared" si="78"/>
        <v>0.25096355286104055</v>
      </c>
      <c r="BA104" s="19" t="str">
        <f t="shared" si="79"/>
        <v/>
      </c>
    </row>
    <row r="105" spans="1:53" x14ac:dyDescent="0.3">
      <c r="A105">
        <v>25</v>
      </c>
      <c r="B105">
        <v>2</v>
      </c>
      <c r="C105" t="s">
        <v>21</v>
      </c>
      <c r="D105" t="s">
        <v>23</v>
      </c>
      <c r="E105">
        <v>0</v>
      </c>
      <c r="F105">
        <v>0</v>
      </c>
      <c r="G105">
        <v>473</v>
      </c>
      <c r="H105">
        <v>7</v>
      </c>
      <c r="Z105" s="4">
        <f t="shared" si="69"/>
        <v>0.94000000000000061</v>
      </c>
      <c r="AA105" s="4">
        <f t="shared" si="55"/>
        <v>0.94000000000000061</v>
      </c>
      <c r="AB105" s="11">
        <f t="shared" si="56"/>
        <v>0.71047523476806951</v>
      </c>
      <c r="AC105" s="11">
        <f t="shared" si="57"/>
        <v>0.32807807309098591</v>
      </c>
      <c r="AD105" s="11">
        <f t="shared" si="58"/>
        <v>7.4197150885122687E-2</v>
      </c>
      <c r="AE105" s="11">
        <f t="shared" si="59"/>
        <v>7.2380617716633067E-3</v>
      </c>
      <c r="AI105" s="21">
        <f t="shared" si="70"/>
        <v>9.3000000000000069E-2</v>
      </c>
      <c r="AJ105" s="11">
        <f t="shared" si="83"/>
        <v>0.99955393485627941</v>
      </c>
      <c r="AK105" s="11">
        <f t="shared" si="83"/>
        <v>0.989897123924112</v>
      </c>
      <c r="AL105" s="11">
        <f t="shared" si="83"/>
        <v>0.90700000000000003</v>
      </c>
      <c r="AM105" s="11">
        <f t="shared" si="83"/>
        <v>0.62646497653878408</v>
      </c>
      <c r="AN105" s="11">
        <f t="shared" si="83"/>
        <v>0.24904601405834365</v>
      </c>
      <c r="AO105" s="4">
        <f t="shared" si="83"/>
        <v>3.7087494956875009E-3</v>
      </c>
      <c r="AP105" s="11">
        <f t="shared" si="62"/>
        <v>4.6450102734768386</v>
      </c>
      <c r="AQ105" s="11">
        <f t="shared" si="63"/>
        <v>3.6450102734768715</v>
      </c>
      <c r="AR105" s="11">
        <f t="shared" si="64"/>
        <v>2.6450102734768715</v>
      </c>
      <c r="AS105" s="11">
        <f t="shared" si="65"/>
        <v>1.6450102734768717</v>
      </c>
      <c r="AT105" s="11">
        <f t="shared" si="66"/>
        <v>0.64501027347687157</v>
      </c>
      <c r="AU105" s="19">
        <f t="shared" si="67"/>
        <v>-1.3549897265231285</v>
      </c>
      <c r="AV105" s="11">
        <f t="shared" si="74"/>
        <v>0.99955393485627941</v>
      </c>
      <c r="AW105" s="11">
        <f t="shared" si="75"/>
        <v>0.989897123924112</v>
      </c>
      <c r="AX105" s="11">
        <f t="shared" si="76"/>
        <v>0.90700000000000003</v>
      </c>
      <c r="AY105" s="11">
        <f t="shared" si="77"/>
        <v>0.62646497653878408</v>
      </c>
      <c r="AZ105" s="11">
        <f t="shared" si="78"/>
        <v>0.24904601405834365</v>
      </c>
      <c r="BA105" s="19" t="str">
        <f t="shared" si="79"/>
        <v/>
      </c>
    </row>
    <row r="106" spans="1:53" x14ac:dyDescent="0.3">
      <c r="A106">
        <v>35</v>
      </c>
      <c r="B106">
        <v>2</v>
      </c>
      <c r="C106" t="s">
        <v>21</v>
      </c>
      <c r="D106" t="s">
        <v>1</v>
      </c>
      <c r="E106">
        <v>0</v>
      </c>
      <c r="F106">
        <v>0</v>
      </c>
      <c r="G106">
        <v>470</v>
      </c>
      <c r="H106">
        <v>10</v>
      </c>
      <c r="Z106" s="4">
        <f t="shared" si="69"/>
        <v>0.95000000000000062</v>
      </c>
      <c r="AA106" s="4">
        <f t="shared" si="55"/>
        <v>0.95000000000000062</v>
      </c>
      <c r="AB106" s="11">
        <f t="shared" si="56"/>
        <v>0.74048897715855777</v>
      </c>
      <c r="AC106" s="11">
        <f t="shared" si="57"/>
        <v>0.36123996868766706</v>
      </c>
      <c r="AD106" s="11">
        <f t="shared" si="58"/>
        <v>8.7685463249704498E-2</v>
      </c>
      <c r="AE106" s="11">
        <f t="shared" si="59"/>
        <v>9.2577053734955728E-3</v>
      </c>
      <c r="AI106" s="21">
        <f t="shared" si="70"/>
        <v>9.400000000000007E-2</v>
      </c>
      <c r="AJ106" s="11">
        <f t="shared" si="83"/>
        <v>0.99954426759280746</v>
      </c>
      <c r="AK106" s="11">
        <f t="shared" si="83"/>
        <v>0.98973501819272269</v>
      </c>
      <c r="AL106" s="11">
        <f t="shared" si="83"/>
        <v>0.90600000000000003</v>
      </c>
      <c r="AM106" s="11">
        <f t="shared" si="83"/>
        <v>0.62419559015335069</v>
      </c>
      <c r="AN106" s="11">
        <f t="shared" si="83"/>
        <v>0.24715138713153129</v>
      </c>
      <c r="AO106" s="4">
        <f t="shared" si="83"/>
        <v>3.6430026879607849E-3</v>
      </c>
      <c r="AP106" s="11">
        <f t="shared" si="62"/>
        <v>4.6330374368365037</v>
      </c>
      <c r="AQ106" s="11">
        <f t="shared" si="63"/>
        <v>3.6330374368365206</v>
      </c>
      <c r="AR106" s="11">
        <f t="shared" si="64"/>
        <v>2.6330374368365215</v>
      </c>
      <c r="AS106" s="11">
        <f t="shared" si="65"/>
        <v>1.6330374368365213</v>
      </c>
      <c r="AT106" s="11">
        <f t="shared" si="66"/>
        <v>0.63303743683652092</v>
      </c>
      <c r="AU106" s="19">
        <f t="shared" si="67"/>
        <v>-1.3669625631634792</v>
      </c>
      <c r="AV106" s="11">
        <f t="shared" si="74"/>
        <v>0.99954426759280746</v>
      </c>
      <c r="AW106" s="11">
        <f t="shared" si="75"/>
        <v>0.98973501819272269</v>
      </c>
      <c r="AX106" s="11">
        <f t="shared" si="76"/>
        <v>0.90600000000000003</v>
      </c>
      <c r="AY106" s="11">
        <f t="shared" si="77"/>
        <v>0.62419559015335069</v>
      </c>
      <c r="AZ106" s="11">
        <f t="shared" si="78"/>
        <v>0.24715138713153129</v>
      </c>
      <c r="BA106" s="19" t="str">
        <f t="shared" si="79"/>
        <v/>
      </c>
    </row>
    <row r="107" spans="1:53" x14ac:dyDescent="0.3">
      <c r="A107">
        <v>42</v>
      </c>
      <c r="B107">
        <v>2</v>
      </c>
      <c r="C107" t="s">
        <v>21</v>
      </c>
      <c r="D107" t="s">
        <v>25</v>
      </c>
      <c r="E107">
        <v>0</v>
      </c>
      <c r="F107">
        <v>0</v>
      </c>
      <c r="G107">
        <v>438</v>
      </c>
      <c r="H107">
        <v>42</v>
      </c>
      <c r="Z107" s="4">
        <f t="shared" si="69"/>
        <v>0.96000000000000063</v>
      </c>
      <c r="AA107" s="4">
        <f t="shared" si="55"/>
        <v>0.96000000000000063</v>
      </c>
      <c r="AB107" s="11">
        <f t="shared" si="56"/>
        <v>0.77357919619738535</v>
      </c>
      <c r="AC107" s="11">
        <f t="shared" si="57"/>
        <v>0.40155897892691916</v>
      </c>
      <c r="AD107" s="11">
        <f t="shared" si="58"/>
        <v>0.10577513769146962</v>
      </c>
      <c r="AE107" s="11">
        <f t="shared" si="59"/>
        <v>1.2246265131777734E-2</v>
      </c>
      <c r="AI107" s="21">
        <f t="shared" si="70"/>
        <v>9.500000000000007E-2</v>
      </c>
      <c r="AJ107" s="11">
        <f t="shared" si="83"/>
        <v>0.9995344843495394</v>
      </c>
      <c r="AK107" s="11">
        <f t="shared" si="83"/>
        <v>0.98957194295175299</v>
      </c>
      <c r="AL107" s="11">
        <f t="shared" si="83"/>
        <v>0.90499999999999992</v>
      </c>
      <c r="AM107" s="11">
        <f t="shared" si="83"/>
        <v>0.62193969575446273</v>
      </c>
      <c r="AN107" s="11">
        <f t="shared" si="83"/>
        <v>0.24527922124827789</v>
      </c>
      <c r="AO107" s="4">
        <f t="shared" si="83"/>
        <v>3.5788055254195299E-3</v>
      </c>
      <c r="AP107" s="11">
        <f t="shared" si="62"/>
        <v>4.6211582243362868</v>
      </c>
      <c r="AQ107" s="11">
        <f t="shared" si="63"/>
        <v>3.6211582243362548</v>
      </c>
      <c r="AR107" s="11">
        <f t="shared" si="64"/>
        <v>2.6211582243362561</v>
      </c>
      <c r="AS107" s="11">
        <f t="shared" si="65"/>
        <v>1.6211582243362563</v>
      </c>
      <c r="AT107" s="11">
        <f t="shared" si="66"/>
        <v>0.62115822433625589</v>
      </c>
      <c r="AU107" s="19">
        <f t="shared" si="67"/>
        <v>-1.3788417756637437</v>
      </c>
      <c r="AV107" s="11">
        <f t="shared" si="74"/>
        <v>0.9995344843495394</v>
      </c>
      <c r="AW107" s="11">
        <f t="shared" si="75"/>
        <v>0.98957194295175299</v>
      </c>
      <c r="AX107" s="11">
        <f t="shared" si="76"/>
        <v>0.90499999999999992</v>
      </c>
      <c r="AY107" s="11">
        <f t="shared" si="77"/>
        <v>0.62193969575446273</v>
      </c>
      <c r="AZ107" s="11">
        <f t="shared" si="78"/>
        <v>0.24527922124827789</v>
      </c>
      <c r="BA107" s="19">
        <f t="shared" ref="BA107" si="84">IF(AU107&lt;=0,AO107,"")</f>
        <v>3.5788055254195299E-3</v>
      </c>
    </row>
    <row r="108" spans="1:53" x14ac:dyDescent="0.3">
      <c r="A108">
        <v>56</v>
      </c>
      <c r="B108">
        <v>2</v>
      </c>
      <c r="C108" t="s">
        <v>21</v>
      </c>
      <c r="D108" t="s">
        <v>1</v>
      </c>
      <c r="E108">
        <v>0</v>
      </c>
      <c r="F108">
        <v>3</v>
      </c>
      <c r="G108">
        <v>406</v>
      </c>
      <c r="H108">
        <v>71</v>
      </c>
      <c r="Z108" s="4">
        <f t="shared" si="69"/>
        <v>0.97000000000000064</v>
      </c>
      <c r="AA108" s="4">
        <f t="shared" si="55"/>
        <v>0.97000000000000064</v>
      </c>
      <c r="AB108" s="11">
        <f t="shared" si="56"/>
        <v>0.81078523001279468</v>
      </c>
      <c r="AC108" s="11">
        <f t="shared" si="57"/>
        <v>0.4525559213989353</v>
      </c>
      <c r="AD108" s="11">
        <f t="shared" si="58"/>
        <v>0.13152604960749203</v>
      </c>
      <c r="AE108" s="11">
        <f t="shared" si="59"/>
        <v>1.703651417630947E-2</v>
      </c>
      <c r="AI108" s="21">
        <f t="shared" si="70"/>
        <v>9.6000000000000071E-2</v>
      </c>
      <c r="AJ108" s="11">
        <f t="shared" si="83"/>
        <v>0.99952458465263272</v>
      </c>
      <c r="AK108" s="11">
        <f t="shared" si="83"/>
        <v>0.98940790000520096</v>
      </c>
      <c r="AL108" s="11">
        <f t="shared" si="83"/>
        <v>0.90400000000000003</v>
      </c>
      <c r="AM108" s="11">
        <f t="shared" si="83"/>
        <v>0.61969710920143262</v>
      </c>
      <c r="AN108" s="11">
        <f t="shared" si="83"/>
        <v>0.24342907864973451</v>
      </c>
      <c r="AO108" s="4">
        <f t="shared" si="83"/>
        <v>3.5161098614256425E-3</v>
      </c>
      <c r="AP108" s="11">
        <f t="shared" si="62"/>
        <v>4.6093707704575788</v>
      </c>
      <c r="AQ108" s="11">
        <f t="shared" si="63"/>
        <v>3.6093707704575779</v>
      </c>
      <c r="AR108" s="11">
        <f t="shared" si="64"/>
        <v>2.6093707704575806</v>
      </c>
      <c r="AS108" s="11">
        <f t="shared" si="65"/>
        <v>1.6093707704575797</v>
      </c>
      <c r="AT108" s="11">
        <f t="shared" si="66"/>
        <v>0.60937077045757959</v>
      </c>
      <c r="AU108" s="19">
        <f t="shared" si="67"/>
        <v>-1.3906292295424203</v>
      </c>
      <c r="AV108" s="11">
        <f t="shared" si="74"/>
        <v>0.99952458465263272</v>
      </c>
      <c r="AW108" s="11">
        <f t="shared" si="75"/>
        <v>0.98940790000520096</v>
      </c>
      <c r="AX108" s="11">
        <f t="shared" si="76"/>
        <v>0.90400000000000003</v>
      </c>
      <c r="AY108" s="11">
        <f t="shared" si="77"/>
        <v>0.61969710920143262</v>
      </c>
      <c r="AZ108" s="11">
        <f t="shared" si="78"/>
        <v>0.24342907864973451</v>
      </c>
      <c r="BA108" s="19" t="str">
        <f t="shared" si="79"/>
        <v/>
      </c>
    </row>
    <row r="109" spans="1:53" x14ac:dyDescent="0.3">
      <c r="A109">
        <v>62</v>
      </c>
      <c r="B109">
        <v>2</v>
      </c>
      <c r="C109" t="s">
        <v>21</v>
      </c>
      <c r="D109" t="s">
        <v>23</v>
      </c>
      <c r="E109">
        <v>0</v>
      </c>
      <c r="F109">
        <v>3</v>
      </c>
      <c r="G109">
        <v>400</v>
      </c>
      <c r="H109">
        <v>77</v>
      </c>
      <c r="Z109" s="4">
        <f t="shared" si="69"/>
        <v>0.98000000000000065</v>
      </c>
      <c r="AA109" s="4">
        <f t="shared" si="55"/>
        <v>0.98000000000000065</v>
      </c>
      <c r="AB109" s="11">
        <f t="shared" si="56"/>
        <v>0.85400105524523462</v>
      </c>
      <c r="AC109" s="11">
        <f t="shared" si="57"/>
        <v>0.5214323929778959</v>
      </c>
      <c r="AD109" s="11">
        <f t="shared" si="58"/>
        <v>0.17201026683397813</v>
      </c>
      <c r="AE109" s="11">
        <f t="shared" si="59"/>
        <v>2.5812292840833195E-2</v>
      </c>
      <c r="AI109" s="21">
        <f t="shared" si="70"/>
        <v>9.7000000000000072E-2</v>
      </c>
      <c r="AJ109" s="11">
        <f t="shared" si="83"/>
        <v>0.99951456802591443</v>
      </c>
      <c r="AK109" s="11">
        <f t="shared" si="83"/>
        <v>0.98924289110612562</v>
      </c>
      <c r="AL109" s="11">
        <f t="shared" si="83"/>
        <v>0.90300000000000014</v>
      </c>
      <c r="AM109" s="11">
        <f t="shared" si="83"/>
        <v>0.61746765071811094</v>
      </c>
      <c r="AN109" s="11">
        <f t="shared" si="83"/>
        <v>0.24160053414563937</v>
      </c>
      <c r="AO109" s="4">
        <f t="shared" si="83"/>
        <v>3.4548694507690069E-3</v>
      </c>
      <c r="AP109" s="11">
        <f t="shared" si="62"/>
        <v>4.5976732652850405</v>
      </c>
      <c r="AQ109" s="11">
        <f t="shared" si="63"/>
        <v>3.597673265285013</v>
      </c>
      <c r="AR109" s="11">
        <f t="shared" si="64"/>
        <v>2.5976732652850107</v>
      </c>
      <c r="AS109" s="11">
        <f t="shared" si="65"/>
        <v>1.5976732652850116</v>
      </c>
      <c r="AT109" s="11">
        <f t="shared" si="66"/>
        <v>0.59767326528501141</v>
      </c>
      <c r="AU109" s="19">
        <f t="shared" si="67"/>
        <v>-1.4023267347149881</v>
      </c>
      <c r="AV109" s="11">
        <f t="shared" si="74"/>
        <v>0.99951456802591443</v>
      </c>
      <c r="AW109" s="11">
        <f t="shared" si="75"/>
        <v>0.98924289110612562</v>
      </c>
      <c r="AX109" s="11">
        <f t="shared" si="76"/>
        <v>0.90300000000000014</v>
      </c>
      <c r="AY109" s="11">
        <f t="shared" si="77"/>
        <v>0.61746765071811094</v>
      </c>
      <c r="AZ109" s="11">
        <f t="shared" si="78"/>
        <v>0.24160053414563937</v>
      </c>
      <c r="BA109" s="19" t="str">
        <f t="shared" si="79"/>
        <v/>
      </c>
    </row>
    <row r="110" spans="1:53" x14ac:dyDescent="0.3">
      <c r="A110">
        <v>66</v>
      </c>
      <c r="B110">
        <v>2</v>
      </c>
      <c r="C110" t="s">
        <v>21</v>
      </c>
      <c r="D110" t="s">
        <v>1</v>
      </c>
      <c r="E110">
        <v>0</v>
      </c>
      <c r="F110">
        <v>1</v>
      </c>
      <c r="G110">
        <v>455</v>
      </c>
      <c r="H110">
        <v>24</v>
      </c>
      <c r="Z110" s="4">
        <f t="shared" si="69"/>
        <v>0.99000000000000066</v>
      </c>
      <c r="AA110" s="4">
        <f t="shared" si="55"/>
        <v>0.99000000000000066</v>
      </c>
      <c r="AB110" s="11">
        <f t="shared" si="56"/>
        <v>0.90763775192631013</v>
      </c>
      <c r="AC110" s="11">
        <f t="shared" si="57"/>
        <v>0.62791941456451494</v>
      </c>
      <c r="AD110" s="11">
        <f t="shared" si="58"/>
        <v>0.25026625253321089</v>
      </c>
      <c r="AE110" s="11">
        <f t="shared" si="59"/>
        <v>4.7099493843954399E-2</v>
      </c>
      <c r="AI110" s="21">
        <f t="shared" si="70"/>
        <v>9.8000000000000073E-2</v>
      </c>
      <c r="AJ110" s="11">
        <f t="shared" si="83"/>
        <v>0.99950443399088817</v>
      </c>
      <c r="AK110" s="11">
        <f t="shared" si="83"/>
        <v>0.98907691795795516</v>
      </c>
      <c r="AL110" s="11">
        <f t="shared" si="83"/>
        <v>0.90200000000000002</v>
      </c>
      <c r="AM110" s="11">
        <f t="shared" si="83"/>
        <v>0.61525114474609655</v>
      </c>
      <c r="AN110" s="11">
        <f t="shared" si="83"/>
        <v>0.23979317463377658</v>
      </c>
      <c r="AO110" s="4">
        <f t="shared" si="83"/>
        <v>3.3950398578072496E-3</v>
      </c>
      <c r="AP110" s="11">
        <f t="shared" si="62"/>
        <v>4.5860639522884723</v>
      </c>
      <c r="AQ110" s="11">
        <f t="shared" si="63"/>
        <v>3.5860639522884856</v>
      </c>
      <c r="AR110" s="11">
        <f t="shared" si="64"/>
        <v>2.5860639522884852</v>
      </c>
      <c r="AS110" s="11">
        <f t="shared" si="65"/>
        <v>1.5860639522884843</v>
      </c>
      <c r="AT110" s="11">
        <f t="shared" si="66"/>
        <v>0.58606395228848396</v>
      </c>
      <c r="AU110" s="19">
        <f t="shared" si="67"/>
        <v>-1.4139360477115159</v>
      </c>
      <c r="AV110" s="11">
        <f t="shared" si="74"/>
        <v>0.99950443399088817</v>
      </c>
      <c r="AW110" s="11">
        <f t="shared" si="75"/>
        <v>0.98907691795795516</v>
      </c>
      <c r="AX110" s="11">
        <f t="shared" si="76"/>
        <v>0.90200000000000002</v>
      </c>
      <c r="AY110" s="11">
        <f t="shared" si="77"/>
        <v>0.61525114474609655</v>
      </c>
      <c r="AZ110" s="11">
        <f t="shared" si="78"/>
        <v>0.23979317463377658</v>
      </c>
      <c r="BA110" s="19" t="str">
        <f t="shared" si="79"/>
        <v/>
      </c>
    </row>
    <row r="111" spans="1:53" x14ac:dyDescent="0.3">
      <c r="A111">
        <v>79</v>
      </c>
      <c r="B111">
        <v>2</v>
      </c>
      <c r="C111" t="s">
        <v>21</v>
      </c>
      <c r="D111" t="s">
        <v>1</v>
      </c>
      <c r="E111" t="s">
        <v>23</v>
      </c>
      <c r="F111" t="s">
        <v>23</v>
      </c>
      <c r="G111" t="s">
        <v>23</v>
      </c>
      <c r="H111" t="s">
        <v>23</v>
      </c>
      <c r="Z111" s="4">
        <f>Z110+0.001</f>
        <v>0.99100000000000066</v>
      </c>
      <c r="AA111" s="4">
        <f t="shared" si="55"/>
        <v>0.99100000000000066</v>
      </c>
      <c r="AB111" s="11">
        <f t="shared" si="56"/>
        <v>0.91397057299052165</v>
      </c>
      <c r="AC111" s="11">
        <f t="shared" si="57"/>
        <v>0.64267497649561101</v>
      </c>
      <c r="AD111" s="11">
        <f t="shared" si="58"/>
        <v>0.26291581825415722</v>
      </c>
      <c r="AE111" s="11">
        <f t="shared" si="59"/>
        <v>5.1089346001226277E-2</v>
      </c>
      <c r="AI111" s="21">
        <f t="shared" si="70"/>
        <v>9.9000000000000074E-2</v>
      </c>
      <c r="AJ111" s="11">
        <f t="shared" si="83"/>
        <v>0.99949418206674245</v>
      </c>
      <c r="AK111" s="11">
        <f t="shared" si="83"/>
        <v>0.988909982215746</v>
      </c>
      <c r="AL111" s="11">
        <f t="shared" si="83"/>
        <v>0.90099999999999991</v>
      </c>
      <c r="AM111" s="11">
        <f t="shared" si="83"/>
        <v>0.61304741980431587</v>
      </c>
      <c r="AN111" s="11">
        <f t="shared" si="83"/>
        <v>0.23800659864237195</v>
      </c>
      <c r="AO111" s="4">
        <f t="shared" si="83"/>
        <v>3.3365783698651834E-3</v>
      </c>
      <c r="AP111" s="11">
        <f t="shared" si="62"/>
        <v>4.5745411262159044</v>
      </c>
      <c r="AQ111" s="11">
        <f t="shared" si="63"/>
        <v>3.5745411262158808</v>
      </c>
      <c r="AR111" s="11">
        <f t="shared" si="64"/>
        <v>2.5745411262158813</v>
      </c>
      <c r="AS111" s="11">
        <f t="shared" si="65"/>
        <v>1.5745411262158813</v>
      </c>
      <c r="AT111" s="11">
        <f t="shared" si="66"/>
        <v>0.57454112621588149</v>
      </c>
      <c r="AU111" s="19">
        <f t="shared" si="67"/>
        <v>-1.4254588737841187</v>
      </c>
      <c r="AV111" s="11">
        <f t="shared" si="74"/>
        <v>0.99949418206674245</v>
      </c>
      <c r="AW111" s="11">
        <f t="shared" si="75"/>
        <v>0.988909982215746</v>
      </c>
      <c r="AX111" s="11">
        <f t="shared" si="76"/>
        <v>0.90099999999999991</v>
      </c>
      <c r="AY111" s="11">
        <f t="shared" si="77"/>
        <v>0.61304741980431587</v>
      </c>
      <c r="AZ111" s="11">
        <f t="shared" si="78"/>
        <v>0.23800659864237195</v>
      </c>
      <c r="BA111" s="19" t="str">
        <f t="shared" si="79"/>
        <v/>
      </c>
    </row>
    <row r="112" spans="1:53" x14ac:dyDescent="0.3">
      <c r="A112">
        <v>83</v>
      </c>
      <c r="B112">
        <v>2</v>
      </c>
      <c r="C112" t="s">
        <v>21</v>
      </c>
      <c r="D112" t="s">
        <v>1</v>
      </c>
      <c r="E112" t="s">
        <v>23</v>
      </c>
      <c r="F112" t="s">
        <v>23</v>
      </c>
      <c r="G112" t="s">
        <v>23</v>
      </c>
      <c r="H112" t="s">
        <v>23</v>
      </c>
      <c r="Z112" s="4">
        <f t="shared" ref="Z112:Z119" si="85">Z111+0.001</f>
        <v>0.99200000000000066</v>
      </c>
      <c r="AA112" s="4">
        <f t="shared" si="55"/>
        <v>0.99200000000000066</v>
      </c>
      <c r="AB112" s="11">
        <f t="shared" si="56"/>
        <v>0.92056992891370026</v>
      </c>
      <c r="AC112" s="11">
        <f t="shared" si="57"/>
        <v>0.65869917995713134</v>
      </c>
      <c r="AD112" s="11">
        <f t="shared" si="58"/>
        <v>0.27723191773920353</v>
      </c>
      <c r="AE112" s="11">
        <f t="shared" si="59"/>
        <v>5.5795285307503328E-2</v>
      </c>
      <c r="AI112" s="21">
        <f t="shared" si="70"/>
        <v>0.10000000000000007</v>
      </c>
      <c r="AJ112" s="11">
        <f t="shared" si="83"/>
        <v>0.99948381177035617</v>
      </c>
      <c r="AK112" s="11">
        <f t="shared" si="83"/>
        <v>0.98874208548739517</v>
      </c>
      <c r="AL112" s="11">
        <f t="shared" si="83"/>
        <v>0.89999999999999991</v>
      </c>
      <c r="AM112" s="11">
        <f t="shared" si="83"/>
        <v>0.61085630835463878</v>
      </c>
      <c r="AN112" s="11">
        <f t="shared" si="83"/>
        <v>0.23624041589411673</v>
      </c>
      <c r="AO112" s="4">
        <f t="shared" si="83"/>
        <v>3.2794439155455967E-3</v>
      </c>
      <c r="AP112" s="11">
        <f t="shared" si="62"/>
        <v>4.5631031310891874</v>
      </c>
      <c r="AQ112" s="11">
        <f t="shared" si="63"/>
        <v>3.5631031310891981</v>
      </c>
      <c r="AR112" s="11">
        <f t="shared" si="64"/>
        <v>2.5631031310891998</v>
      </c>
      <c r="AS112" s="11">
        <f t="shared" si="65"/>
        <v>1.5631031310891998</v>
      </c>
      <c r="AT112" s="11">
        <f t="shared" si="66"/>
        <v>0.56310313108919974</v>
      </c>
      <c r="AU112" s="19">
        <f t="shared" si="67"/>
        <v>-1.4368968689108002</v>
      </c>
      <c r="AV112" s="11">
        <f t="shared" si="74"/>
        <v>0.99948381177035617</v>
      </c>
      <c r="AW112" s="11">
        <f t="shared" si="75"/>
        <v>0.98874208548739517</v>
      </c>
      <c r="AX112" s="11">
        <f t="shared" si="76"/>
        <v>0.89999999999999991</v>
      </c>
      <c r="AY112" s="11">
        <f t="shared" si="77"/>
        <v>0.61085630835463878</v>
      </c>
      <c r="AZ112" s="11">
        <f t="shared" si="78"/>
        <v>0.23624041589411673</v>
      </c>
      <c r="BA112" s="19" t="str">
        <f t="shared" si="79"/>
        <v/>
      </c>
    </row>
    <row r="113" spans="1:53" x14ac:dyDescent="0.3">
      <c r="A113">
        <v>91</v>
      </c>
      <c r="B113">
        <v>2</v>
      </c>
      <c r="C113" t="s">
        <v>21</v>
      </c>
      <c r="D113" t="s">
        <v>25</v>
      </c>
      <c r="E113">
        <v>1</v>
      </c>
      <c r="F113">
        <v>0</v>
      </c>
      <c r="G113">
        <v>451</v>
      </c>
      <c r="H113">
        <v>28</v>
      </c>
      <c r="Z113" s="4">
        <f t="shared" si="85"/>
        <v>0.99300000000000066</v>
      </c>
      <c r="AA113" s="4">
        <f t="shared" si="55"/>
        <v>0.99300000000000066</v>
      </c>
      <c r="AB113" s="11">
        <f t="shared" si="56"/>
        <v>0.92747815580060655</v>
      </c>
      <c r="AC113" s="11">
        <f t="shared" si="57"/>
        <v>0.67625912985111225</v>
      </c>
      <c r="AD113" s="11">
        <f t="shared" si="58"/>
        <v>0.29365558196424602</v>
      </c>
      <c r="AE113" s="11">
        <f t="shared" si="59"/>
        <v>6.144734769254423E-2</v>
      </c>
      <c r="AI113" s="21">
        <f t="shared" si="70"/>
        <v>0.10100000000000008</v>
      </c>
      <c r="AJ113" s="11">
        <f t="shared" ref="AJ113:AO122" si="86">_xlfn.NORM.S.DIST((-2*AJ$2-_xlfn.NORM.S.INV($AI113)),TRUE)</f>
        <v>0.9994733226163055</v>
      </c>
      <c r="AK113" s="11">
        <f t="shared" si="86"/>
        <v>0.98857322933480807</v>
      </c>
      <c r="AL113" s="11">
        <f t="shared" si="86"/>
        <v>0.8989999999999998</v>
      </c>
      <c r="AM113" s="11">
        <f t="shared" si="86"/>
        <v>0.60867764667321034</v>
      </c>
      <c r="AN113" s="11">
        <f t="shared" si="86"/>
        <v>0.2344942468905977</v>
      </c>
      <c r="AO113" s="4">
        <f t="shared" si="86"/>
        <v>3.2235969876295047E-3</v>
      </c>
      <c r="AP113" s="11">
        <f t="shared" si="62"/>
        <v>4.5517483582982585</v>
      </c>
      <c r="AQ113" s="11">
        <f t="shared" si="63"/>
        <v>3.5517483582982563</v>
      </c>
      <c r="AR113" s="11">
        <f t="shared" si="64"/>
        <v>2.5517483582982567</v>
      </c>
      <c r="AS113" s="11">
        <f t="shared" si="65"/>
        <v>1.5517483582982567</v>
      </c>
      <c r="AT113" s="11">
        <f t="shared" si="66"/>
        <v>0.55174835829825664</v>
      </c>
      <c r="AU113" s="19">
        <f t="shared" si="67"/>
        <v>-1.4482516417017428</v>
      </c>
      <c r="AV113" s="11">
        <f t="shared" si="74"/>
        <v>0.9994733226163055</v>
      </c>
      <c r="AW113" s="11">
        <f t="shared" si="75"/>
        <v>0.98857322933480807</v>
      </c>
      <c r="AX113" s="11">
        <f t="shared" si="76"/>
        <v>0.8989999999999998</v>
      </c>
      <c r="AY113" s="11">
        <f t="shared" si="77"/>
        <v>0.60867764667321034</v>
      </c>
      <c r="AZ113" s="11">
        <f t="shared" si="78"/>
        <v>0.2344942468905977</v>
      </c>
      <c r="BA113" s="19">
        <f t="shared" ref="BA113" si="87">IF(AU113&lt;=0,AO113,"")</f>
        <v>3.2235969876295047E-3</v>
      </c>
    </row>
    <row r="114" spans="1:53" x14ac:dyDescent="0.3">
      <c r="A114">
        <v>104</v>
      </c>
      <c r="B114">
        <v>2</v>
      </c>
      <c r="C114" t="s">
        <v>21</v>
      </c>
      <c r="D114" t="s">
        <v>23</v>
      </c>
      <c r="E114">
        <v>0</v>
      </c>
      <c r="F114">
        <v>0</v>
      </c>
      <c r="G114">
        <v>461</v>
      </c>
      <c r="H114">
        <v>19</v>
      </c>
      <c r="Z114" s="4">
        <f t="shared" si="85"/>
        <v>0.99400000000000066</v>
      </c>
      <c r="AA114" s="4">
        <f t="shared" si="55"/>
        <v>0.99400000000000066</v>
      </c>
      <c r="AB114" s="11">
        <f t="shared" si="56"/>
        <v>0.93475142494731678</v>
      </c>
      <c r="AC114" s="11">
        <f t="shared" si="57"/>
        <v>0.69572499860964887</v>
      </c>
      <c r="AD114" s="11">
        <f t="shared" si="58"/>
        <v>0.31282603730886405</v>
      </c>
      <c r="AE114" s="11">
        <f t="shared" si="59"/>
        <v>6.8394480016697012E-2</v>
      </c>
      <c r="AI114" s="21">
        <f t="shared" si="70"/>
        <v>0.10200000000000008</v>
      </c>
      <c r="AJ114" s="11">
        <f t="shared" si="86"/>
        <v>0.99946271411686838</v>
      </c>
      <c r="AK114" s="11">
        <f t="shared" si="86"/>
        <v>0.98840341527502373</v>
      </c>
      <c r="AL114" s="11">
        <f t="shared" si="86"/>
        <v>0.89800000000000002</v>
      </c>
      <c r="AM114" s="11">
        <f t="shared" si="86"/>
        <v>0.606511274727209</v>
      </c>
      <c r="AN114" s="11">
        <f t="shared" si="86"/>
        <v>0.23276772251599151</v>
      </c>
      <c r="AO114" s="4">
        <f t="shared" si="86"/>
        <v>3.1689995702677727E-3</v>
      </c>
      <c r="AP114" s="11">
        <f t="shared" si="62"/>
        <v>4.5404752447862933</v>
      </c>
      <c r="AQ114" s="11">
        <f t="shared" si="63"/>
        <v>3.5404752447862955</v>
      </c>
      <c r="AR114" s="11">
        <f t="shared" si="64"/>
        <v>2.5404752447862977</v>
      </c>
      <c r="AS114" s="11">
        <f t="shared" si="65"/>
        <v>1.5404752447862977</v>
      </c>
      <c r="AT114" s="11">
        <f t="shared" si="66"/>
        <v>0.54047524478629727</v>
      </c>
      <c r="AU114" s="19">
        <f t="shared" si="67"/>
        <v>-1.4595247552137023</v>
      </c>
      <c r="AV114" s="11">
        <f t="shared" si="74"/>
        <v>0.99946271411686838</v>
      </c>
      <c r="AW114" s="11">
        <f t="shared" si="75"/>
        <v>0.98840341527502373</v>
      </c>
      <c r="AX114" s="11">
        <f t="shared" si="76"/>
        <v>0.89800000000000002</v>
      </c>
      <c r="AY114" s="11">
        <f t="shared" si="77"/>
        <v>0.606511274727209</v>
      </c>
      <c r="AZ114" s="11">
        <f t="shared" si="78"/>
        <v>0.23276772251599151</v>
      </c>
      <c r="BA114" s="19" t="str">
        <f t="shared" si="79"/>
        <v/>
      </c>
    </row>
    <row r="115" spans="1:53" x14ac:dyDescent="0.3">
      <c r="A115">
        <v>105</v>
      </c>
      <c r="B115">
        <v>2</v>
      </c>
      <c r="C115" t="s">
        <v>21</v>
      </c>
      <c r="D115" t="s">
        <v>25</v>
      </c>
      <c r="E115">
        <v>0</v>
      </c>
      <c r="F115">
        <v>0</v>
      </c>
      <c r="G115">
        <v>451</v>
      </c>
      <c r="H115">
        <v>29</v>
      </c>
      <c r="Z115" s="4">
        <f t="shared" si="85"/>
        <v>0.99500000000000066</v>
      </c>
      <c r="AA115" s="4">
        <f t="shared" si="55"/>
        <v>0.99500000000000066</v>
      </c>
      <c r="AB115" s="11">
        <f t="shared" si="56"/>
        <v>0.94246742642318393</v>
      </c>
      <c r="AC115" s="11">
        <f t="shared" si="57"/>
        <v>0.71763471772578202</v>
      </c>
      <c r="AD115" s="11">
        <f t="shared" si="58"/>
        <v>0.33572066501176578</v>
      </c>
      <c r="AE115" s="11">
        <f t="shared" si="59"/>
        <v>7.7198532686935772E-2</v>
      </c>
      <c r="AI115" s="21">
        <f t="shared" si="70"/>
        <v>0.10300000000000008</v>
      </c>
      <c r="AJ115" s="11">
        <f t="shared" si="86"/>
        <v>0.99945198578202954</v>
      </c>
      <c r="AK115" s="11">
        <f t="shared" si="86"/>
        <v>0.98823264478130013</v>
      </c>
      <c r="AL115" s="11">
        <f t="shared" si="86"/>
        <v>0.89699999999999991</v>
      </c>
      <c r="AM115" s="11">
        <f t="shared" si="86"/>
        <v>0.60435703605673929</v>
      </c>
      <c r="AN115" s="11">
        <f t="shared" si="86"/>
        <v>0.23106048365894649</v>
      </c>
      <c r="AO115" s="4">
        <f t="shared" si="86"/>
        <v>3.1156150701876994E-3</v>
      </c>
      <c r="AP115" s="11">
        <f t="shared" si="62"/>
        <v>4.5292822713221321</v>
      </c>
      <c r="AQ115" s="11">
        <f t="shared" si="63"/>
        <v>3.5292822713221597</v>
      </c>
      <c r="AR115" s="11">
        <f t="shared" si="64"/>
        <v>2.5292822713221588</v>
      </c>
      <c r="AS115" s="11">
        <f t="shared" si="65"/>
        <v>1.5292822713221588</v>
      </c>
      <c r="AT115" s="11">
        <f t="shared" si="66"/>
        <v>0.52928227132215877</v>
      </c>
      <c r="AU115" s="19">
        <f t="shared" si="67"/>
        <v>-1.4707177286778412</v>
      </c>
      <c r="AV115" s="11">
        <f t="shared" si="74"/>
        <v>0.99945198578202954</v>
      </c>
      <c r="AW115" s="11">
        <f t="shared" si="75"/>
        <v>0.98823264478130013</v>
      </c>
      <c r="AX115" s="11">
        <f t="shared" si="76"/>
        <v>0.89699999999999991</v>
      </c>
      <c r="AY115" s="11">
        <f t="shared" si="77"/>
        <v>0.60435703605673929</v>
      </c>
      <c r="AZ115" s="11">
        <f t="shared" si="78"/>
        <v>0.23106048365894649</v>
      </c>
      <c r="BA115" s="19" t="str">
        <f t="shared" si="79"/>
        <v/>
      </c>
    </row>
    <row r="116" spans="1:53" x14ac:dyDescent="0.3">
      <c r="A116">
        <v>115</v>
      </c>
      <c r="B116">
        <v>2</v>
      </c>
      <c r="C116" t="s">
        <v>21</v>
      </c>
      <c r="D116" t="s">
        <v>1</v>
      </c>
      <c r="E116">
        <v>0</v>
      </c>
      <c r="F116">
        <v>2</v>
      </c>
      <c r="G116">
        <v>464</v>
      </c>
      <c r="H116">
        <v>14</v>
      </c>
      <c r="Z116" s="4">
        <f t="shared" si="85"/>
        <v>0.99600000000000066</v>
      </c>
      <c r="AA116" s="4">
        <f t="shared" si="55"/>
        <v>0.99600000000000066</v>
      </c>
      <c r="AB116" s="11">
        <f t="shared" si="56"/>
        <v>0.95073983953194297</v>
      </c>
      <c r="AC116" s="11">
        <f t="shared" si="57"/>
        <v>0.74282192997573804</v>
      </c>
      <c r="AD116" s="11">
        <f t="shared" si="58"/>
        <v>0.36394630509732517</v>
      </c>
      <c r="AE116" s="11">
        <f t="shared" si="59"/>
        <v>8.8840418102291374E-2</v>
      </c>
      <c r="AI116" s="21">
        <f t="shared" si="70"/>
        <v>0.10400000000000008</v>
      </c>
      <c r="AJ116" s="11">
        <f t="shared" si="86"/>
        <v>0.99944113711948468</v>
      </c>
      <c r="AK116" s="11">
        <f t="shared" si="86"/>
        <v>0.98806091928415973</v>
      </c>
      <c r="AL116" s="11">
        <f t="shared" si="86"/>
        <v>0.89600000000000002</v>
      </c>
      <c r="AM116" s="11">
        <f t="shared" si="86"/>
        <v>0.60221477766161347</v>
      </c>
      <c r="AN116" s="11">
        <f t="shared" si="86"/>
        <v>0.22937218085166647</v>
      </c>
      <c r="AO116" s="4">
        <f t="shared" si="86"/>
        <v>3.0634082516590036E-3</v>
      </c>
      <c r="AP116" s="11">
        <f t="shared" si="62"/>
        <v>4.5181679608541634</v>
      </c>
      <c r="AQ116" s="11">
        <f t="shared" si="63"/>
        <v>3.5181679608541412</v>
      </c>
      <c r="AR116" s="11">
        <f t="shared" si="64"/>
        <v>2.518167960854143</v>
      </c>
      <c r="AS116" s="11">
        <f t="shared" si="65"/>
        <v>1.5181679608541434</v>
      </c>
      <c r="AT116" s="11">
        <f t="shared" si="66"/>
        <v>0.51816796085414307</v>
      </c>
      <c r="AU116" s="19">
        <f t="shared" si="67"/>
        <v>-1.4818320391458568</v>
      </c>
      <c r="AV116" s="11">
        <f t="shared" si="74"/>
        <v>0.99944113711948468</v>
      </c>
      <c r="AW116" s="11">
        <f t="shared" si="75"/>
        <v>0.98806091928415973</v>
      </c>
      <c r="AX116" s="11">
        <f t="shared" si="76"/>
        <v>0.89600000000000002</v>
      </c>
      <c r="AY116" s="11">
        <f t="shared" si="77"/>
        <v>0.60221477766161347</v>
      </c>
      <c r="AZ116" s="11">
        <f t="shared" si="78"/>
        <v>0.22937218085166647</v>
      </c>
      <c r="BA116" s="19" t="str">
        <f t="shared" si="79"/>
        <v/>
      </c>
    </row>
    <row r="117" spans="1:53" x14ac:dyDescent="0.3">
      <c r="A117">
        <v>124</v>
      </c>
      <c r="B117">
        <v>2</v>
      </c>
      <c r="C117" t="s">
        <v>21</v>
      </c>
      <c r="D117" t="s">
        <v>23</v>
      </c>
      <c r="E117">
        <v>1</v>
      </c>
      <c r="F117">
        <v>1</v>
      </c>
      <c r="G117">
        <v>477</v>
      </c>
      <c r="H117">
        <v>1</v>
      </c>
      <c r="Z117" s="4">
        <f t="shared" si="85"/>
        <v>0.99700000000000066</v>
      </c>
      <c r="AA117" s="4">
        <f t="shared" si="55"/>
        <v>0.99700000000000066</v>
      </c>
      <c r="AB117" s="11">
        <f t="shared" si="56"/>
        <v>0.95974905510322672</v>
      </c>
      <c r="AC117" s="11">
        <f t="shared" si="57"/>
        <v>0.77270398412075791</v>
      </c>
      <c r="AD117" s="11">
        <f t="shared" si="58"/>
        <v>0.40043604537437671</v>
      </c>
      <c r="AE117" s="11">
        <f t="shared" si="59"/>
        <v>0.10524510746308746</v>
      </c>
      <c r="AI117" s="21">
        <f t="shared" si="70"/>
        <v>0.10500000000000008</v>
      </c>
      <c r="AJ117" s="11">
        <f t="shared" si="86"/>
        <v>0.99943016763464332</v>
      </c>
      <c r="AK117" s="11">
        <f t="shared" si="86"/>
        <v>0.98788824017239951</v>
      </c>
      <c r="AL117" s="11">
        <f t="shared" si="86"/>
        <v>0.89499999999999991</v>
      </c>
      <c r="AM117" s="11">
        <f t="shared" si="86"/>
        <v>0.60008434989275772</v>
      </c>
      <c r="AN117" s="11">
        <f t="shared" si="86"/>
        <v>0.22770247392524393</v>
      </c>
      <c r="AO117" s="4">
        <f t="shared" si="86"/>
        <v>3.0123451749812301E-3</v>
      </c>
      <c r="AP117" s="11">
        <f t="shared" si="62"/>
        <v>4.5071308769409111</v>
      </c>
      <c r="AQ117" s="11">
        <f t="shared" si="63"/>
        <v>3.5071308769408991</v>
      </c>
      <c r="AR117" s="11">
        <f t="shared" si="64"/>
        <v>2.5071308769409004</v>
      </c>
      <c r="AS117" s="11">
        <f t="shared" si="65"/>
        <v>1.5071308769409004</v>
      </c>
      <c r="AT117" s="11">
        <f t="shared" si="66"/>
        <v>0.50713087694089998</v>
      </c>
      <c r="AU117" s="19">
        <f t="shared" si="67"/>
        <v>-1.4928691230590991</v>
      </c>
      <c r="AV117" s="11">
        <f t="shared" si="74"/>
        <v>0.99943016763464332</v>
      </c>
      <c r="AW117" s="11">
        <f t="shared" si="75"/>
        <v>0.98788824017239951</v>
      </c>
      <c r="AX117" s="11">
        <f t="shared" si="76"/>
        <v>0.89499999999999991</v>
      </c>
      <c r="AY117" s="11">
        <f t="shared" si="77"/>
        <v>0.60008434989275772</v>
      </c>
      <c r="AZ117" s="11">
        <f t="shared" si="78"/>
        <v>0.22770247392524393</v>
      </c>
      <c r="BA117" s="19" t="str">
        <f t="shared" si="79"/>
        <v/>
      </c>
    </row>
    <row r="118" spans="1:53" x14ac:dyDescent="0.3">
      <c r="A118">
        <v>129</v>
      </c>
      <c r="B118">
        <v>2</v>
      </c>
      <c r="C118" t="s">
        <v>21</v>
      </c>
      <c r="D118" t="s">
        <v>1</v>
      </c>
      <c r="E118">
        <v>0</v>
      </c>
      <c r="F118">
        <v>0</v>
      </c>
      <c r="G118" t="s">
        <v>23</v>
      </c>
      <c r="H118" t="s">
        <v>23</v>
      </c>
      <c r="Z118" s="4">
        <f t="shared" si="85"/>
        <v>0.99800000000000066</v>
      </c>
      <c r="AA118" s="4">
        <f t="shared" si="55"/>
        <v>0.99800000000000066</v>
      </c>
      <c r="AB118" s="11">
        <f t="shared" si="56"/>
        <v>0.96982047875181965</v>
      </c>
      <c r="AC118" s="11">
        <f t="shared" si="57"/>
        <v>0.81007202390310362</v>
      </c>
      <c r="AD118" s="11">
        <f t="shared" si="58"/>
        <v>0.45151355592128739</v>
      </c>
      <c r="AE118" s="11">
        <f t="shared" si="59"/>
        <v>0.13096560750616171</v>
      </c>
      <c r="AI118" s="21">
        <f t="shared" si="70"/>
        <v>0.10600000000000008</v>
      </c>
      <c r="AJ118" s="11">
        <f t="shared" si="86"/>
        <v>0.99941907683063258</v>
      </c>
      <c r="AK118" s="11">
        <f t="shared" si="86"/>
        <v>0.98771460879406414</v>
      </c>
      <c r="AL118" s="11">
        <f t="shared" si="86"/>
        <v>0.89400000000000002</v>
      </c>
      <c r="AM118" s="11">
        <f t="shared" si="86"/>
        <v>0.59796560634802864</v>
      </c>
      <c r="AN118" s="11">
        <f t="shared" si="86"/>
        <v>0.22605103168038096</v>
      </c>
      <c r="AO118" s="4">
        <f t="shared" si="86"/>
        <v>2.9623931382725946E-3</v>
      </c>
      <c r="AP118" s="11">
        <f t="shared" si="62"/>
        <v>4.4961696222551009</v>
      </c>
      <c r="AQ118" s="11">
        <f t="shared" si="63"/>
        <v>3.4961696222550946</v>
      </c>
      <c r="AR118" s="11">
        <f t="shared" si="64"/>
        <v>2.4961696222550951</v>
      </c>
      <c r="AS118" s="11">
        <f t="shared" si="65"/>
        <v>1.4961696222550944</v>
      </c>
      <c r="AT118" s="11">
        <f t="shared" si="66"/>
        <v>0.4961696222550942</v>
      </c>
      <c r="AU118" s="19">
        <f t="shared" si="67"/>
        <v>-1.503830377744906</v>
      </c>
      <c r="AV118" s="11">
        <f t="shared" si="74"/>
        <v>0.99941907683063258</v>
      </c>
      <c r="AW118" s="11">
        <f t="shared" si="75"/>
        <v>0.98771460879406414</v>
      </c>
      <c r="AX118" s="11">
        <f t="shared" si="76"/>
        <v>0.89400000000000002</v>
      </c>
      <c r="AY118" s="11">
        <f t="shared" si="77"/>
        <v>0.59796560634802864</v>
      </c>
      <c r="AZ118" s="11">
        <f t="shared" si="78"/>
        <v>0.22605103168038096</v>
      </c>
      <c r="BA118" s="19" t="str">
        <f t="shared" si="79"/>
        <v/>
      </c>
    </row>
    <row r="119" spans="1:53" x14ac:dyDescent="0.3">
      <c r="A119">
        <v>137</v>
      </c>
      <c r="B119">
        <v>2</v>
      </c>
      <c r="C119" t="s">
        <v>21</v>
      </c>
      <c r="D119" t="s">
        <v>23</v>
      </c>
      <c r="E119">
        <v>0</v>
      </c>
      <c r="F119">
        <v>1</v>
      </c>
      <c r="G119">
        <v>463</v>
      </c>
      <c r="H119">
        <v>16</v>
      </c>
      <c r="Z119" s="4">
        <f t="shared" si="85"/>
        <v>0.99900000000000067</v>
      </c>
      <c r="AA119" s="4">
        <f t="shared" si="55"/>
        <v>0.99900000000000067</v>
      </c>
      <c r="AB119" s="11">
        <f t="shared" si="56"/>
        <v>0.98170153159435225</v>
      </c>
      <c r="AC119" s="11">
        <f t="shared" si="57"/>
        <v>0.86219458710174346</v>
      </c>
      <c r="AD119" s="11">
        <f t="shared" si="58"/>
        <v>0.53594869379005305</v>
      </c>
      <c r="AE119" s="11">
        <f t="shared" si="59"/>
        <v>0.181472517725071</v>
      </c>
      <c r="AI119" s="21">
        <f t="shared" si="70"/>
        <v>0.10700000000000008</v>
      </c>
      <c r="AJ119" s="11">
        <f t="shared" si="86"/>
        <v>0.99940786420829908</v>
      </c>
      <c r="AK119" s="11">
        <f t="shared" si="86"/>
        <v>0.98754002645738603</v>
      </c>
      <c r="AL119" s="11">
        <f t="shared" si="86"/>
        <v>0.89300000000000002</v>
      </c>
      <c r="AM119" s="11">
        <f t="shared" si="86"/>
        <v>0.59585840377220656</v>
      </c>
      <c r="AN119" s="11">
        <f t="shared" si="86"/>
        <v>0.22441753157266461</v>
      </c>
      <c r="AO119" s="4">
        <f t="shared" si="86"/>
        <v>2.9135206223550618E-3</v>
      </c>
      <c r="AP119" s="11">
        <f t="shared" si="62"/>
        <v>4.485282837155756</v>
      </c>
      <c r="AQ119" s="11">
        <f t="shared" si="63"/>
        <v>3.4852828371557605</v>
      </c>
      <c r="AR119" s="11">
        <f t="shared" si="64"/>
        <v>2.4852828371557631</v>
      </c>
      <c r="AS119" s="11">
        <f t="shared" si="65"/>
        <v>1.4852828371557636</v>
      </c>
      <c r="AT119" s="11">
        <f t="shared" si="66"/>
        <v>0.48528283715576348</v>
      </c>
      <c r="AU119" s="19">
        <f t="shared" si="67"/>
        <v>-1.5147171628442371</v>
      </c>
      <c r="AV119" s="11">
        <f t="shared" si="74"/>
        <v>0.99940786420829908</v>
      </c>
      <c r="AW119" s="11">
        <f t="shared" si="75"/>
        <v>0.98754002645738603</v>
      </c>
      <c r="AX119" s="11">
        <f t="shared" si="76"/>
        <v>0.89300000000000002</v>
      </c>
      <c r="AY119" s="11">
        <f t="shared" si="77"/>
        <v>0.59585840377220656</v>
      </c>
      <c r="AZ119" s="11">
        <f t="shared" si="78"/>
        <v>0.22441753157266461</v>
      </c>
      <c r="BA119" s="19">
        <f t="shared" ref="BA119" si="88">IF(AU119&lt;=0,AO119,"")</f>
        <v>2.9135206223550618E-3</v>
      </c>
    </row>
    <row r="120" spans="1:53" x14ac:dyDescent="0.3">
      <c r="A120">
        <v>149</v>
      </c>
      <c r="B120">
        <v>2</v>
      </c>
      <c r="C120" t="s">
        <v>21</v>
      </c>
      <c r="D120" t="s">
        <v>25</v>
      </c>
      <c r="E120">
        <v>0</v>
      </c>
      <c r="F120">
        <v>1</v>
      </c>
      <c r="G120">
        <v>437</v>
      </c>
      <c r="H120">
        <v>42</v>
      </c>
      <c r="Z120" s="4">
        <f>Z119+0.0001</f>
        <v>0.99910000000000065</v>
      </c>
      <c r="AA120" s="4">
        <f t="shared" si="55"/>
        <v>0.99910000000000065</v>
      </c>
      <c r="AB120" s="11">
        <f t="shared" si="56"/>
        <v>0.9830554661870613</v>
      </c>
      <c r="AC120" s="11">
        <f t="shared" si="57"/>
        <v>0.86893887359682087</v>
      </c>
      <c r="AD120" s="11">
        <f t="shared" si="58"/>
        <v>0.54830859455913294</v>
      </c>
      <c r="AE120" s="11">
        <f t="shared" si="59"/>
        <v>0.18980615524863542</v>
      </c>
      <c r="AI120" s="21">
        <f t="shared" si="70"/>
        <v>0.10800000000000008</v>
      </c>
      <c r="AJ120" s="11">
        <f t="shared" si="86"/>
        <v>0.99939652926621114</v>
      </c>
      <c r="AK120" s="11">
        <f t="shared" si="86"/>
        <v>0.98736449443169372</v>
      </c>
      <c r="AL120" s="11">
        <f t="shared" si="86"/>
        <v>0.89200000000000002</v>
      </c>
      <c r="AM120" s="11">
        <f t="shared" si="86"/>
        <v>0.59376260196097241</v>
      </c>
      <c r="AN120" s="11">
        <f t="shared" si="86"/>
        <v>0.22280165941163385</v>
      </c>
      <c r="AO120" s="4">
        <f t="shared" si="86"/>
        <v>2.8656972385455392E-3</v>
      </c>
      <c r="AP120" s="11">
        <f t="shared" si="62"/>
        <v>4.4744691983256475</v>
      </c>
      <c r="AQ120" s="11">
        <f t="shared" si="63"/>
        <v>3.4744691983256555</v>
      </c>
      <c r="AR120" s="11">
        <f t="shared" si="64"/>
        <v>2.4744691983256546</v>
      </c>
      <c r="AS120" s="11">
        <f t="shared" si="65"/>
        <v>1.4744691983256544</v>
      </c>
      <c r="AT120" s="11">
        <f t="shared" si="66"/>
        <v>0.47446919832565415</v>
      </c>
      <c r="AU120" s="19">
        <f t="shared" si="67"/>
        <v>-1.5255308016743461</v>
      </c>
      <c r="AV120" s="11">
        <f t="shared" si="74"/>
        <v>0.99939652926621114</v>
      </c>
      <c r="AW120" s="11">
        <f t="shared" si="75"/>
        <v>0.98736449443169372</v>
      </c>
      <c r="AX120" s="11">
        <f t="shared" si="76"/>
        <v>0.89200000000000002</v>
      </c>
      <c r="AY120" s="11">
        <f t="shared" si="77"/>
        <v>0.59376260196097241</v>
      </c>
      <c r="AZ120" s="11">
        <f t="shared" si="78"/>
        <v>0.22280165941163385</v>
      </c>
      <c r="BA120" s="19" t="str">
        <f t="shared" si="79"/>
        <v/>
      </c>
    </row>
    <row r="121" spans="1:53" x14ac:dyDescent="0.3">
      <c r="A121">
        <v>158</v>
      </c>
      <c r="B121">
        <v>2</v>
      </c>
      <c r="C121" t="s">
        <v>21</v>
      </c>
      <c r="D121" t="s">
        <v>23</v>
      </c>
      <c r="E121">
        <v>0</v>
      </c>
      <c r="F121">
        <v>3</v>
      </c>
      <c r="G121">
        <v>348</v>
      </c>
      <c r="H121">
        <v>129</v>
      </c>
      <c r="Z121" s="4">
        <f t="shared" ref="Z121:Z184" si="89">Z120+0.00001</f>
        <v>0.99911000000000061</v>
      </c>
      <c r="AA121" s="4">
        <f t="shared" si="55"/>
        <v>0.99911000000000061</v>
      </c>
      <c r="AB121" s="11">
        <f t="shared" si="56"/>
        <v>0.98319324038955369</v>
      </c>
      <c r="AC121" s="11">
        <f t="shared" si="57"/>
        <v>0.86963717308070332</v>
      </c>
      <c r="AD121" s="11">
        <f t="shared" si="58"/>
        <v>0.54961062592291587</v>
      </c>
      <c r="AE121" s="11">
        <f t="shared" si="59"/>
        <v>0.19069926962459216</v>
      </c>
      <c r="AI121" s="21">
        <f t="shared" si="70"/>
        <v>0.10900000000000008</v>
      </c>
      <c r="AJ121" s="11">
        <f t="shared" si="86"/>
        <v>0.99938507150066014</v>
      </c>
      <c r="AK121" s="11">
        <f t="shared" si="86"/>
        <v>0.98718801394828759</v>
      </c>
      <c r="AL121" s="11">
        <f t="shared" si="86"/>
        <v>0.89100000000000001</v>
      </c>
      <c r="AM121" s="11">
        <f t="shared" si="86"/>
        <v>0.59167806366866738</v>
      </c>
      <c r="AN121" s="11">
        <f t="shared" si="86"/>
        <v>0.22120310907291033</v>
      </c>
      <c r="AO121" s="4">
        <f t="shared" si="86"/>
        <v>2.8188936791759302E-3</v>
      </c>
      <c r="AP121" s="11">
        <f t="shared" si="62"/>
        <v>4.4637274174699844</v>
      </c>
      <c r="AQ121" s="11">
        <f t="shared" si="63"/>
        <v>3.4637274174699675</v>
      </c>
      <c r="AR121" s="11">
        <f t="shared" si="64"/>
        <v>2.4637274174699657</v>
      </c>
      <c r="AS121" s="11">
        <f t="shared" si="65"/>
        <v>1.4637274174699662</v>
      </c>
      <c r="AT121" s="11">
        <f t="shared" si="66"/>
        <v>0.4637274174699666</v>
      </c>
      <c r="AU121" s="19">
        <f t="shared" si="67"/>
        <v>-1.5362725825300323</v>
      </c>
      <c r="AV121" s="11">
        <f t="shared" si="74"/>
        <v>0.99938507150066014</v>
      </c>
      <c r="AW121" s="11">
        <f t="shared" si="75"/>
        <v>0.98718801394828759</v>
      </c>
      <c r="AX121" s="11">
        <f t="shared" si="76"/>
        <v>0.89100000000000001</v>
      </c>
      <c r="AY121" s="11">
        <f t="shared" si="77"/>
        <v>0.59167806366866738</v>
      </c>
      <c r="AZ121" s="11">
        <f t="shared" si="78"/>
        <v>0.22120310907291033</v>
      </c>
      <c r="BA121" s="19" t="str">
        <f t="shared" si="79"/>
        <v/>
      </c>
    </row>
    <row r="122" spans="1:53" x14ac:dyDescent="0.3">
      <c r="A122">
        <v>7</v>
      </c>
      <c r="B122">
        <v>3</v>
      </c>
      <c r="C122" t="s">
        <v>21</v>
      </c>
      <c r="D122" t="s">
        <v>23</v>
      </c>
      <c r="E122">
        <v>0</v>
      </c>
      <c r="F122">
        <v>1</v>
      </c>
      <c r="G122">
        <v>438</v>
      </c>
      <c r="H122">
        <v>41</v>
      </c>
      <c r="Z122" s="4">
        <f t="shared" si="89"/>
        <v>0.99912000000000056</v>
      </c>
      <c r="AA122" s="4">
        <f t="shared" si="55"/>
        <v>0.99912000000000056</v>
      </c>
      <c r="AB122" s="11">
        <f t="shared" si="56"/>
        <v>0.98333147076154814</v>
      </c>
      <c r="AC122" s="11">
        <f t="shared" si="57"/>
        <v>0.8703401043632778</v>
      </c>
      <c r="AD122" s="11">
        <f t="shared" si="58"/>
        <v>0.55092563328193744</v>
      </c>
      <c r="AE122" s="11">
        <f t="shared" si="59"/>
        <v>0.19160427136193448</v>
      </c>
      <c r="AI122" s="21">
        <f t="shared" si="70"/>
        <v>0.11000000000000008</v>
      </c>
      <c r="AJ122" s="11">
        <f t="shared" si="86"/>
        <v>0.99937349040566137</v>
      </c>
      <c r="AK122" s="11">
        <f t="shared" si="86"/>
        <v>0.98701058620128779</v>
      </c>
      <c r="AL122" s="11">
        <f t="shared" si="86"/>
        <v>0.8899999999999999</v>
      </c>
      <c r="AM122" s="11">
        <f t="shared" si="86"/>
        <v>0.58960465451965627</v>
      </c>
      <c r="AN122" s="11">
        <f t="shared" si="86"/>
        <v>0.21962158222271527</v>
      </c>
      <c r="AO122" s="4">
        <f t="shared" si="86"/>
        <v>2.7730816706771503E-3</v>
      </c>
      <c r="AP122" s="11">
        <f t="shared" si="62"/>
        <v>4.4530562400732201</v>
      </c>
      <c r="AQ122" s="11">
        <f t="shared" si="63"/>
        <v>3.4530562400732201</v>
      </c>
      <c r="AR122" s="11">
        <f t="shared" si="64"/>
        <v>2.4530562400732192</v>
      </c>
      <c r="AS122" s="11">
        <f t="shared" si="65"/>
        <v>1.4530562400732192</v>
      </c>
      <c r="AT122" s="11">
        <f t="shared" si="66"/>
        <v>0.45305624007321932</v>
      </c>
      <c r="AU122" s="19">
        <f t="shared" si="67"/>
        <v>-1.5469437599267808</v>
      </c>
      <c r="AV122" s="11">
        <f t="shared" si="74"/>
        <v>0.99937349040566137</v>
      </c>
      <c r="AW122" s="11">
        <f t="shared" si="75"/>
        <v>0.98701058620128779</v>
      </c>
      <c r="AX122" s="11">
        <f t="shared" si="76"/>
        <v>0.8899999999999999</v>
      </c>
      <c r="AY122" s="11">
        <f t="shared" si="77"/>
        <v>0.58960465451965627</v>
      </c>
      <c r="AZ122" s="11">
        <f t="shared" si="78"/>
        <v>0.21962158222271527</v>
      </c>
      <c r="BA122" s="19" t="str">
        <f t="shared" si="79"/>
        <v/>
      </c>
    </row>
    <row r="123" spans="1:53" x14ac:dyDescent="0.3">
      <c r="A123">
        <v>12</v>
      </c>
      <c r="B123">
        <v>3</v>
      </c>
      <c r="C123" t="s">
        <v>21</v>
      </c>
      <c r="D123" t="s">
        <v>1</v>
      </c>
      <c r="E123">
        <v>1</v>
      </c>
      <c r="F123">
        <v>0</v>
      </c>
      <c r="H123" t="s">
        <v>31</v>
      </c>
      <c r="Z123" s="4">
        <f t="shared" si="89"/>
        <v>0.99913000000000052</v>
      </c>
      <c r="AA123" s="4">
        <f t="shared" si="55"/>
        <v>0.99913000000000052</v>
      </c>
      <c r="AB123" s="11">
        <f t="shared" si="56"/>
        <v>0.98347016360066408</v>
      </c>
      <c r="AC123" s="11">
        <f t="shared" si="57"/>
        <v>0.87104774701795673</v>
      </c>
      <c r="AD123" s="11">
        <f t="shared" si="58"/>
        <v>0.55225388349336879</v>
      </c>
      <c r="AE123" s="11">
        <f t="shared" si="59"/>
        <v>0.1925214453103542</v>
      </c>
      <c r="AI123" s="21">
        <f t="shared" si="70"/>
        <v>0.11100000000000008</v>
      </c>
      <c r="AJ123" s="11">
        <f t="shared" ref="AJ123:AO132" si="90">_xlfn.NORM.S.DIST((-2*AJ$2-_xlfn.NORM.S.INV($AI123)),TRUE)</f>
        <v>0.99936178547295507</v>
      </c>
      <c r="AK123" s="11">
        <f t="shared" si="90"/>
        <v>0.98683221234845264</v>
      </c>
      <c r="AL123" s="11">
        <f t="shared" si="90"/>
        <v>0.88900000000000001</v>
      </c>
      <c r="AM123" s="11">
        <f t="shared" si="90"/>
        <v>0.5875422429231214</v>
      </c>
      <c r="AN123" s="11">
        <f t="shared" si="90"/>
        <v>0.21805678805413609</v>
      </c>
      <c r="AO123" s="4">
        <f t="shared" si="90"/>
        <v>2.7282339290737138E-3</v>
      </c>
      <c r="AP123" s="11">
        <f t="shared" si="62"/>
        <v>4.4424544442111298</v>
      </c>
      <c r="AQ123" s="11">
        <f t="shared" si="63"/>
        <v>3.4424544442111396</v>
      </c>
      <c r="AR123" s="11">
        <f t="shared" si="64"/>
        <v>2.4424544442111387</v>
      </c>
      <c r="AS123" s="11">
        <f t="shared" si="65"/>
        <v>1.4424544442111384</v>
      </c>
      <c r="AT123" s="11">
        <f t="shared" si="66"/>
        <v>0.44245444421113844</v>
      </c>
      <c r="AU123" s="19">
        <f t="shared" si="67"/>
        <v>-1.557545555788862</v>
      </c>
      <c r="AV123" s="11">
        <f t="shared" si="74"/>
        <v>0.99936178547295507</v>
      </c>
      <c r="AW123" s="11">
        <f t="shared" si="75"/>
        <v>0.98683221234845264</v>
      </c>
      <c r="AX123" s="11">
        <f t="shared" si="76"/>
        <v>0.88900000000000001</v>
      </c>
      <c r="AY123" s="11">
        <f t="shared" si="77"/>
        <v>0.5875422429231214</v>
      </c>
      <c r="AZ123" s="11">
        <f t="shared" si="78"/>
        <v>0.21805678805413609</v>
      </c>
      <c r="BA123" s="19" t="str">
        <f t="shared" si="79"/>
        <v/>
      </c>
    </row>
    <row r="124" spans="1:53" x14ac:dyDescent="0.3">
      <c r="A124">
        <v>17</v>
      </c>
      <c r="B124">
        <v>3</v>
      </c>
      <c r="C124" t="s">
        <v>21</v>
      </c>
      <c r="D124" t="s">
        <v>23</v>
      </c>
      <c r="E124">
        <v>0</v>
      </c>
      <c r="F124">
        <v>1</v>
      </c>
      <c r="G124">
        <v>454</v>
      </c>
      <c r="H124">
        <v>25</v>
      </c>
      <c r="Z124" s="4">
        <f t="shared" si="89"/>
        <v>0.99914000000000047</v>
      </c>
      <c r="AA124" s="4">
        <f t="shared" si="55"/>
        <v>0.99914000000000047</v>
      </c>
      <c r="AB124" s="11">
        <f t="shared" si="56"/>
        <v>0.98360932536424739</v>
      </c>
      <c r="AC124" s="11">
        <f t="shared" si="57"/>
        <v>0.87176018289647783</v>
      </c>
      <c r="AD124" s="11">
        <f t="shared" si="58"/>
        <v>0.55359565194422267</v>
      </c>
      <c r="AE124" s="11">
        <f t="shared" si="59"/>
        <v>0.1934510863855976</v>
      </c>
      <c r="AI124" s="21">
        <f t="shared" si="70"/>
        <v>0.11200000000000009</v>
      </c>
      <c r="AJ124" s="11">
        <f t="shared" si="90"/>
        <v>0.99934995619200617</v>
      </c>
      <c r="AK124" s="11">
        <f t="shared" si="90"/>
        <v>0.98665289351196994</v>
      </c>
      <c r="AL124" s="11">
        <f t="shared" si="90"/>
        <v>0.8879999999999999</v>
      </c>
      <c r="AM124" s="11">
        <f t="shared" si="90"/>
        <v>0.58549069999112302</v>
      </c>
      <c r="AN124" s="11">
        <f t="shared" si="90"/>
        <v>0.21650844303453701</v>
      </c>
      <c r="AO124" s="4">
        <f t="shared" si="90"/>
        <v>2.6843241177454268E-3</v>
      </c>
      <c r="AP124" s="11">
        <f t="shared" si="62"/>
        <v>4.4319208394146195</v>
      </c>
      <c r="AQ124" s="11">
        <f t="shared" si="63"/>
        <v>3.4319208394146354</v>
      </c>
      <c r="AR124" s="11">
        <f t="shared" si="64"/>
        <v>2.431920839414635</v>
      </c>
      <c r="AS124" s="11">
        <f t="shared" si="65"/>
        <v>1.431920839414635</v>
      </c>
      <c r="AT124" s="11">
        <f t="shared" si="66"/>
        <v>0.4319208394146351</v>
      </c>
      <c r="AU124" s="19">
        <f t="shared" si="67"/>
        <v>-1.5680791605853648</v>
      </c>
      <c r="AV124" s="11">
        <f t="shared" si="74"/>
        <v>0.99934995619200617</v>
      </c>
      <c r="AW124" s="11">
        <f t="shared" si="75"/>
        <v>0.98665289351196994</v>
      </c>
      <c r="AX124" s="11">
        <f t="shared" si="76"/>
        <v>0.8879999999999999</v>
      </c>
      <c r="AY124" s="11">
        <f t="shared" si="77"/>
        <v>0.58549069999112302</v>
      </c>
      <c r="AZ124" s="11">
        <f t="shared" si="78"/>
        <v>0.21650844303453701</v>
      </c>
      <c r="BA124" s="19" t="str">
        <f t="shared" si="79"/>
        <v/>
      </c>
    </row>
    <row r="125" spans="1:53" x14ac:dyDescent="0.3">
      <c r="A125">
        <v>25</v>
      </c>
      <c r="B125">
        <v>3</v>
      </c>
      <c r="C125" t="s">
        <v>21</v>
      </c>
      <c r="D125" t="s">
        <v>23</v>
      </c>
      <c r="E125">
        <v>0</v>
      </c>
      <c r="F125">
        <v>0</v>
      </c>
      <c r="G125">
        <v>479</v>
      </c>
      <c r="H125">
        <v>1</v>
      </c>
      <c r="Z125" s="4">
        <f t="shared" si="89"/>
        <v>0.99915000000000043</v>
      </c>
      <c r="AA125" s="4">
        <f t="shared" si="55"/>
        <v>0.99915000000000043</v>
      </c>
      <c r="AB125" s="11">
        <f t="shared" si="56"/>
        <v>0.98374896267532097</v>
      </c>
      <c r="AC125" s="11">
        <f t="shared" si="57"/>
        <v>0.87247749622112947</v>
      </c>
      <c r="AD125" s="11">
        <f t="shared" si="58"/>
        <v>0.5549512229248621</v>
      </c>
      <c r="AE125" s="11">
        <f t="shared" si="59"/>
        <v>0.19439350004410727</v>
      </c>
      <c r="AI125" s="21">
        <f t="shared" si="70"/>
        <v>0.11300000000000009</v>
      </c>
      <c r="AJ125" s="11">
        <f t="shared" si="90"/>
        <v>0.99933800205000423</v>
      </c>
      <c r="AK125" s="11">
        <f t="shared" si="90"/>
        <v>0.98647263077922287</v>
      </c>
      <c r="AL125" s="11">
        <f t="shared" si="90"/>
        <v>0.8869999999999999</v>
      </c>
      <c r="AM125" s="11">
        <f t="shared" si="90"/>
        <v>0.58344989945978065</v>
      </c>
      <c r="AN125" s="11">
        <f t="shared" si="90"/>
        <v>0.21497627066355932</v>
      </c>
      <c r="AO125" s="4">
        <f t="shared" si="90"/>
        <v>2.6413268073230928E-3</v>
      </c>
      <c r="AP125" s="11">
        <f t="shared" si="62"/>
        <v>4.4214542655831712</v>
      </c>
      <c r="AQ125" s="11">
        <f t="shared" si="63"/>
        <v>3.4214542655831952</v>
      </c>
      <c r="AR125" s="11">
        <f t="shared" si="64"/>
        <v>2.4214542655831934</v>
      </c>
      <c r="AS125" s="11">
        <f t="shared" si="65"/>
        <v>1.4214542655831937</v>
      </c>
      <c r="AT125" s="11">
        <f t="shared" si="66"/>
        <v>0.42145426558319332</v>
      </c>
      <c r="AU125" s="19">
        <f t="shared" si="67"/>
        <v>-1.5785457344168061</v>
      </c>
      <c r="AV125" s="11">
        <f t="shared" si="74"/>
        <v>0.99933800205000423</v>
      </c>
      <c r="AW125" s="11">
        <f t="shared" si="75"/>
        <v>0.98647263077922287</v>
      </c>
      <c r="AX125" s="11">
        <f t="shared" si="76"/>
        <v>0.8869999999999999</v>
      </c>
      <c r="AY125" s="11">
        <f t="shared" si="77"/>
        <v>0.58344989945978065</v>
      </c>
      <c r="AZ125" s="11">
        <f t="shared" si="78"/>
        <v>0.21497627066355932</v>
      </c>
      <c r="BA125" s="19">
        <f t="shared" ref="BA125" si="91">IF(AU125&lt;=0,AO125,"")</f>
        <v>2.6413268073230928E-3</v>
      </c>
    </row>
    <row r="126" spans="1:53" x14ac:dyDescent="0.3">
      <c r="A126">
        <v>35</v>
      </c>
      <c r="B126">
        <v>3</v>
      </c>
      <c r="C126" t="s">
        <v>21</v>
      </c>
      <c r="D126" t="s">
        <v>23</v>
      </c>
      <c r="E126">
        <v>0</v>
      </c>
      <c r="F126">
        <v>0</v>
      </c>
      <c r="G126">
        <v>476</v>
      </c>
      <c r="H126">
        <v>4</v>
      </c>
      <c r="Z126" s="4">
        <f t="shared" si="89"/>
        <v>0.99916000000000038</v>
      </c>
      <c r="AA126" s="4">
        <f t="shared" si="55"/>
        <v>0.99916000000000038</v>
      </c>
      <c r="AB126" s="11">
        <f t="shared" si="56"/>
        <v>0.98388908232882688</v>
      </c>
      <c r="AC126" s="11">
        <f t="shared" si="57"/>
        <v>0.87319977368182866</v>
      </c>
      <c r="AD126" s="11">
        <f t="shared" si="58"/>
        <v>0.55632089002340535</v>
      </c>
      <c r="AE126" s="11">
        <f t="shared" si="59"/>
        <v>0.19534900278581946</v>
      </c>
      <c r="AI126" s="21">
        <f t="shared" si="70"/>
        <v>0.11400000000000009</v>
      </c>
      <c r="AJ126" s="11">
        <f t="shared" si="90"/>
        <v>0.99932592253186281</v>
      </c>
      <c r="AK126" s="11">
        <f t="shared" si="90"/>
        <v>0.98629142520352964</v>
      </c>
      <c r="AL126" s="11">
        <f t="shared" si="90"/>
        <v>0.88600000000000001</v>
      </c>
      <c r="AM126" s="11">
        <f t="shared" si="90"/>
        <v>0.58141971761341704</v>
      </c>
      <c r="AN126" s="11">
        <f t="shared" si="90"/>
        <v>0.21346000124116879</v>
      </c>
      <c r="AO126" s="4">
        <f t="shared" si="90"/>
        <v>2.5992174375932581E-3</v>
      </c>
      <c r="AP126" s="11">
        <f t="shared" si="62"/>
        <v>4.4110535919450573</v>
      </c>
      <c r="AQ126" s="11">
        <f t="shared" si="63"/>
        <v>3.4110535919450355</v>
      </c>
      <c r="AR126" s="11">
        <f t="shared" si="64"/>
        <v>2.411053591945036</v>
      </c>
      <c r="AS126" s="11">
        <f t="shared" si="65"/>
        <v>1.411053591945036</v>
      </c>
      <c r="AT126" s="11">
        <f t="shared" si="66"/>
        <v>0.41105359194503632</v>
      </c>
      <c r="AU126" s="19">
        <f t="shared" si="67"/>
        <v>-1.588946408054964</v>
      </c>
      <c r="AV126" s="11">
        <f t="shared" si="74"/>
        <v>0.99932592253186281</v>
      </c>
      <c r="AW126" s="11">
        <f t="shared" si="75"/>
        <v>0.98629142520352964</v>
      </c>
      <c r="AX126" s="11">
        <f t="shared" si="76"/>
        <v>0.88600000000000001</v>
      </c>
      <c r="AY126" s="11">
        <f t="shared" si="77"/>
        <v>0.58141971761341704</v>
      </c>
      <c r="AZ126" s="11">
        <f t="shared" si="78"/>
        <v>0.21346000124116879</v>
      </c>
      <c r="BA126" s="19" t="str">
        <f t="shared" si="79"/>
        <v/>
      </c>
    </row>
    <row r="127" spans="1:53" x14ac:dyDescent="0.3">
      <c r="A127">
        <v>42</v>
      </c>
      <c r="B127">
        <v>3</v>
      </c>
      <c r="C127" t="s">
        <v>21</v>
      </c>
      <c r="D127" t="s">
        <v>25</v>
      </c>
      <c r="E127">
        <v>0</v>
      </c>
      <c r="F127">
        <v>1</v>
      </c>
      <c r="G127">
        <v>406</v>
      </c>
      <c r="H127">
        <v>73</v>
      </c>
      <c r="Z127" s="4">
        <f t="shared" si="89"/>
        <v>0.99917000000000034</v>
      </c>
      <c r="AA127" s="4">
        <f t="shared" si="55"/>
        <v>0.99917000000000034</v>
      </c>
      <c r="AB127" s="11">
        <f t="shared" si="56"/>
        <v>0.98402969129818296</v>
      </c>
      <c r="AC127" s="11">
        <f t="shared" si="57"/>
        <v>0.8739271045383713</v>
      </c>
      <c r="AD127" s="11">
        <f t="shared" si="58"/>
        <v>0.55770495654246433</v>
      </c>
      <c r="AE127" s="11">
        <f t="shared" si="59"/>
        <v>0.19631792268714565</v>
      </c>
      <c r="AI127" s="21">
        <f t="shared" si="70"/>
        <v>0.11500000000000009</v>
      </c>
      <c r="AJ127" s="11">
        <f t="shared" si="90"/>
        <v>0.99931371712021799</v>
      </c>
      <c r="AK127" s="11">
        <f t="shared" si="90"/>
        <v>0.98610927780486057</v>
      </c>
      <c r="AL127" s="11">
        <f t="shared" si="90"/>
        <v>0.8849999999999999</v>
      </c>
      <c r="AM127" s="11">
        <f t="shared" si="90"/>
        <v>0.57940003321154121</v>
      </c>
      <c r="AN127" s="11">
        <f t="shared" si="90"/>
        <v>0.21195937164525874</v>
      </c>
      <c r="AO127" s="4">
        <f t="shared" si="90"/>
        <v>2.5579722812959131E-3</v>
      </c>
      <c r="AP127" s="11">
        <f t="shared" si="62"/>
        <v>4.4007177160616981</v>
      </c>
      <c r="AQ127" s="11">
        <f t="shared" si="63"/>
        <v>3.4007177160617159</v>
      </c>
      <c r="AR127" s="11">
        <f t="shared" si="64"/>
        <v>2.4007177160617168</v>
      </c>
      <c r="AS127" s="11">
        <f t="shared" si="65"/>
        <v>1.4007177160617168</v>
      </c>
      <c r="AT127" s="11">
        <f t="shared" si="66"/>
        <v>0.40071771606171647</v>
      </c>
      <c r="AU127" s="19">
        <f t="shared" si="67"/>
        <v>-1.5992822839382828</v>
      </c>
      <c r="AV127" s="11">
        <f t="shared" si="74"/>
        <v>0.99931371712021799</v>
      </c>
      <c r="AW127" s="11">
        <f t="shared" si="75"/>
        <v>0.98610927780486057</v>
      </c>
      <c r="AX127" s="11">
        <f t="shared" si="76"/>
        <v>0.8849999999999999</v>
      </c>
      <c r="AY127" s="11">
        <f t="shared" si="77"/>
        <v>0.57940003321154121</v>
      </c>
      <c r="AZ127" s="11">
        <f t="shared" si="78"/>
        <v>0.21195937164525874</v>
      </c>
      <c r="BA127" s="19" t="str">
        <f t="shared" si="79"/>
        <v/>
      </c>
    </row>
    <row r="128" spans="1:53" x14ac:dyDescent="0.3">
      <c r="A128">
        <v>56</v>
      </c>
      <c r="B128">
        <v>3</v>
      </c>
      <c r="C128" t="s">
        <v>21</v>
      </c>
      <c r="D128" t="s">
        <v>1</v>
      </c>
      <c r="E128">
        <v>0</v>
      </c>
      <c r="F128">
        <v>0</v>
      </c>
      <c r="G128">
        <v>349</v>
      </c>
      <c r="H128">
        <v>131</v>
      </c>
      <c r="Z128" s="4">
        <f t="shared" si="89"/>
        <v>0.99918000000000029</v>
      </c>
      <c r="AA128" s="4">
        <f t="shared" si="55"/>
        <v>0.99918000000000029</v>
      </c>
      <c r="AB128" s="11">
        <f t="shared" si="56"/>
        <v>0.98417079674217001</v>
      </c>
      <c r="AC128" s="11">
        <f t="shared" si="57"/>
        <v>0.87465958072819716</v>
      </c>
      <c r="AD128" s="11">
        <f t="shared" si="58"/>
        <v>0.55910373593976614</v>
      </c>
      <c r="AE128" s="11">
        <f t="shared" si="59"/>
        <v>0.19730059996633575</v>
      </c>
      <c r="AI128" s="21">
        <f t="shared" si="70"/>
        <v>0.11600000000000009</v>
      </c>
      <c r="AJ128" s="11">
        <f t="shared" si="90"/>
        <v>0.999301385295428</v>
      </c>
      <c r="AK128" s="11">
        <f t="shared" si="90"/>
        <v>0.98592618957053113</v>
      </c>
      <c r="AL128" s="11">
        <f t="shared" si="90"/>
        <v>0.88400000000000001</v>
      </c>
      <c r="AM128" s="11">
        <f t="shared" si="90"/>
        <v>0.57739072741853537</v>
      </c>
      <c r="AN128" s="11">
        <f t="shared" si="90"/>
        <v>0.21047412511833505</v>
      </c>
      <c r="AO128" s="4">
        <f t="shared" si="90"/>
        <v>2.5175684097064077E-3</v>
      </c>
      <c r="AP128" s="11">
        <f t="shared" si="62"/>
        <v>4.3904455628748424</v>
      </c>
      <c r="AQ128" s="11">
        <f t="shared" si="63"/>
        <v>3.390445562874854</v>
      </c>
      <c r="AR128" s="11">
        <f t="shared" si="64"/>
        <v>2.390445562874854</v>
      </c>
      <c r="AS128" s="11">
        <f t="shared" si="65"/>
        <v>1.3904455628748535</v>
      </c>
      <c r="AT128" s="11">
        <f t="shared" si="66"/>
        <v>0.3904455628748531</v>
      </c>
      <c r="AU128" s="19">
        <f t="shared" si="67"/>
        <v>-1.6095544371251467</v>
      </c>
      <c r="AV128" s="11">
        <f t="shared" si="74"/>
        <v>0.999301385295428</v>
      </c>
      <c r="AW128" s="11">
        <f t="shared" si="75"/>
        <v>0.98592618957053113</v>
      </c>
      <c r="AX128" s="11">
        <f t="shared" si="76"/>
        <v>0.88400000000000001</v>
      </c>
      <c r="AY128" s="11">
        <f t="shared" si="77"/>
        <v>0.57739072741853537</v>
      </c>
      <c r="AZ128" s="11">
        <f t="shared" si="78"/>
        <v>0.21047412511833505</v>
      </c>
      <c r="BA128" s="19" t="str">
        <f t="shared" si="79"/>
        <v/>
      </c>
    </row>
    <row r="129" spans="1:53" x14ac:dyDescent="0.3">
      <c r="A129">
        <v>62</v>
      </c>
      <c r="B129">
        <v>3</v>
      </c>
      <c r="C129" t="s">
        <v>21</v>
      </c>
      <c r="D129" t="s">
        <v>25</v>
      </c>
      <c r="E129">
        <v>0</v>
      </c>
      <c r="F129">
        <v>0</v>
      </c>
      <c r="G129">
        <v>461</v>
      </c>
      <c r="H129">
        <v>19</v>
      </c>
      <c r="Z129" s="4">
        <f t="shared" si="89"/>
        <v>0.99919000000000024</v>
      </c>
      <c r="AA129" s="4">
        <f t="shared" si="55"/>
        <v>0.99919000000000024</v>
      </c>
      <c r="AB129" s="11">
        <f t="shared" si="56"/>
        <v>0.98431240601217274</v>
      </c>
      <c r="AC129" s="11">
        <f t="shared" si="57"/>
        <v>0.87539729698003621</v>
      </c>
      <c r="AD129" s="11">
        <f t="shared" si="58"/>
        <v>0.56051755229432909</v>
      </c>
      <c r="AE129" s="11">
        <f t="shared" si="59"/>
        <v>0.1982973875835996</v>
      </c>
      <c r="AI129" s="21">
        <f t="shared" si="70"/>
        <v>0.11700000000000009</v>
      </c>
      <c r="AJ129" s="11">
        <f t="shared" si="90"/>
        <v>0.99928892653557044</v>
      </c>
      <c r="AK129" s="11">
        <f t="shared" si="90"/>
        <v>0.98574216145587279</v>
      </c>
      <c r="AL129" s="11">
        <f t="shared" si="90"/>
        <v>0.8829999999999999</v>
      </c>
      <c r="AM129" s="11">
        <f t="shared" si="90"/>
        <v>0.57539168373591876</v>
      </c>
      <c r="AN129" s="11">
        <f t="shared" si="90"/>
        <v>0.20900401106283595</v>
      </c>
      <c r="AO129" s="4">
        <f t="shared" si="90"/>
        <v>2.4779836598998535E-3</v>
      </c>
      <c r="AP129" s="11">
        <f t="shared" si="62"/>
        <v>4.3802360837928465</v>
      </c>
      <c r="AQ129" s="11">
        <f t="shared" si="63"/>
        <v>3.3802360837928438</v>
      </c>
      <c r="AR129" s="11">
        <f t="shared" si="64"/>
        <v>2.3802360837928451</v>
      </c>
      <c r="AS129" s="11">
        <f t="shared" si="65"/>
        <v>1.3802360837928451</v>
      </c>
      <c r="AT129" s="11">
        <f t="shared" si="66"/>
        <v>0.38023608379284546</v>
      </c>
      <c r="AU129" s="19">
        <f t="shared" si="67"/>
        <v>-1.6197639162071547</v>
      </c>
      <c r="AV129" s="11">
        <f t="shared" si="74"/>
        <v>0.99928892653557044</v>
      </c>
      <c r="AW129" s="11">
        <f t="shared" si="75"/>
        <v>0.98574216145587279</v>
      </c>
      <c r="AX129" s="11">
        <f t="shared" si="76"/>
        <v>0.8829999999999999</v>
      </c>
      <c r="AY129" s="11">
        <f t="shared" si="77"/>
        <v>0.57539168373591876</v>
      </c>
      <c r="AZ129" s="11">
        <f t="shared" si="78"/>
        <v>0.20900401106283595</v>
      </c>
      <c r="BA129" s="19" t="str">
        <f t="shared" si="79"/>
        <v/>
      </c>
    </row>
    <row r="130" spans="1:53" x14ac:dyDescent="0.3">
      <c r="A130">
        <v>66</v>
      </c>
      <c r="B130">
        <v>3</v>
      </c>
      <c r="C130" t="s">
        <v>21</v>
      </c>
      <c r="D130" t="s">
        <v>23</v>
      </c>
      <c r="E130">
        <v>0</v>
      </c>
      <c r="F130">
        <v>0</v>
      </c>
      <c r="G130">
        <v>475</v>
      </c>
      <c r="H130">
        <v>5</v>
      </c>
      <c r="Z130" s="4">
        <f t="shared" si="89"/>
        <v>0.9992000000000002</v>
      </c>
      <c r="AA130" s="4">
        <f t="shared" si="55"/>
        <v>0.9992000000000002</v>
      </c>
      <c r="AB130" s="11">
        <f t="shared" si="56"/>
        <v>0.98445452665979527</v>
      </c>
      <c r="AC130" s="11">
        <f t="shared" si="57"/>
        <v>0.87614035093383147</v>
      </c>
      <c r="AD130" s="11">
        <f t="shared" si="58"/>
        <v>0.56194674080000473</v>
      </c>
      <c r="AE130" s="11">
        <f t="shared" si="59"/>
        <v>0.19930865187857982</v>
      </c>
      <c r="AI130" s="21">
        <f t="shared" si="70"/>
        <v>0.11800000000000009</v>
      </c>
      <c r="AJ130" s="11">
        <f t="shared" si="90"/>
        <v>0.99927634031644075</v>
      </c>
      <c r="AK130" s="11">
        <f t="shared" si="90"/>
        <v>0.98555719438488387</v>
      </c>
      <c r="AL130" s="11">
        <f t="shared" si="90"/>
        <v>0.88200000000000001</v>
      </c>
      <c r="AM130" s="11">
        <f t="shared" si="90"/>
        <v>0.57340278793708477</v>
      </c>
      <c r="AN130" s="11">
        <f t="shared" si="90"/>
        <v>0.20754878484467368</v>
      </c>
      <c r="AO130" s="4">
        <f t="shared" si="90"/>
        <v>2.4391966036031668E-3</v>
      </c>
      <c r="AP130" s="11">
        <f t="shared" si="62"/>
        <v>4.3700882558156398</v>
      </c>
      <c r="AQ130" s="11">
        <f t="shared" si="63"/>
        <v>3.3700882558156184</v>
      </c>
      <c r="AR130" s="11">
        <f t="shared" si="64"/>
        <v>2.3700882558156202</v>
      </c>
      <c r="AS130" s="11">
        <f t="shared" si="65"/>
        <v>1.3700882558156193</v>
      </c>
      <c r="AT130" s="11">
        <f t="shared" si="66"/>
        <v>0.37008825581561922</v>
      </c>
      <c r="AU130" s="19">
        <f t="shared" si="67"/>
        <v>-1.6299117441843807</v>
      </c>
      <c r="AV130" s="11">
        <f t="shared" si="74"/>
        <v>0.99927634031644075</v>
      </c>
      <c r="AW130" s="11">
        <f t="shared" si="75"/>
        <v>0.98555719438488387</v>
      </c>
      <c r="AX130" s="11">
        <f t="shared" si="76"/>
        <v>0.88200000000000001</v>
      </c>
      <c r="AY130" s="11">
        <f t="shared" si="77"/>
        <v>0.57340278793708477</v>
      </c>
      <c r="AZ130" s="11">
        <f t="shared" si="78"/>
        <v>0.20754878484467368</v>
      </c>
      <c r="BA130" s="19" t="str">
        <f t="shared" si="79"/>
        <v/>
      </c>
    </row>
    <row r="131" spans="1:53" x14ac:dyDescent="0.3">
      <c r="A131">
        <v>79</v>
      </c>
      <c r="B131">
        <v>3</v>
      </c>
      <c r="C131" t="s">
        <v>21</v>
      </c>
      <c r="D131" t="s">
        <v>1</v>
      </c>
      <c r="E131" t="s">
        <v>23</v>
      </c>
      <c r="F131" t="s">
        <v>23</v>
      </c>
      <c r="G131" t="s">
        <v>23</v>
      </c>
      <c r="H131" t="s">
        <v>23</v>
      </c>
      <c r="Z131" s="4">
        <f t="shared" si="89"/>
        <v>0.99921000000000015</v>
      </c>
      <c r="AA131" s="4">
        <f t="shared" ref="AA131:AA194" si="92">1-_xlfn.NORM.S.DIST(0-_xlfn.NORM.S.INV($Z131),TRUE)</f>
        <v>0.99921000000000015</v>
      </c>
      <c r="AB131" s="11">
        <f t="shared" ref="AB131:AB194" si="93">1-_xlfn.NORM.S.DIST(1-_xlfn.NORM.S.INV($Z131),TRUE)</f>
        <v>0.98459716644487749</v>
      </c>
      <c r="AC131" s="11">
        <f t="shared" ref="AC131:AC194" si="94">1-_xlfn.NORM.S.DIST(2-_xlfn.NORM.S.INV($Z131),TRUE)</f>
        <v>0.87688884326737004</v>
      </c>
      <c r="AD131" s="11">
        <f t="shared" ref="AD131:AD194" si="95">1-_xlfn.NORM.S.DIST(3-_xlfn.NORM.S.INV($Z131),TRUE)</f>
        <v>0.56339164828835853</v>
      </c>
      <c r="AE131" s="11">
        <f t="shared" ref="AE131:AE194" si="96">1-_xlfn.NORM.S.DIST(4-_xlfn.NORM.S.INV($Z131),TRUE)</f>
        <v>0.20033477324799143</v>
      </c>
      <c r="AI131" s="21">
        <f t="shared" si="70"/>
        <v>0.11900000000000009</v>
      </c>
      <c r="AJ131" s="11">
        <f t="shared" si="90"/>
        <v>0.99926362611154951</v>
      </c>
      <c r="AK131" s="11">
        <f t="shared" si="90"/>
        <v>0.98537128925085837</v>
      </c>
      <c r="AL131" s="11">
        <f t="shared" si="90"/>
        <v>0.88099999999999989</v>
      </c>
      <c r="AM131" s="11">
        <f t="shared" si="90"/>
        <v>0.57142392800438568</v>
      </c>
      <c r="AN131" s="11">
        <f t="shared" si="90"/>
        <v>0.20610820760459603</v>
      </c>
      <c r="AO131" s="4">
        <f t="shared" si="90"/>
        <v>2.4011865175455017E-3</v>
      </c>
      <c r="AP131" s="11">
        <f t="shared" si="62"/>
        <v>4.3600010806954463</v>
      </c>
      <c r="AQ131" s="11">
        <f t="shared" si="63"/>
        <v>3.3600010806954583</v>
      </c>
      <c r="AR131" s="11">
        <f t="shared" si="64"/>
        <v>2.360001080695457</v>
      </c>
      <c r="AS131" s="11">
        <f t="shared" si="65"/>
        <v>1.360001080695457</v>
      </c>
      <c r="AT131" s="11">
        <f t="shared" si="66"/>
        <v>0.36000108069545733</v>
      </c>
      <c r="AU131" s="19">
        <f t="shared" si="67"/>
        <v>-1.639998919304543</v>
      </c>
      <c r="AV131" s="11">
        <f t="shared" si="74"/>
        <v>0.99926362611154951</v>
      </c>
      <c r="AW131" s="11">
        <f t="shared" si="75"/>
        <v>0.98537128925085837</v>
      </c>
      <c r="AX131" s="11">
        <f t="shared" si="76"/>
        <v>0.88099999999999989</v>
      </c>
      <c r="AY131" s="11">
        <f t="shared" si="77"/>
        <v>0.57142392800438568</v>
      </c>
      <c r="AZ131" s="11">
        <f t="shared" si="78"/>
        <v>0.20610820760459603</v>
      </c>
      <c r="BA131" s="19">
        <f t="shared" ref="BA131" si="97">IF(AU131&lt;=0,AO131,"")</f>
        <v>2.4011865175455017E-3</v>
      </c>
    </row>
    <row r="132" spans="1:53" x14ac:dyDescent="0.3">
      <c r="A132">
        <v>83</v>
      </c>
      <c r="B132">
        <v>3</v>
      </c>
      <c r="C132" t="s">
        <v>21</v>
      </c>
      <c r="D132" t="s">
        <v>1</v>
      </c>
      <c r="E132" t="s">
        <v>23</v>
      </c>
      <c r="F132" t="s">
        <v>23</v>
      </c>
      <c r="G132" t="s">
        <v>23</v>
      </c>
      <c r="H132" t="s">
        <v>23</v>
      </c>
      <c r="Z132" s="4">
        <f t="shared" si="89"/>
        <v>0.99922000000000011</v>
      </c>
      <c r="AA132" s="4">
        <f t="shared" si="92"/>
        <v>0.99922000000000011</v>
      </c>
      <c r="AB132" s="11">
        <f t="shared" si="93"/>
        <v>0.98474033334393751</v>
      </c>
      <c r="AC132" s="11">
        <f t="shared" si="94"/>
        <v>0.87764287783008976</v>
      </c>
      <c r="AD132" s="11">
        <f t="shared" si="95"/>
        <v>0.56485263378302497</v>
      </c>
      <c r="AE132" s="11">
        <f t="shared" si="96"/>
        <v>0.20137614686650218</v>
      </c>
      <c r="AI132" s="21">
        <f t="shared" si="70"/>
        <v>0.12000000000000009</v>
      </c>
      <c r="AJ132" s="11">
        <f t="shared" si="90"/>
        <v>0.99925078339212026</v>
      </c>
      <c r="AK132" s="11">
        <f t="shared" si="90"/>
        <v>0.9851844469169958</v>
      </c>
      <c r="AL132" s="11">
        <f t="shared" si="90"/>
        <v>0.88</v>
      </c>
      <c r="AM132" s="11">
        <f t="shared" si="90"/>
        <v>0.56945499406847733</v>
      </c>
      <c r="AN132" s="11">
        <f t="shared" si="90"/>
        <v>0.20468204607700149</v>
      </c>
      <c r="AO132" s="4">
        <f t="shared" si="90"/>
        <v>2.3639333552241495E-3</v>
      </c>
      <c r="AP132" s="11">
        <f t="shared" si="62"/>
        <v>4.3499735841321687</v>
      </c>
      <c r="AQ132" s="11">
        <f t="shared" si="63"/>
        <v>3.3499735841321781</v>
      </c>
      <c r="AR132" s="11">
        <f t="shared" si="64"/>
        <v>2.3499735841321803</v>
      </c>
      <c r="AS132" s="11">
        <f t="shared" si="65"/>
        <v>1.3499735841321794</v>
      </c>
      <c r="AT132" s="11">
        <f t="shared" si="66"/>
        <v>0.34997358413217983</v>
      </c>
      <c r="AU132" s="19">
        <f t="shared" si="67"/>
        <v>-1.6500264158678202</v>
      </c>
      <c r="AV132" s="11">
        <f t="shared" si="74"/>
        <v>0.99925078339212026</v>
      </c>
      <c r="AW132" s="11">
        <f t="shared" si="75"/>
        <v>0.9851844469169958</v>
      </c>
      <c r="AX132" s="11">
        <f t="shared" si="76"/>
        <v>0.88</v>
      </c>
      <c r="AY132" s="11">
        <f t="shared" si="77"/>
        <v>0.56945499406847733</v>
      </c>
      <c r="AZ132" s="11">
        <f t="shared" si="78"/>
        <v>0.20468204607700149</v>
      </c>
      <c r="BA132" s="19" t="str">
        <f t="shared" si="79"/>
        <v/>
      </c>
    </row>
    <row r="133" spans="1:53" x14ac:dyDescent="0.3">
      <c r="A133">
        <v>91</v>
      </c>
      <c r="B133">
        <v>3</v>
      </c>
      <c r="C133" t="s">
        <v>21</v>
      </c>
      <c r="D133" t="s">
        <v>25</v>
      </c>
      <c r="E133">
        <v>0</v>
      </c>
      <c r="F133">
        <v>1</v>
      </c>
      <c r="G133">
        <v>472</v>
      </c>
      <c r="H133">
        <v>7</v>
      </c>
      <c r="Z133" s="4">
        <f t="shared" si="89"/>
        <v>0.99923000000000006</v>
      </c>
      <c r="AA133" s="4">
        <f t="shared" si="92"/>
        <v>0.99923000000000006</v>
      </c>
      <c r="AB133" s="11">
        <f t="shared" si="93"/>
        <v>0.98488403555906878</v>
      </c>
      <c r="AC133" s="11">
        <f t="shared" si="94"/>
        <v>0.87840256178455711</v>
      </c>
      <c r="AD133" s="11">
        <f t="shared" si="95"/>
        <v>0.56633006908784833</v>
      </c>
      <c r="AE133" s="11">
        <f t="shared" si="96"/>
        <v>0.20243318345418582</v>
      </c>
      <c r="AI133" s="21">
        <f t="shared" si="70"/>
        <v>0.12100000000000009</v>
      </c>
      <c r="AJ133" s="11">
        <f t="shared" ref="AJ133:AO142" si="98">_xlfn.NORM.S.DIST((-2*AJ$2-_xlfn.NORM.S.INV($AI133)),TRUE)</f>
        <v>0.9992378116270858</v>
      </c>
      <c r="AK133" s="11">
        <f t="shared" si="98"/>
        <v>0.98499666821699317</v>
      </c>
      <c r="AL133" s="11">
        <f t="shared" si="98"/>
        <v>0.879</v>
      </c>
      <c r="AM133" s="11">
        <f t="shared" si="98"/>
        <v>0.56749587834981052</v>
      </c>
      <c r="AN133" s="11">
        <f t="shared" si="98"/>
        <v>0.20327007241584918</v>
      </c>
      <c r="AO133" s="4">
        <f t="shared" si="98"/>
        <v>2.3274177200074417E-3</v>
      </c>
      <c r="AP133" s="11">
        <f t="shared" si="62"/>
        <v>4.3400048150009471</v>
      </c>
      <c r="AQ133" s="11">
        <f t="shared" si="63"/>
        <v>3.3400048150009543</v>
      </c>
      <c r="AR133" s="11">
        <f t="shared" si="64"/>
        <v>2.3400048150009574</v>
      </c>
      <c r="AS133" s="11">
        <f t="shared" si="65"/>
        <v>1.3400048150009567</v>
      </c>
      <c r="AT133" s="11">
        <f t="shared" si="66"/>
        <v>0.34000481500095636</v>
      </c>
      <c r="AU133" s="19">
        <f t="shared" si="67"/>
        <v>-1.6599951849990442</v>
      </c>
      <c r="AV133" s="11">
        <f t="shared" si="74"/>
        <v>0.9992378116270858</v>
      </c>
      <c r="AW133" s="11">
        <f t="shared" si="75"/>
        <v>0.98499666821699317</v>
      </c>
      <c r="AX133" s="11">
        <f t="shared" si="76"/>
        <v>0.879</v>
      </c>
      <c r="AY133" s="11">
        <f t="shared" si="77"/>
        <v>0.56749587834981052</v>
      </c>
      <c r="AZ133" s="11">
        <f t="shared" si="78"/>
        <v>0.20327007241584918</v>
      </c>
      <c r="BA133" s="19" t="str">
        <f t="shared" si="79"/>
        <v/>
      </c>
    </row>
    <row r="134" spans="1:53" x14ac:dyDescent="0.3">
      <c r="A134">
        <v>104</v>
      </c>
      <c r="B134">
        <v>3</v>
      </c>
      <c r="C134" t="s">
        <v>21</v>
      </c>
      <c r="D134" t="s">
        <v>23</v>
      </c>
      <c r="E134">
        <v>0</v>
      </c>
      <c r="F134">
        <v>0</v>
      </c>
      <c r="G134">
        <v>435</v>
      </c>
      <c r="H134">
        <v>45</v>
      </c>
      <c r="Z134" s="4">
        <f t="shared" si="89"/>
        <v>0.99924000000000002</v>
      </c>
      <c r="AA134" s="4">
        <f t="shared" si="92"/>
        <v>0.99924000000000002</v>
      </c>
      <c r="AB134" s="11">
        <f t="shared" si="93"/>
        <v>0.98502828152732236</v>
      </c>
      <c r="AC134" s="11">
        <f t="shared" si="94"/>
        <v>0.87916800575616916</v>
      </c>
      <c r="AD134" s="11">
        <f t="shared" si="95"/>
        <v>0.5678243394113438</v>
      </c>
      <c r="AE134" s="11">
        <f t="shared" si="96"/>
        <v>0.2035063100942115</v>
      </c>
      <c r="AI134" s="21">
        <f t="shared" si="70"/>
        <v>0.12200000000000009</v>
      </c>
      <c r="AJ134" s="11">
        <f t="shared" si="98"/>
        <v>0.99922471028308524</v>
      </c>
      <c r="AK134" s="11">
        <f t="shared" si="98"/>
        <v>0.98480795395561704</v>
      </c>
      <c r="AL134" s="11">
        <f t="shared" si="98"/>
        <v>0.87799999999999989</v>
      </c>
      <c r="AM134" s="11">
        <f t="shared" si="98"/>
        <v>0.56554647510218681</v>
      </c>
      <c r="AN134" s="11">
        <f t="shared" si="98"/>
        <v>0.2018720640273354</v>
      </c>
      <c r="AO134" s="4">
        <f t="shared" si="98"/>
        <v>2.2916208395018442E-3</v>
      </c>
      <c r="AP134" s="11">
        <f t="shared" si="62"/>
        <v>4.3300938446111834</v>
      </c>
      <c r="AQ134" s="11">
        <f t="shared" si="63"/>
        <v>3.3300938446112047</v>
      </c>
      <c r="AR134" s="11">
        <f t="shared" si="64"/>
        <v>2.3300938446112034</v>
      </c>
      <c r="AS134" s="11">
        <f t="shared" si="65"/>
        <v>1.3300938446112036</v>
      </c>
      <c r="AT134" s="11">
        <f t="shared" si="66"/>
        <v>0.33009384461120295</v>
      </c>
      <c r="AU134" s="19">
        <f t="shared" si="67"/>
        <v>-1.6699061553887964</v>
      </c>
      <c r="AV134" s="11">
        <f t="shared" si="74"/>
        <v>0.99922471028308524</v>
      </c>
      <c r="AW134" s="11">
        <f t="shared" si="75"/>
        <v>0.98480795395561704</v>
      </c>
      <c r="AX134" s="11">
        <f t="shared" si="76"/>
        <v>0.87799999999999989</v>
      </c>
      <c r="AY134" s="11">
        <f t="shared" si="77"/>
        <v>0.56554647510218681</v>
      </c>
      <c r="AZ134" s="11">
        <f t="shared" si="78"/>
        <v>0.2018720640273354</v>
      </c>
      <c r="BA134" s="19" t="str">
        <f t="shared" si="79"/>
        <v/>
      </c>
    </row>
    <row r="135" spans="1:53" x14ac:dyDescent="0.3">
      <c r="A135">
        <v>105</v>
      </c>
      <c r="B135">
        <v>3</v>
      </c>
      <c r="C135" t="s">
        <v>21</v>
      </c>
      <c r="D135" t="s">
        <v>25</v>
      </c>
      <c r="E135">
        <v>0</v>
      </c>
      <c r="F135">
        <v>0</v>
      </c>
      <c r="G135">
        <v>471</v>
      </c>
      <c r="H135">
        <v>9</v>
      </c>
      <c r="Z135" s="4">
        <f t="shared" si="89"/>
        <v>0.99924999999999997</v>
      </c>
      <c r="AA135" s="4">
        <f t="shared" si="92"/>
        <v>0.99924999999999997</v>
      </c>
      <c r="AB135" s="11">
        <f t="shared" si="93"/>
        <v>0.98517307993060854</v>
      </c>
      <c r="AC135" s="11">
        <f t="shared" si="94"/>
        <v>0.87993932399166708</v>
      </c>
      <c r="AD135" s="11">
        <f t="shared" si="95"/>
        <v>0.56933584403021742</v>
      </c>
      <c r="AE135" s="11">
        <f t="shared" si="96"/>
        <v>0.20459597110474526</v>
      </c>
      <c r="AI135" s="21">
        <f t="shared" si="70"/>
        <v>0.1230000000000001</v>
      </c>
      <c r="AJ135" s="11">
        <f t="shared" si="98"/>
        <v>0.99921147882446038</v>
      </c>
      <c r="AK135" s="11">
        <f t="shared" si="98"/>
        <v>0.98461830490925906</v>
      </c>
      <c r="AL135" s="11">
        <f t="shared" si="98"/>
        <v>0.877</v>
      </c>
      <c r="AM135" s="11">
        <f t="shared" si="98"/>
        <v>0.56360668055828345</v>
      </c>
      <c r="AN135" s="11">
        <f t="shared" si="98"/>
        <v>0.20048780340902</v>
      </c>
      <c r="AO135" s="4">
        <f t="shared" si="98"/>
        <v>2.2565245411143133E-3</v>
      </c>
      <c r="AP135" s="11">
        <f t="shared" si="62"/>
        <v>4.3202397659950185</v>
      </c>
      <c r="AQ135" s="11">
        <f t="shared" si="63"/>
        <v>3.320239765995038</v>
      </c>
      <c r="AR135" s="11">
        <f t="shared" si="64"/>
        <v>2.3202397659950389</v>
      </c>
      <c r="AS135" s="11">
        <f t="shared" si="65"/>
        <v>1.3202397659950385</v>
      </c>
      <c r="AT135" s="11">
        <f t="shared" si="66"/>
        <v>0.32023976599503834</v>
      </c>
      <c r="AU135" s="19">
        <f t="shared" si="67"/>
        <v>-1.6797602340049613</v>
      </c>
      <c r="AV135" s="11">
        <f t="shared" si="74"/>
        <v>0.99921147882446038</v>
      </c>
      <c r="AW135" s="11">
        <f t="shared" si="75"/>
        <v>0.98461830490925906</v>
      </c>
      <c r="AX135" s="11">
        <f t="shared" si="76"/>
        <v>0.877</v>
      </c>
      <c r="AY135" s="11">
        <f t="shared" si="77"/>
        <v>0.56360668055828345</v>
      </c>
      <c r="AZ135" s="11">
        <f t="shared" si="78"/>
        <v>0.20048780340902</v>
      </c>
      <c r="BA135" s="19" t="str">
        <f t="shared" si="79"/>
        <v/>
      </c>
    </row>
    <row r="136" spans="1:53" x14ac:dyDescent="0.3">
      <c r="A136">
        <v>115</v>
      </c>
      <c r="B136">
        <v>3</v>
      </c>
      <c r="C136" t="s">
        <v>21</v>
      </c>
      <c r="D136" t="s">
        <v>1</v>
      </c>
      <c r="E136">
        <v>0</v>
      </c>
      <c r="F136">
        <v>1</v>
      </c>
      <c r="G136">
        <v>450</v>
      </c>
      <c r="H136">
        <v>29</v>
      </c>
      <c r="Z136" s="4">
        <f t="shared" si="89"/>
        <v>0.99925999999999993</v>
      </c>
      <c r="AA136" s="4">
        <f t="shared" si="92"/>
        <v>0.99925999999999993</v>
      </c>
      <c r="AB136" s="11">
        <f t="shared" si="93"/>
        <v>0.9853184397061524</v>
      </c>
      <c r="AC136" s="11">
        <f t="shared" si="94"/>
        <v>0.88071663452710602</v>
      </c>
      <c r="AD136" s="11">
        <f t="shared" si="95"/>
        <v>0.57086499699494264</v>
      </c>
      <c r="AE136" s="11">
        <f t="shared" si="96"/>
        <v>0.20570262896943214</v>
      </c>
      <c r="AI136" s="21">
        <f t="shared" si="70"/>
        <v>0.1240000000000001</v>
      </c>
      <c r="AJ136" s="11">
        <f t="shared" si="98"/>
        <v>0.99919811671325176</v>
      </c>
      <c r="AK136" s="11">
        <f t="shared" si="98"/>
        <v>0.9844277218264752</v>
      </c>
      <c r="AL136" s="11">
        <f t="shared" si="98"/>
        <v>0.87599999999999989</v>
      </c>
      <c r="AM136" s="11">
        <f t="shared" si="98"/>
        <v>0.56167639287706517</v>
      </c>
      <c r="AN136" s="11">
        <f t="shared" si="98"/>
        <v>0.1991170779951032</v>
      </c>
      <c r="AO136" s="4">
        <f t="shared" si="98"/>
        <v>2.2221112287457699E-3</v>
      </c>
      <c r="AP136" s="11">
        <f t="shared" si="62"/>
        <v>4.3104416932239191</v>
      </c>
      <c r="AQ136" s="11">
        <f t="shared" si="63"/>
        <v>3.3104416932239014</v>
      </c>
      <c r="AR136" s="11">
        <f t="shared" si="64"/>
        <v>2.3104416932239022</v>
      </c>
      <c r="AS136" s="11">
        <f t="shared" si="65"/>
        <v>1.3104416932239025</v>
      </c>
      <c r="AT136" s="11">
        <f t="shared" si="66"/>
        <v>0.31044169322390247</v>
      </c>
      <c r="AU136" s="19">
        <f t="shared" si="67"/>
        <v>-1.6895583067760973</v>
      </c>
      <c r="AV136" s="11">
        <f t="shared" si="74"/>
        <v>0.99919811671325176</v>
      </c>
      <c r="AW136" s="11">
        <f t="shared" si="75"/>
        <v>0.9844277218264752</v>
      </c>
      <c r="AX136" s="11">
        <f t="shared" si="76"/>
        <v>0.87599999999999989</v>
      </c>
      <c r="AY136" s="11">
        <f t="shared" si="77"/>
        <v>0.56167639287706517</v>
      </c>
      <c r="AZ136" s="11">
        <f t="shared" si="78"/>
        <v>0.1991170779951032</v>
      </c>
      <c r="BA136" s="19" t="str">
        <f t="shared" si="79"/>
        <v/>
      </c>
    </row>
    <row r="137" spans="1:53" x14ac:dyDescent="0.3">
      <c r="A137">
        <v>124</v>
      </c>
      <c r="B137">
        <v>3</v>
      </c>
      <c r="C137" t="s">
        <v>21</v>
      </c>
      <c r="D137" t="s">
        <v>23</v>
      </c>
      <c r="E137">
        <v>0</v>
      </c>
      <c r="F137">
        <v>0</v>
      </c>
      <c r="G137">
        <v>480</v>
      </c>
      <c r="H137">
        <v>0</v>
      </c>
      <c r="Z137" s="4">
        <f t="shared" si="89"/>
        <v>0.99926999999999988</v>
      </c>
      <c r="AA137" s="4">
        <f t="shared" si="92"/>
        <v>0.99926999999999988</v>
      </c>
      <c r="AB137" s="11">
        <f t="shared" si="93"/>
        <v>0.98546437005754317</v>
      </c>
      <c r="AC137" s="11">
        <f t="shared" si="94"/>
        <v>0.88150005936597919</v>
      </c>
      <c r="AD137" s="11">
        <f t="shared" si="95"/>
        <v>0.57241222788066071</v>
      </c>
      <c r="AE137" s="11">
        <f t="shared" si="96"/>
        <v>0.20682676533122879</v>
      </c>
      <c r="AI137" s="21">
        <f t="shared" si="70"/>
        <v>0.12500000000000008</v>
      </c>
      <c r="AJ137" s="11">
        <f t="shared" si="98"/>
        <v>0.99918462340919423</v>
      </c>
      <c r="AK137" s="11">
        <f t="shared" si="98"/>
        <v>0.98423620542850787</v>
      </c>
      <c r="AL137" s="11">
        <f t="shared" si="98"/>
        <v>0.87499999999999989</v>
      </c>
      <c r="AM137" s="11">
        <f t="shared" si="98"/>
        <v>0.559755512093004</v>
      </c>
      <c r="AN137" s="11">
        <f t="shared" si="98"/>
        <v>0.19775968000757488</v>
      </c>
      <c r="AO137" s="4">
        <f t="shared" si="98"/>
        <v>2.1883638605550313E-3</v>
      </c>
      <c r="AP137" s="11">
        <f t="shared" si="62"/>
        <v>4.3006987607520246</v>
      </c>
      <c r="AQ137" s="11">
        <f t="shared" si="63"/>
        <v>3.3006987607520166</v>
      </c>
      <c r="AR137" s="11">
        <f t="shared" si="64"/>
        <v>2.3006987607520153</v>
      </c>
      <c r="AS137" s="11">
        <f t="shared" si="65"/>
        <v>1.3006987607520155</v>
      </c>
      <c r="AT137" s="11">
        <f t="shared" si="66"/>
        <v>0.30069876075201596</v>
      </c>
      <c r="AU137" s="19">
        <f t="shared" si="67"/>
        <v>-1.6993012392479849</v>
      </c>
      <c r="AV137" s="11">
        <f t="shared" si="74"/>
        <v>0.99918462340919423</v>
      </c>
      <c r="AW137" s="11">
        <f t="shared" si="75"/>
        <v>0.98423620542850787</v>
      </c>
      <c r="AX137" s="11">
        <f t="shared" si="76"/>
        <v>0.87499999999999989</v>
      </c>
      <c r="AY137" s="11">
        <f t="shared" si="77"/>
        <v>0.559755512093004</v>
      </c>
      <c r="AZ137" s="11">
        <f t="shared" si="78"/>
        <v>0.19775968000757488</v>
      </c>
      <c r="BA137" s="19">
        <f t="shared" ref="BA137" si="99">IF(AU137&lt;=0,AO137,"")</f>
        <v>2.1883638605550313E-3</v>
      </c>
    </row>
    <row r="138" spans="1:53" x14ac:dyDescent="0.3">
      <c r="A138">
        <v>129</v>
      </c>
      <c r="B138">
        <v>3</v>
      </c>
      <c r="C138" t="s">
        <v>21</v>
      </c>
      <c r="D138" t="s">
        <v>23</v>
      </c>
      <c r="E138">
        <v>0</v>
      </c>
      <c r="F138">
        <v>0</v>
      </c>
      <c r="G138" t="s">
        <v>23</v>
      </c>
      <c r="H138" t="s">
        <v>23</v>
      </c>
      <c r="Z138" s="4">
        <f t="shared" si="89"/>
        <v>0.99927999999999984</v>
      </c>
      <c r="AA138" s="4">
        <f t="shared" si="92"/>
        <v>0.99927999999999984</v>
      </c>
      <c r="AB138" s="11">
        <f t="shared" si="93"/>
        <v>0.98561088046642031</v>
      </c>
      <c r="AC138" s="11">
        <f t="shared" si="94"/>
        <v>0.88228972466825906</v>
      </c>
      <c r="AD138" s="11">
        <f t="shared" si="95"/>
        <v>0.57397798258697541</v>
      </c>
      <c r="AE138" s="11">
        <f t="shared" si="96"/>
        <v>0.20796888205482489</v>
      </c>
      <c r="AI138" s="21">
        <f t="shared" si="70"/>
        <v>0.12600000000000008</v>
      </c>
      <c r="AJ138" s="11">
        <f t="shared" si="98"/>
        <v>0.99917099836971313</v>
      </c>
      <c r="AK138" s="11">
        <f t="shared" si="98"/>
        <v>0.98404375640979258</v>
      </c>
      <c r="AL138" s="11">
        <f t="shared" si="98"/>
        <v>0.87400000000000011</v>
      </c>
      <c r="AM138" s="11">
        <f t="shared" si="98"/>
        <v>0.55784394006702942</v>
      </c>
      <c r="AN138" s="11">
        <f t="shared" si="98"/>
        <v>0.19641540631296617</v>
      </c>
      <c r="AO138" s="4">
        <f t="shared" si="98"/>
        <v>2.1552659277365048E-3</v>
      </c>
      <c r="AP138" s="11">
        <f t="shared" si="62"/>
        <v>4.2910101227854103</v>
      </c>
      <c r="AQ138" s="11">
        <f t="shared" si="63"/>
        <v>3.2910101227853912</v>
      </c>
      <c r="AR138" s="11">
        <f t="shared" si="64"/>
        <v>2.2910101227853943</v>
      </c>
      <c r="AS138" s="11">
        <f t="shared" si="65"/>
        <v>1.2910101227853934</v>
      </c>
      <c r="AT138" s="11">
        <f t="shared" si="66"/>
        <v>0.29101012278539307</v>
      </c>
      <c r="AU138" s="19">
        <f t="shared" si="67"/>
        <v>-1.7089898772146062</v>
      </c>
      <c r="AV138" s="11">
        <f t="shared" si="74"/>
        <v>0.99917099836971313</v>
      </c>
      <c r="AW138" s="11">
        <f t="shared" si="75"/>
        <v>0.98404375640979258</v>
      </c>
      <c r="AX138" s="11">
        <f t="shared" si="76"/>
        <v>0.87400000000000011</v>
      </c>
      <c r="AY138" s="11">
        <f t="shared" si="77"/>
        <v>0.55784394006702942</v>
      </c>
      <c r="AZ138" s="11">
        <f t="shared" si="78"/>
        <v>0.19641540631296617</v>
      </c>
      <c r="BA138" s="19" t="str">
        <f t="shared" si="79"/>
        <v/>
      </c>
    </row>
    <row r="139" spans="1:53" x14ac:dyDescent="0.3">
      <c r="A139">
        <v>137</v>
      </c>
      <c r="B139">
        <v>3</v>
      </c>
      <c r="C139" t="s">
        <v>21</v>
      </c>
      <c r="D139" t="s">
        <v>23</v>
      </c>
      <c r="E139">
        <v>0</v>
      </c>
      <c r="F139">
        <v>1</v>
      </c>
      <c r="G139">
        <v>458</v>
      </c>
      <c r="H139">
        <v>21</v>
      </c>
      <c r="Z139" s="4">
        <f t="shared" si="89"/>
        <v>0.99928999999999979</v>
      </c>
      <c r="AA139" s="4">
        <f t="shared" si="92"/>
        <v>0.99928999999999979</v>
      </c>
      <c r="AB139" s="11">
        <f t="shared" si="93"/>
        <v>0.98575798070484011</v>
      </c>
      <c r="AC139" s="11">
        <f t="shared" si="94"/>
        <v>0.88308576095118307</v>
      </c>
      <c r="AD139" s="11">
        <f t="shared" si="95"/>
        <v>0.575562724190541</v>
      </c>
      <c r="AE139" s="11">
        <f t="shared" si="96"/>
        <v>0.20912950236339589</v>
      </c>
      <c r="AI139" s="21">
        <f t="shared" si="70"/>
        <v>0.12700000000000009</v>
      </c>
      <c r="AJ139" s="11">
        <f t="shared" si="98"/>
        <v>0.99915724104991899</v>
      </c>
      <c r="AK139" s="11">
        <f t="shared" si="98"/>
        <v>0.98385037543845066</v>
      </c>
      <c r="AL139" s="11">
        <f t="shared" si="98"/>
        <v>0.873</v>
      </c>
      <c r="AM139" s="11">
        <f t="shared" si="98"/>
        <v>0.55594158043913677</v>
      </c>
      <c r="AN139" s="11">
        <f t="shared" si="98"/>
        <v>0.19508405828445113</v>
      </c>
      <c r="AO139" s="4">
        <f t="shared" si="98"/>
        <v>2.1228014342581794E-3</v>
      </c>
      <c r="AP139" s="11">
        <f t="shared" si="62"/>
        <v>4.2813749526752414</v>
      </c>
      <c r="AQ139" s="11">
        <f t="shared" si="63"/>
        <v>3.2813749526752454</v>
      </c>
      <c r="AR139" s="11">
        <f t="shared" si="64"/>
        <v>2.281374952675244</v>
      </c>
      <c r="AS139" s="11">
        <f t="shared" si="65"/>
        <v>1.281374952675244</v>
      </c>
      <c r="AT139" s="11">
        <f t="shared" si="66"/>
        <v>0.28137495267524415</v>
      </c>
      <c r="AU139" s="19">
        <f t="shared" si="67"/>
        <v>-1.718625047324756</v>
      </c>
      <c r="AV139" s="11">
        <f t="shared" si="74"/>
        <v>0.99915724104991899</v>
      </c>
      <c r="AW139" s="11">
        <f t="shared" si="75"/>
        <v>0.98385037543845066</v>
      </c>
      <c r="AX139" s="11">
        <f t="shared" si="76"/>
        <v>0.873</v>
      </c>
      <c r="AY139" s="11">
        <f t="shared" si="77"/>
        <v>0.55594158043913677</v>
      </c>
      <c r="AZ139" s="11">
        <f t="shared" si="78"/>
        <v>0.19508405828445113</v>
      </c>
      <c r="BA139" s="19" t="str">
        <f t="shared" si="79"/>
        <v/>
      </c>
    </row>
    <row r="140" spans="1:53" x14ac:dyDescent="0.3">
      <c r="A140">
        <v>149</v>
      </c>
      <c r="B140">
        <v>3</v>
      </c>
      <c r="C140" t="s">
        <v>21</v>
      </c>
      <c r="D140" t="s">
        <v>23</v>
      </c>
      <c r="E140">
        <v>0</v>
      </c>
      <c r="F140">
        <v>2</v>
      </c>
      <c r="G140">
        <v>437</v>
      </c>
      <c r="H140">
        <v>41</v>
      </c>
      <c r="Z140" s="4">
        <f t="shared" si="89"/>
        <v>0.99929999999999974</v>
      </c>
      <c r="AA140" s="4">
        <f t="shared" si="92"/>
        <v>0.99929999999999974</v>
      </c>
      <c r="AB140" s="11">
        <f t="shared" si="93"/>
        <v>0.9859056808483746</v>
      </c>
      <c r="AC140" s="11">
        <f t="shared" si="94"/>
        <v>0.88388830330268986</v>
      </c>
      <c r="AD140" s="11">
        <f t="shared" si="95"/>
        <v>0.57716693385472273</v>
      </c>
      <c r="AE140" s="11">
        <f t="shared" si="96"/>
        <v>0.21030917205600286</v>
      </c>
      <c r="AI140" s="21">
        <f t="shared" si="70"/>
        <v>0.12800000000000009</v>
      </c>
      <c r="AJ140" s="11">
        <f t="shared" si="98"/>
        <v>0.99914335090260309</v>
      </c>
      <c r="AK140" s="11">
        <f t="shared" si="98"/>
        <v>0.98365606315676557</v>
      </c>
      <c r="AL140" s="11">
        <f t="shared" si="98"/>
        <v>0.87199999999999989</v>
      </c>
      <c r="AM140" s="11">
        <f t="shared" si="98"/>
        <v>0.55404833858258762</v>
      </c>
      <c r="AN140" s="11">
        <f t="shared" si="98"/>
        <v>0.19376544166906207</v>
      </c>
      <c r="AO140" s="4">
        <f t="shared" si="98"/>
        <v>2.0909548775098217E-3</v>
      </c>
      <c r="AP140" s="11">
        <f t="shared" si="62"/>
        <v>4.2717924423346059</v>
      </c>
      <c r="AQ140" s="11">
        <f t="shared" si="63"/>
        <v>3.2717924423346227</v>
      </c>
      <c r="AR140" s="11">
        <f t="shared" si="64"/>
        <v>2.2717924423346227</v>
      </c>
      <c r="AS140" s="11">
        <f t="shared" si="65"/>
        <v>1.2717924423346227</v>
      </c>
      <c r="AT140" s="11">
        <f t="shared" si="66"/>
        <v>0.27179244233462252</v>
      </c>
      <c r="AU140" s="19">
        <f t="shared" si="67"/>
        <v>-1.7282075576653768</v>
      </c>
      <c r="AV140" s="11">
        <f t="shared" si="74"/>
        <v>0.99914335090260309</v>
      </c>
      <c r="AW140" s="11">
        <f t="shared" si="75"/>
        <v>0.98365606315676557</v>
      </c>
      <c r="AX140" s="11">
        <f t="shared" si="76"/>
        <v>0.87199999999999989</v>
      </c>
      <c r="AY140" s="11">
        <f t="shared" si="77"/>
        <v>0.55404833858258762</v>
      </c>
      <c r="AZ140" s="11">
        <f t="shared" si="78"/>
        <v>0.19376544166906207</v>
      </c>
      <c r="BA140" s="19" t="str">
        <f t="shared" si="79"/>
        <v/>
      </c>
    </row>
    <row r="141" spans="1:53" x14ac:dyDescent="0.3">
      <c r="A141">
        <v>158</v>
      </c>
      <c r="B141">
        <v>3</v>
      </c>
      <c r="C141" t="s">
        <v>21</v>
      </c>
      <c r="D141" t="s">
        <v>23</v>
      </c>
      <c r="E141">
        <v>0</v>
      </c>
      <c r="F141">
        <v>0</v>
      </c>
      <c r="G141">
        <v>396</v>
      </c>
      <c r="H141">
        <v>84</v>
      </c>
      <c r="Z141" s="4">
        <f t="shared" si="89"/>
        <v>0.9993099999999997</v>
      </c>
      <c r="AA141" s="4">
        <f t="shared" si="92"/>
        <v>0.9993099999999997</v>
      </c>
      <c r="AB141" s="11">
        <f t="shared" si="93"/>
        <v>0.98605399128999749</v>
      </c>
      <c r="AC141" s="11">
        <f t="shared" si="94"/>
        <v>0.88469749160849542</v>
      </c>
      <c r="AD141" s="11">
        <f t="shared" si="95"/>
        <v>0.57879111180101539</v>
      </c>
      <c r="AE141" s="11">
        <f t="shared" si="96"/>
        <v>0.21150846081258878</v>
      </c>
      <c r="AI141" s="21">
        <f t="shared" si="70"/>
        <v>0.12900000000000009</v>
      </c>
      <c r="AJ141" s="11">
        <f t="shared" si="98"/>
        <v>0.99912932737823201</v>
      </c>
      <c r="AK141" s="11">
        <f t="shared" si="98"/>
        <v>0.9834608201816476</v>
      </c>
      <c r="AL141" s="11">
        <f t="shared" si="98"/>
        <v>0.871</v>
      </c>
      <c r="AM141" s="11">
        <f t="shared" si="98"/>
        <v>0.5521641215596339</v>
      </c>
      <c r="AN141" s="11">
        <f t="shared" si="98"/>
        <v>0.19245936645978728</v>
      </c>
      <c r="AO141" s="4">
        <f t="shared" si="98"/>
        <v>2.0597112298141144E-3</v>
      </c>
      <c r="AP141" s="11">
        <f t="shared" ref="AP141:AP204" si="100">_xlfn.NORM.S.INV(AJ141)-_xlfn.NORM.S.INV($AI141)</f>
        <v>4.2622618016772487</v>
      </c>
      <c r="AQ141" s="11">
        <f t="shared" ref="AQ141:AQ204" si="101">_xlfn.NORM.S.INV(AK141)-_xlfn.NORM.S.INV($AI141)</f>
        <v>3.2622618016772664</v>
      </c>
      <c r="AR141" s="11">
        <f t="shared" ref="AR141:AR204" si="102">_xlfn.NORM.S.INV(AL141)-_xlfn.NORM.S.INV($AI141)</f>
        <v>2.2622618016772673</v>
      </c>
      <c r="AS141" s="11">
        <f t="shared" ref="AS141:AS204" si="103">_xlfn.NORM.S.INV(AM141)-_xlfn.NORM.S.INV($AI141)</f>
        <v>1.2622618016772664</v>
      </c>
      <c r="AT141" s="11">
        <f t="shared" ref="AT141:AT204" si="104">_xlfn.NORM.S.INV(AN141)-_xlfn.NORM.S.INV($AI141)</f>
        <v>0.26226180167726609</v>
      </c>
      <c r="AU141" s="19">
        <f t="shared" ref="AU141:AU204" si="105">_xlfn.NORM.S.INV(AO141)-_xlfn.NORM.S.INV($AI141)</f>
        <v>-1.737738198322734</v>
      </c>
      <c r="AV141" s="11">
        <f t="shared" si="74"/>
        <v>0.99912932737823201</v>
      </c>
      <c r="AW141" s="11">
        <f t="shared" si="75"/>
        <v>0.9834608201816476</v>
      </c>
      <c r="AX141" s="11">
        <f t="shared" si="76"/>
        <v>0.871</v>
      </c>
      <c r="AY141" s="11">
        <f t="shared" si="77"/>
        <v>0.5521641215596339</v>
      </c>
      <c r="AZ141" s="11">
        <f t="shared" si="78"/>
        <v>0.19245936645978728</v>
      </c>
      <c r="BA141" s="19" t="str">
        <f t="shared" si="79"/>
        <v/>
      </c>
    </row>
    <row r="142" spans="1:53" x14ac:dyDescent="0.3">
      <c r="A142">
        <v>7</v>
      </c>
      <c r="B142">
        <v>4</v>
      </c>
      <c r="C142" t="s">
        <v>21</v>
      </c>
      <c r="D142" t="s">
        <v>23</v>
      </c>
      <c r="E142">
        <v>0</v>
      </c>
      <c r="F142">
        <v>0</v>
      </c>
      <c r="G142">
        <v>475</v>
      </c>
      <c r="H142">
        <v>5</v>
      </c>
      <c r="Z142" s="4">
        <f t="shared" si="89"/>
        <v>0.99931999999999965</v>
      </c>
      <c r="AA142" s="4">
        <f t="shared" si="92"/>
        <v>0.99931999999999965</v>
      </c>
      <c r="AB142" s="11">
        <f t="shared" si="93"/>
        <v>0.9862029227548138</v>
      </c>
      <c r="AC142" s="11">
        <f t="shared" si="94"/>
        <v>0.88551347079388876</v>
      </c>
      <c r="AD142" s="11">
        <f t="shared" si="95"/>
        <v>0.58043577834736204</v>
      </c>
      <c r="AE142" s="11">
        <f t="shared" si="96"/>
        <v>0.21272796359422486</v>
      </c>
      <c r="AI142" s="21">
        <f t="shared" ref="AI142:AI205" si="106">AI141+0.001</f>
        <v>0.13000000000000009</v>
      </c>
      <c r="AJ142" s="11">
        <f t="shared" si="98"/>
        <v>0.99911516992494231</v>
      </c>
      <c r="AK142" s="11">
        <f t="shared" si="98"/>
        <v>0.98326464710508299</v>
      </c>
      <c r="AL142" s="11">
        <f t="shared" si="98"/>
        <v>0.86999999999999988</v>
      </c>
      <c r="AM142" s="11">
        <f t="shared" si="98"/>
        <v>0.55028883807870332</v>
      </c>
      <c r="AN142" s="11">
        <f t="shared" si="98"/>
        <v>0.19116564677233833</v>
      </c>
      <c r="AO142" s="4">
        <f t="shared" si="98"/>
        <v>2.0290559207561862E-3</v>
      </c>
      <c r="AP142" s="11">
        <f t="shared" si="100"/>
        <v>4.252782258077608</v>
      </c>
      <c r="AQ142" s="11">
        <f t="shared" si="101"/>
        <v>3.2527822580776</v>
      </c>
      <c r="AR142" s="11">
        <f t="shared" si="102"/>
        <v>2.2527822580776005</v>
      </c>
      <c r="AS142" s="11">
        <f t="shared" si="103"/>
        <v>1.2527822580776005</v>
      </c>
      <c r="AT142" s="11">
        <f t="shared" si="104"/>
        <v>0.25278225807760013</v>
      </c>
      <c r="AU142" s="19">
        <f t="shared" si="105"/>
        <v>-1.7472177419223998</v>
      </c>
      <c r="AV142" s="11">
        <f t="shared" si="74"/>
        <v>0.99911516992494231</v>
      </c>
      <c r="AW142" s="11">
        <f t="shared" si="75"/>
        <v>0.98326464710508299</v>
      </c>
      <c r="AX142" s="11">
        <f t="shared" si="76"/>
        <v>0.86999999999999988</v>
      </c>
      <c r="AY142" s="11">
        <f t="shared" si="77"/>
        <v>0.55028883807870332</v>
      </c>
      <c r="AZ142" s="11">
        <f t="shared" si="78"/>
        <v>0.19116564677233833</v>
      </c>
      <c r="BA142" s="19" t="str">
        <f t="shared" si="79"/>
        <v/>
      </c>
    </row>
    <row r="143" spans="1:53" x14ac:dyDescent="0.3">
      <c r="A143">
        <v>12</v>
      </c>
      <c r="B143">
        <v>4</v>
      </c>
      <c r="C143" t="s">
        <v>21</v>
      </c>
      <c r="D143" t="s">
        <v>25</v>
      </c>
      <c r="E143">
        <v>0</v>
      </c>
      <c r="F143">
        <v>0</v>
      </c>
      <c r="H143" t="s">
        <v>31</v>
      </c>
      <c r="Z143" s="4">
        <f t="shared" si="89"/>
        <v>0.99932999999999961</v>
      </c>
      <c r="AA143" s="4">
        <f t="shared" si="92"/>
        <v>0.99932999999999961</v>
      </c>
      <c r="AB143" s="11">
        <f t="shared" si="93"/>
        <v>0.98635248631570138</v>
      </c>
      <c r="AC143" s="11">
        <f t="shared" si="94"/>
        <v>0.88633639108143325</v>
      </c>
      <c r="AD143" s="11">
        <f t="shared" si="95"/>
        <v>0.58210147501903042</v>
      </c>
      <c r="AE143" s="11">
        <f t="shared" si="96"/>
        <v>0.21396830214705509</v>
      </c>
      <c r="AI143" s="21">
        <f t="shared" si="106"/>
        <v>0.13100000000000009</v>
      </c>
      <c r="AJ143" s="11">
        <f t="shared" ref="AJ143:AO152" si="107">_xlfn.NORM.S.DIST((-2*AJ$2-_xlfn.NORM.S.INV($AI143)),TRUE)</f>
        <v>0.99910087798853464</v>
      </c>
      <c r="AK143" s="11">
        <f t="shared" si="107"/>
        <v>0.98306754449457179</v>
      </c>
      <c r="AL143" s="11">
        <f t="shared" si="107"/>
        <v>0.86899999999999999</v>
      </c>
      <c r="AM143" s="11">
        <f t="shared" si="107"/>
        <v>0.54842239845299168</v>
      </c>
      <c r="AN143" s="11">
        <f t="shared" si="107"/>
        <v>0.18988410072638326</v>
      </c>
      <c r="AO143" s="4">
        <f t="shared" si="107"/>
        <v>1.9989748202898926E-3</v>
      </c>
      <c r="AP143" s="11">
        <f t="shared" si="100"/>
        <v>4.2433530558509718</v>
      </c>
      <c r="AQ143" s="11">
        <f t="shared" si="101"/>
        <v>3.2433530558509776</v>
      </c>
      <c r="AR143" s="11">
        <f t="shared" si="102"/>
        <v>2.243353055850978</v>
      </c>
      <c r="AS143" s="11">
        <f t="shared" si="103"/>
        <v>1.2433530558509771</v>
      </c>
      <c r="AT143" s="11">
        <f t="shared" si="104"/>
        <v>0.243353055850977</v>
      </c>
      <c r="AU143" s="19">
        <f t="shared" si="105"/>
        <v>-1.7566469441490224</v>
      </c>
      <c r="AV143" s="11">
        <f t="shared" si="74"/>
        <v>0.99910087798853464</v>
      </c>
      <c r="AW143" s="11">
        <f t="shared" si="75"/>
        <v>0.98306754449457179</v>
      </c>
      <c r="AX143" s="11">
        <f t="shared" si="76"/>
        <v>0.86899999999999999</v>
      </c>
      <c r="AY143" s="11">
        <f t="shared" si="77"/>
        <v>0.54842239845299168</v>
      </c>
      <c r="AZ143" s="11">
        <f t="shared" si="78"/>
        <v>0.18988410072638326</v>
      </c>
      <c r="BA143" s="19">
        <f t="shared" ref="BA143" si="108">IF(AU143&lt;=0,AO143,"")</f>
        <v>1.9989748202898926E-3</v>
      </c>
    </row>
    <row r="144" spans="1:53" x14ac:dyDescent="0.3">
      <c r="A144">
        <v>17</v>
      </c>
      <c r="B144">
        <v>4</v>
      </c>
      <c r="C144" t="s">
        <v>21</v>
      </c>
      <c r="D144" t="s">
        <v>25</v>
      </c>
      <c r="E144">
        <v>0</v>
      </c>
      <c r="F144">
        <v>1</v>
      </c>
      <c r="G144">
        <v>448</v>
      </c>
      <c r="H144">
        <v>31</v>
      </c>
      <c r="Z144" s="4">
        <f t="shared" si="89"/>
        <v>0.99933999999999956</v>
      </c>
      <c r="AA144" s="4">
        <f t="shared" si="92"/>
        <v>0.99933999999999956</v>
      </c>
      <c r="AB144" s="11">
        <f t="shared" si="93"/>
        <v>0.98650269340993169</v>
      </c>
      <c r="AC144" s="11">
        <f t="shared" si="94"/>
        <v>0.88716640826587168</v>
      </c>
      <c r="AD144" s="11">
        <f t="shared" si="95"/>
        <v>0.58378876573827132</v>
      </c>
      <c r="AE144" s="11">
        <f t="shared" si="96"/>
        <v>0.21523012661927332</v>
      </c>
      <c r="AI144" s="21">
        <f t="shared" si="106"/>
        <v>0.13200000000000009</v>
      </c>
      <c r="AJ144" s="11">
        <f t="shared" si="107"/>
        <v>0.99908645101246851</v>
      </c>
      <c r="AK144" s="11">
        <f t="shared" si="107"/>
        <v>0.98286951289355173</v>
      </c>
      <c r="AL144" s="11">
        <f t="shared" si="107"/>
        <v>0.86799999999999988</v>
      </c>
      <c r="AM144" s="11">
        <f t="shared" si="107"/>
        <v>0.54656471456040001</v>
      </c>
      <c r="AN144" s="11">
        <f t="shared" si="107"/>
        <v>0.18861455033105001</v>
      </c>
      <c r="AO144" s="4">
        <f t="shared" si="107"/>
        <v>1.9694542225812597E-3</v>
      </c>
      <c r="AP144" s="11">
        <f t="shared" si="100"/>
        <v>4.2339734557532269</v>
      </c>
      <c r="AQ144" s="11">
        <f t="shared" si="101"/>
        <v>3.2339734557532189</v>
      </c>
      <c r="AR144" s="11">
        <f t="shared" si="102"/>
        <v>2.2339734557532185</v>
      </c>
      <c r="AS144" s="11">
        <f t="shared" si="103"/>
        <v>1.2339734557532185</v>
      </c>
      <c r="AT144" s="11">
        <f t="shared" si="104"/>
        <v>0.23397345575321826</v>
      </c>
      <c r="AU144" s="19">
        <f t="shared" si="105"/>
        <v>-1.7660265442467822</v>
      </c>
      <c r="AV144" s="11">
        <f t="shared" si="74"/>
        <v>0.99908645101246851</v>
      </c>
      <c r="AW144" s="11">
        <f t="shared" si="75"/>
        <v>0.98286951289355173</v>
      </c>
      <c r="AX144" s="11">
        <f t="shared" si="76"/>
        <v>0.86799999999999988</v>
      </c>
      <c r="AY144" s="11">
        <f t="shared" si="77"/>
        <v>0.54656471456040001</v>
      </c>
      <c r="AZ144" s="11">
        <f t="shared" si="78"/>
        <v>0.18861455033105001</v>
      </c>
      <c r="BA144" s="19" t="str">
        <f t="shared" si="79"/>
        <v/>
      </c>
    </row>
    <row r="145" spans="1:53" x14ac:dyDescent="0.3">
      <c r="A145">
        <v>25</v>
      </c>
      <c r="B145">
        <v>4</v>
      </c>
      <c r="C145" t="s">
        <v>21</v>
      </c>
      <c r="D145" t="s">
        <v>1</v>
      </c>
      <c r="E145">
        <v>1</v>
      </c>
      <c r="F145">
        <v>4</v>
      </c>
      <c r="G145">
        <v>438</v>
      </c>
      <c r="H145">
        <v>37</v>
      </c>
      <c r="Z145" s="4">
        <f t="shared" si="89"/>
        <v>0.99934999999999952</v>
      </c>
      <c r="AA145" s="4">
        <f t="shared" si="92"/>
        <v>0.99934999999999952</v>
      </c>
      <c r="AB145" s="11">
        <f t="shared" si="93"/>
        <v>0.98665355585684955</v>
      </c>
      <c r="AC145" s="11">
        <f t="shared" si="94"/>
        <v>0.88800368400765994</v>
      </c>
      <c r="AD145" s="11">
        <f t="shared" si="95"/>
        <v>0.58549823809961865</v>
      </c>
      <c r="AE145" s="11">
        <f t="shared" si="96"/>
        <v>0.2165141173014582</v>
      </c>
      <c r="AI145" s="21">
        <f t="shared" si="106"/>
        <v>0.13300000000000009</v>
      </c>
      <c r="AJ145" s="11">
        <f t="shared" si="107"/>
        <v>0.99907188843785555</v>
      </c>
      <c r="AK145" s="11">
        <f t="shared" si="107"/>
        <v>0.98267055282181126</v>
      </c>
      <c r="AL145" s="11">
        <f t="shared" si="107"/>
        <v>0.86699999999999988</v>
      </c>
      <c r="AM145" s="11">
        <f t="shared" si="107"/>
        <v>0.54471569980476642</v>
      </c>
      <c r="AN145" s="11">
        <f t="shared" si="107"/>
        <v>0.18735682137451781</v>
      </c>
      <c r="AO145" s="4">
        <f t="shared" si="107"/>
        <v>1.9404808305520361E-3</v>
      </c>
      <c r="AP145" s="11">
        <f t="shared" si="100"/>
        <v>4.2246427344986346</v>
      </c>
      <c r="AQ145" s="11">
        <f t="shared" si="101"/>
        <v>3.2246427344986213</v>
      </c>
      <c r="AR145" s="11">
        <f t="shared" si="102"/>
        <v>2.2246427344986217</v>
      </c>
      <c r="AS145" s="11">
        <f t="shared" si="103"/>
        <v>1.2246427344986219</v>
      </c>
      <c r="AT145" s="11">
        <f t="shared" si="104"/>
        <v>0.2246427344986226</v>
      </c>
      <c r="AU145" s="19">
        <f t="shared" si="105"/>
        <v>-1.7753572655013785</v>
      </c>
      <c r="AV145" s="11">
        <f t="shared" si="74"/>
        <v>0.99907188843785555</v>
      </c>
      <c r="AW145" s="11">
        <f t="shared" si="75"/>
        <v>0.98267055282181126</v>
      </c>
      <c r="AX145" s="11">
        <f t="shared" si="76"/>
        <v>0.86699999999999988</v>
      </c>
      <c r="AY145" s="11">
        <f t="shared" si="77"/>
        <v>0.54471569980476642</v>
      </c>
      <c r="AZ145" s="11">
        <f t="shared" si="78"/>
        <v>0.18735682137451781</v>
      </c>
      <c r="BA145" s="19" t="str">
        <f t="shared" si="79"/>
        <v/>
      </c>
    </row>
    <row r="146" spans="1:53" x14ac:dyDescent="0.3">
      <c r="A146">
        <v>35</v>
      </c>
      <c r="B146">
        <v>4</v>
      </c>
      <c r="C146" t="s">
        <v>21</v>
      </c>
      <c r="D146" t="s">
        <v>25</v>
      </c>
      <c r="E146">
        <v>0</v>
      </c>
      <c r="F146">
        <v>1</v>
      </c>
      <c r="G146">
        <v>432</v>
      </c>
      <c r="H146">
        <v>47</v>
      </c>
      <c r="Z146" s="4">
        <f t="shared" si="89"/>
        <v>0.99935999999999947</v>
      </c>
      <c r="AA146" s="4">
        <f t="shared" si="92"/>
        <v>0.99935999999999947</v>
      </c>
      <c r="AB146" s="11">
        <f t="shared" si="93"/>
        <v>0.98680508587669469</v>
      </c>
      <c r="AC146" s="11">
        <f t="shared" si="94"/>
        <v>0.88884838614669803</v>
      </c>
      <c r="AD146" s="11">
        <f t="shared" si="95"/>
        <v>0.58723050473840099</v>
      </c>
      <c r="AE146" s="11">
        <f t="shared" si="96"/>
        <v>0.21782098650170756</v>
      </c>
      <c r="AI146" s="21">
        <f t="shared" si="106"/>
        <v>0.13400000000000009</v>
      </c>
      <c r="AJ146" s="11">
        <f t="shared" si="107"/>
        <v>0.99905718970345359</v>
      </c>
      <c r="AK146" s="11">
        <f t="shared" si="107"/>
        <v>0.9824706647758904</v>
      </c>
      <c r="AL146" s="11">
        <f t="shared" si="107"/>
        <v>0.86599999999999977</v>
      </c>
      <c r="AM146" s="11">
        <f t="shared" si="107"/>
        <v>0.54287526907833938</v>
      </c>
      <c r="AN146" s="11">
        <f t="shared" si="107"/>
        <v>0.18611074331752001</v>
      </c>
      <c r="AO146" s="4">
        <f t="shared" si="107"/>
        <v>1.9120417410882532E-3</v>
      </c>
      <c r="AP146" s="11">
        <f t="shared" si="100"/>
        <v>4.2153601842956032</v>
      </c>
      <c r="AQ146" s="11">
        <f t="shared" si="101"/>
        <v>3.2153601842955979</v>
      </c>
      <c r="AR146" s="11">
        <f t="shared" si="102"/>
        <v>2.2153601842955988</v>
      </c>
      <c r="AS146" s="11">
        <f t="shared" si="103"/>
        <v>1.2153601842955988</v>
      </c>
      <c r="AT146" s="11">
        <f t="shared" si="104"/>
        <v>0.21536018429559911</v>
      </c>
      <c r="AU146" s="19">
        <f t="shared" si="105"/>
        <v>-1.7846398157044012</v>
      </c>
      <c r="AV146" s="11">
        <f t="shared" si="74"/>
        <v>0.99905718970345359</v>
      </c>
      <c r="AW146" s="11">
        <f t="shared" si="75"/>
        <v>0.9824706647758904</v>
      </c>
      <c r="AX146" s="11">
        <f t="shared" si="76"/>
        <v>0.86599999999999977</v>
      </c>
      <c r="AY146" s="11">
        <f t="shared" si="77"/>
        <v>0.54287526907833938</v>
      </c>
      <c r="AZ146" s="11">
        <f t="shared" si="78"/>
        <v>0.18611074331752001</v>
      </c>
      <c r="BA146" s="19" t="str">
        <f t="shared" si="79"/>
        <v/>
      </c>
    </row>
    <row r="147" spans="1:53" x14ac:dyDescent="0.3">
      <c r="A147">
        <v>42</v>
      </c>
      <c r="B147">
        <v>4</v>
      </c>
      <c r="C147" t="s">
        <v>21</v>
      </c>
      <c r="D147" t="s">
        <v>25</v>
      </c>
      <c r="E147">
        <v>0</v>
      </c>
      <c r="F147">
        <v>1</v>
      </c>
      <c r="G147">
        <v>432</v>
      </c>
      <c r="H147">
        <v>47</v>
      </c>
      <c r="Z147" s="4">
        <f t="shared" si="89"/>
        <v>0.99936999999999943</v>
      </c>
      <c r="AA147" s="4">
        <f t="shared" si="92"/>
        <v>0.99936999999999943</v>
      </c>
      <c r="AB147" s="11">
        <f t="shared" si="93"/>
        <v>0.98695729611065963</v>
      </c>
      <c r="AC147" s="11">
        <f t="shared" si="94"/>
        <v>0.88970068903798527</v>
      </c>
      <c r="AD147" s="11">
        <f t="shared" si="95"/>
        <v>0.58898620480084085</v>
      </c>
      <c r="AE147" s="11">
        <f t="shared" si="96"/>
        <v>0.21915148056827505</v>
      </c>
      <c r="AI147" s="21">
        <f t="shared" si="106"/>
        <v>0.13500000000000009</v>
      </c>
      <c r="AJ147" s="11">
        <f t="shared" si="107"/>
        <v>0.99904235424566012</v>
      </c>
      <c r="AK147" s="11">
        <f t="shared" si="107"/>
        <v>0.98226984922947014</v>
      </c>
      <c r="AL147" s="11">
        <f t="shared" si="107"/>
        <v>0.86499999999999988</v>
      </c>
      <c r="AM147" s="11">
        <f t="shared" si="107"/>
        <v>0.54104333872544741</v>
      </c>
      <c r="AN147" s="11">
        <f t="shared" si="107"/>
        <v>0.1848761491905947</v>
      </c>
      <c r="AO147" s="4">
        <f t="shared" si="107"/>
        <v>1.8841244308808217E-3</v>
      </c>
      <c r="AP147" s="11">
        <f t="shared" si="100"/>
        <v>4.2061251123991807</v>
      </c>
      <c r="AQ147" s="11">
        <f t="shared" si="101"/>
        <v>3.2061251123991932</v>
      </c>
      <c r="AR147" s="11">
        <f t="shared" si="102"/>
        <v>2.2061251123991936</v>
      </c>
      <c r="AS147" s="11">
        <f t="shared" si="103"/>
        <v>1.2061251123991938</v>
      </c>
      <c r="AT147" s="11">
        <f t="shared" si="104"/>
        <v>0.20612511239919373</v>
      </c>
      <c r="AU147" s="19">
        <f t="shared" si="105"/>
        <v>-1.7938748876008066</v>
      </c>
      <c r="AV147" s="11">
        <f t="shared" si="74"/>
        <v>0.99904235424566012</v>
      </c>
      <c r="AW147" s="11">
        <f t="shared" si="75"/>
        <v>0.98226984922947014</v>
      </c>
      <c r="AX147" s="11">
        <f t="shared" si="76"/>
        <v>0.86499999999999988</v>
      </c>
      <c r="AY147" s="11">
        <f t="shared" si="77"/>
        <v>0.54104333872544741</v>
      </c>
      <c r="AZ147" s="11">
        <f t="shared" si="78"/>
        <v>0.1848761491905947</v>
      </c>
      <c r="BA147" s="19" t="str">
        <f t="shared" si="79"/>
        <v/>
      </c>
    </row>
    <row r="148" spans="1:53" x14ac:dyDescent="0.3">
      <c r="A148">
        <v>56</v>
      </c>
      <c r="B148">
        <v>4</v>
      </c>
      <c r="C148" t="s">
        <v>21</v>
      </c>
      <c r="D148" t="s">
        <v>1</v>
      </c>
      <c r="E148">
        <v>0</v>
      </c>
      <c r="F148">
        <v>0</v>
      </c>
      <c r="G148">
        <v>460</v>
      </c>
      <c r="H148">
        <v>20</v>
      </c>
      <c r="Z148" s="4">
        <f t="shared" si="89"/>
        <v>0.99937999999999938</v>
      </c>
      <c r="AA148" s="4">
        <f t="shared" si="92"/>
        <v>0.99937999999999938</v>
      </c>
      <c r="AB148" s="11">
        <f t="shared" si="93"/>
        <v>0.98711019964228464</v>
      </c>
      <c r="AC148" s="11">
        <f t="shared" si="94"/>
        <v>0.89056077391110344</v>
      </c>
      <c r="AD148" s="11">
        <f t="shared" si="95"/>
        <v>0.59076600552500658</v>
      </c>
      <c r="AE148" s="11">
        <f t="shared" si="96"/>
        <v>0.22050638207382722</v>
      </c>
      <c r="AI148" s="21">
        <f t="shared" si="106"/>
        <v>0.13600000000000009</v>
      </c>
      <c r="AJ148" s="11">
        <f t="shared" si="107"/>
        <v>0.99902738149850578</v>
      </c>
      <c r="AK148" s="11">
        <f t="shared" si="107"/>
        <v>0.98206810663375121</v>
      </c>
      <c r="AL148" s="11">
        <f t="shared" si="107"/>
        <v>0.86399999999999988</v>
      </c>
      <c r="AM148" s="11">
        <f t="shared" si="107"/>
        <v>0.53921982650731193</v>
      </c>
      <c r="AN148" s="11">
        <f t="shared" si="107"/>
        <v>0.18365287549492176</v>
      </c>
      <c r="AO148" s="4">
        <f t="shared" si="107"/>
        <v>1.8567167428669455E-3</v>
      </c>
      <c r="AP148" s="11">
        <f t="shared" si="100"/>
        <v>4.1969368406797392</v>
      </c>
      <c r="AQ148" s="11">
        <f t="shared" si="101"/>
        <v>3.1969368406797236</v>
      </c>
      <c r="AR148" s="11">
        <f t="shared" si="102"/>
        <v>2.1969368406797249</v>
      </c>
      <c r="AS148" s="11">
        <f t="shared" si="103"/>
        <v>1.1969368406797249</v>
      </c>
      <c r="AT148" s="11">
        <f t="shared" si="104"/>
        <v>0.19693684067972483</v>
      </c>
      <c r="AU148" s="19">
        <f t="shared" si="105"/>
        <v>-1.8030631593202751</v>
      </c>
      <c r="AV148" s="11">
        <f t="shared" si="74"/>
        <v>0.99902738149850578</v>
      </c>
      <c r="AW148" s="11">
        <f t="shared" si="75"/>
        <v>0.98206810663375121</v>
      </c>
      <c r="AX148" s="11">
        <f t="shared" si="76"/>
        <v>0.86399999999999988</v>
      </c>
      <c r="AY148" s="11">
        <f t="shared" si="77"/>
        <v>0.53921982650731193</v>
      </c>
      <c r="AZ148" s="11">
        <f t="shared" si="78"/>
        <v>0.18365287549492176</v>
      </c>
      <c r="BA148" s="19" t="str">
        <f t="shared" si="79"/>
        <v/>
      </c>
    </row>
    <row r="149" spans="1:53" x14ac:dyDescent="0.3">
      <c r="A149">
        <v>62</v>
      </c>
      <c r="B149">
        <v>4</v>
      </c>
      <c r="C149" t="s">
        <v>21</v>
      </c>
      <c r="D149" t="s">
        <v>1</v>
      </c>
      <c r="E149">
        <v>0</v>
      </c>
      <c r="F149">
        <v>2</v>
      </c>
      <c r="G149">
        <v>432</v>
      </c>
      <c r="H149">
        <v>46</v>
      </c>
      <c r="Z149" s="4">
        <f t="shared" si="89"/>
        <v>0.99938999999999933</v>
      </c>
      <c r="AA149" s="4">
        <f t="shared" si="92"/>
        <v>0.99938999999999933</v>
      </c>
      <c r="AB149" s="11">
        <f t="shared" si="93"/>
        <v>0.98726381002030228</v>
      </c>
      <c r="AC149" s="11">
        <f t="shared" si="94"/>
        <v>0.89142882925562728</v>
      </c>
      <c r="AD149" s="11">
        <f t="shared" si="95"/>
        <v>0.59257060394288674</v>
      </c>
      <c r="AE149" s="11">
        <f t="shared" si="96"/>
        <v>0.22188651217702704</v>
      </c>
      <c r="AI149" s="21">
        <f t="shared" si="106"/>
        <v>0.13700000000000009</v>
      </c>
      <c r="AJ149" s="11">
        <f t="shared" si="107"/>
        <v>0.99901227089364675</v>
      </c>
      <c r="AK149" s="11">
        <f t="shared" si="107"/>
        <v>0.98186543741782262</v>
      </c>
      <c r="AL149" s="11">
        <f t="shared" si="107"/>
        <v>0.86299999999999977</v>
      </c>
      <c r="AM149" s="11">
        <f t="shared" si="107"/>
        <v>0.53740465156796691</v>
      </c>
      <c r="AN149" s="11">
        <f t="shared" si="107"/>
        <v>0.18244076210659968</v>
      </c>
      <c r="AO149" s="4">
        <f t="shared" si="107"/>
        <v>1.8298068732429161E-3</v>
      </c>
      <c r="AP149" s="11">
        <f t="shared" si="100"/>
        <v>4.1877947052068656</v>
      </c>
      <c r="AQ149" s="11">
        <f t="shared" si="101"/>
        <v>3.1877947052068736</v>
      </c>
      <c r="AR149" s="11">
        <f t="shared" si="102"/>
        <v>2.1877947052068736</v>
      </c>
      <c r="AS149" s="11">
        <f t="shared" si="103"/>
        <v>1.1877947052068734</v>
      </c>
      <c r="AT149" s="11">
        <f t="shared" si="104"/>
        <v>0.18779470520687258</v>
      </c>
      <c r="AU149" s="19">
        <f t="shared" si="105"/>
        <v>-1.8122052947931262</v>
      </c>
      <c r="AV149" s="11">
        <f t="shared" si="74"/>
        <v>0.99901227089364675</v>
      </c>
      <c r="AW149" s="11">
        <f t="shared" si="75"/>
        <v>0.98186543741782262</v>
      </c>
      <c r="AX149" s="11">
        <f t="shared" si="76"/>
        <v>0.86299999999999977</v>
      </c>
      <c r="AY149" s="11">
        <f t="shared" si="77"/>
        <v>0.53740465156796691</v>
      </c>
      <c r="AZ149" s="11">
        <f t="shared" si="78"/>
        <v>0.18244076210659968</v>
      </c>
      <c r="BA149" s="19">
        <f t="shared" ref="BA149" si="109">IF(AU149&lt;=0,AO149,"")</f>
        <v>1.8298068732429161E-3</v>
      </c>
    </row>
    <row r="150" spans="1:53" x14ac:dyDescent="0.3">
      <c r="A150">
        <v>66</v>
      </c>
      <c r="B150">
        <v>4</v>
      </c>
      <c r="C150" t="s">
        <v>21</v>
      </c>
      <c r="D150" t="s">
        <v>23</v>
      </c>
      <c r="E150">
        <v>0</v>
      </c>
      <c r="F150">
        <v>0</v>
      </c>
      <c r="G150">
        <v>455</v>
      </c>
      <c r="H150">
        <v>25</v>
      </c>
      <c r="Z150" s="4">
        <f t="shared" si="89"/>
        <v>0.99939999999999929</v>
      </c>
      <c r="AA150" s="4">
        <f t="shared" si="92"/>
        <v>0.99939999999999929</v>
      </c>
      <c r="AB150" s="11">
        <f t="shared" si="93"/>
        <v>0.98741814128305561</v>
      </c>
      <c r="AC150" s="11">
        <f t="shared" si="94"/>
        <v>0.8923050512347932</v>
      </c>
      <c r="AD150" s="11">
        <f t="shared" si="95"/>
        <v>0.59440072871500726</v>
      </c>
      <c r="AE150" s="11">
        <f t="shared" si="96"/>
        <v>0.22329273317898357</v>
      </c>
      <c r="AI150" s="21">
        <f t="shared" si="106"/>
        <v>0.13800000000000009</v>
      </c>
      <c r="AJ150" s="11">
        <f t="shared" si="107"/>
        <v>0.99899702186035877</v>
      </c>
      <c r="AK150" s="11">
        <f t="shared" si="107"/>
        <v>0.9816618419890194</v>
      </c>
      <c r="AL150" s="11">
        <f t="shared" si="107"/>
        <v>0.86199999999999988</v>
      </c>
      <c r="AM150" s="11">
        <f t="shared" si="107"/>
        <v>0.53559773440123792</v>
      </c>
      <c r="AN150" s="11">
        <f t="shared" si="107"/>
        <v>0.18123965218421842</v>
      </c>
      <c r="AO150" s="4">
        <f t="shared" si="107"/>
        <v>1.8033833590205461E-3</v>
      </c>
      <c r="AP150" s="11">
        <f t="shared" si="100"/>
        <v>4.1786980558485549</v>
      </c>
      <c r="AQ150" s="11">
        <f t="shared" si="101"/>
        <v>3.1786980558485518</v>
      </c>
      <c r="AR150" s="11">
        <f t="shared" si="102"/>
        <v>2.1786980558485523</v>
      </c>
      <c r="AS150" s="11">
        <f t="shared" si="103"/>
        <v>1.1786980558485523</v>
      </c>
      <c r="AT150" s="11">
        <f t="shared" si="104"/>
        <v>0.17869805584855403</v>
      </c>
      <c r="AU150" s="19">
        <f t="shared" si="105"/>
        <v>-1.8213019441514477</v>
      </c>
      <c r="AV150" s="11">
        <f t="shared" si="74"/>
        <v>0.99899702186035877</v>
      </c>
      <c r="AW150" s="11">
        <f t="shared" si="75"/>
        <v>0.9816618419890194</v>
      </c>
      <c r="AX150" s="11">
        <f t="shared" si="76"/>
        <v>0.86199999999999988</v>
      </c>
      <c r="AY150" s="11">
        <f t="shared" si="77"/>
        <v>0.53559773440123792</v>
      </c>
      <c r="AZ150" s="11">
        <f t="shared" si="78"/>
        <v>0.18123965218421842</v>
      </c>
      <c r="BA150" s="19" t="str">
        <f t="shared" si="79"/>
        <v/>
      </c>
    </row>
    <row r="151" spans="1:53" x14ac:dyDescent="0.3">
      <c r="A151">
        <v>79</v>
      </c>
      <c r="B151">
        <v>4</v>
      </c>
      <c r="C151" t="s">
        <v>21</v>
      </c>
      <c r="D151" t="s">
        <v>1</v>
      </c>
      <c r="E151" t="s">
        <v>23</v>
      </c>
      <c r="F151" t="s">
        <v>23</v>
      </c>
      <c r="G151" t="s">
        <v>23</v>
      </c>
      <c r="H151" t="s">
        <v>23</v>
      </c>
      <c r="Z151" s="4">
        <f t="shared" si="89"/>
        <v>0.99940999999999924</v>
      </c>
      <c r="AA151" s="4">
        <f t="shared" si="92"/>
        <v>0.99940999999999924</v>
      </c>
      <c r="AB151" s="11">
        <f t="shared" si="93"/>
        <v>0.98757320798462567</v>
      </c>
      <c r="AC151" s="11">
        <f t="shared" si="94"/>
        <v>0.89318964412999546</v>
      </c>
      <c r="AD151" s="11">
        <f t="shared" si="95"/>
        <v>0.59625714211027703</v>
      </c>
      <c r="AE151" s="11">
        <f t="shared" si="96"/>
        <v>0.22472595129413597</v>
      </c>
      <c r="AI151" s="21">
        <f t="shared" si="106"/>
        <v>0.1390000000000001</v>
      </c>
      <c r="AJ151" s="11">
        <f t="shared" si="107"/>
        <v>0.99898163382552896</v>
      </c>
      <c r="AK151" s="11">
        <f t="shared" si="107"/>
        <v>0.9814573207332713</v>
      </c>
      <c r="AL151" s="11">
        <f t="shared" si="107"/>
        <v>0.86099999999999988</v>
      </c>
      <c r="AM151" s="11">
        <f t="shared" si="107"/>
        <v>0.53379899681874021</v>
      </c>
      <c r="AN151" s="11">
        <f t="shared" si="107"/>
        <v>0.18004939207958934</v>
      </c>
      <c r="AO151" s="4">
        <f t="shared" si="107"/>
        <v>1.7774350661008585E-3</v>
      </c>
      <c r="AP151" s="11">
        <f t="shared" si="100"/>
        <v>4.1696462558839276</v>
      </c>
      <c r="AQ151" s="11">
        <f t="shared" si="101"/>
        <v>3.1696462558839134</v>
      </c>
      <c r="AR151" s="11">
        <f t="shared" si="102"/>
        <v>2.1696462558839129</v>
      </c>
      <c r="AS151" s="11">
        <f t="shared" si="103"/>
        <v>1.1696462558839129</v>
      </c>
      <c r="AT151" s="11">
        <f t="shared" si="104"/>
        <v>0.16964625588391269</v>
      </c>
      <c r="AU151" s="19">
        <f t="shared" si="105"/>
        <v>-1.8303537441160864</v>
      </c>
      <c r="AV151" s="11">
        <f t="shared" si="74"/>
        <v>0.99898163382552896</v>
      </c>
      <c r="AW151" s="11">
        <f t="shared" si="75"/>
        <v>0.9814573207332713</v>
      </c>
      <c r="AX151" s="11">
        <f t="shared" si="76"/>
        <v>0.86099999999999988</v>
      </c>
      <c r="AY151" s="11">
        <f t="shared" si="77"/>
        <v>0.53379899681874021</v>
      </c>
      <c r="AZ151" s="11">
        <f t="shared" si="78"/>
        <v>0.18004939207958934</v>
      </c>
      <c r="BA151" s="19" t="str">
        <f t="shared" si="79"/>
        <v/>
      </c>
    </row>
    <row r="152" spans="1:53" x14ac:dyDescent="0.3">
      <c r="A152">
        <v>83</v>
      </c>
      <c r="B152">
        <v>4</v>
      </c>
      <c r="C152" t="s">
        <v>21</v>
      </c>
      <c r="D152" t="s">
        <v>1</v>
      </c>
      <c r="E152" t="s">
        <v>23</v>
      </c>
      <c r="F152" t="s">
        <v>23</v>
      </c>
      <c r="G152" t="s">
        <v>23</v>
      </c>
      <c r="H152" t="s">
        <v>23</v>
      </c>
      <c r="Z152" s="4">
        <f t="shared" si="89"/>
        <v>0.9994199999999992</v>
      </c>
      <c r="AA152" s="4">
        <f t="shared" si="92"/>
        <v>0.9994199999999992</v>
      </c>
      <c r="AB152" s="11">
        <f t="shared" si="93"/>
        <v>0.98772902522281947</v>
      </c>
      <c r="AC152" s="11">
        <f t="shared" si="94"/>
        <v>0.89408282081897417</v>
      </c>
      <c r="AD152" s="11">
        <f t="shared" si="95"/>
        <v>0.59814064214521445</v>
      </c>
      <c r="AE152" s="11">
        <f t="shared" si="96"/>
        <v>0.22618711965748917</v>
      </c>
      <c r="AI152" s="21">
        <f t="shared" si="106"/>
        <v>0.1400000000000001</v>
      </c>
      <c r="AJ152" s="11">
        <f t="shared" si="107"/>
        <v>0.99896610621364867</v>
      </c>
      <c r="AK152" s="11">
        <f t="shared" si="107"/>
        <v>0.98125187401544112</v>
      </c>
      <c r="AL152" s="11">
        <f t="shared" si="107"/>
        <v>0.85999999999999988</v>
      </c>
      <c r="AM152" s="11">
        <f t="shared" si="107"/>
        <v>0.53200836191885914</v>
      </c>
      <c r="AN152" s="11">
        <f t="shared" si="107"/>
        <v>0.17886983125150721</v>
      </c>
      <c r="AO152" s="4">
        <f t="shared" si="107"/>
        <v>1.7519511778403246E-3</v>
      </c>
      <c r="AP152" s="11">
        <f t="shared" si="100"/>
        <v>4.1606386816299104</v>
      </c>
      <c r="AQ152" s="11">
        <f t="shared" si="101"/>
        <v>3.1606386816299104</v>
      </c>
      <c r="AR152" s="11">
        <f t="shared" si="102"/>
        <v>2.1606386816299108</v>
      </c>
      <c r="AS152" s="11">
        <f t="shared" si="103"/>
        <v>1.1606386816299106</v>
      </c>
      <c r="AT152" s="11">
        <f t="shared" si="104"/>
        <v>0.16063868162991157</v>
      </c>
      <c r="AU152" s="19">
        <f t="shared" si="105"/>
        <v>-1.839361318370089</v>
      </c>
      <c r="AV152" s="11">
        <f t="shared" si="74"/>
        <v>0.99896610621364867</v>
      </c>
      <c r="AW152" s="11">
        <f t="shared" si="75"/>
        <v>0.98125187401544112</v>
      </c>
      <c r="AX152" s="11">
        <f t="shared" si="76"/>
        <v>0.85999999999999988</v>
      </c>
      <c r="AY152" s="11">
        <f t="shared" si="77"/>
        <v>0.53200836191885914</v>
      </c>
      <c r="AZ152" s="11">
        <f t="shared" si="78"/>
        <v>0.17886983125150721</v>
      </c>
      <c r="BA152" s="19" t="str">
        <f t="shared" si="79"/>
        <v/>
      </c>
    </row>
    <row r="153" spans="1:53" x14ac:dyDescent="0.3">
      <c r="A153">
        <v>91</v>
      </c>
      <c r="B153">
        <v>4</v>
      </c>
      <c r="C153" t="s">
        <v>21</v>
      </c>
      <c r="D153" t="s">
        <v>25</v>
      </c>
      <c r="E153">
        <v>0</v>
      </c>
      <c r="F153">
        <v>3</v>
      </c>
      <c r="G153">
        <v>423</v>
      </c>
      <c r="H153">
        <v>54</v>
      </c>
      <c r="Z153" s="4">
        <f t="shared" si="89"/>
        <v>0.99942999999999915</v>
      </c>
      <c r="AA153" s="4">
        <f t="shared" si="92"/>
        <v>0.99942999999999915</v>
      </c>
      <c r="AB153" s="11">
        <f t="shared" si="93"/>
        <v>0.98788560866918562</v>
      </c>
      <c r="AC153" s="11">
        <f t="shared" si="94"/>
        <v>0.89498480329086894</v>
      </c>
      <c r="AD153" s="11">
        <f t="shared" si="95"/>
        <v>0.60005206489834007</v>
      </c>
      <c r="AE153" s="11">
        <f t="shared" si="96"/>
        <v>0.22767724159276392</v>
      </c>
      <c r="AI153" s="21">
        <f t="shared" si="106"/>
        <v>0.1410000000000001</v>
      </c>
      <c r="AJ153" s="11">
        <f t="shared" ref="AJ153:AO162" si="110">_xlfn.NORM.S.DIST((-2*AJ$2-_xlfn.NORM.S.INV($AI153)),TRUE)</f>
        <v>0.9989504384468062</v>
      </c>
      <c r="AK153" s="11">
        <f t="shared" si="110"/>
        <v>0.98104550217965503</v>
      </c>
      <c r="AL153" s="11">
        <f t="shared" si="110"/>
        <v>0.85899999999999999</v>
      </c>
      <c r="AM153" s="11">
        <f t="shared" si="110"/>
        <v>0.5302257540566776</v>
      </c>
      <c r="AN153" s="11">
        <f t="shared" si="110"/>
        <v>0.17770082218241981</v>
      </c>
      <c r="AO153" s="4">
        <f t="shared" si="110"/>
        <v>1.7269211840861556E-3</v>
      </c>
      <c r="AP153" s="11">
        <f t="shared" si="100"/>
        <v>4.151674722080867</v>
      </c>
      <c r="AQ153" s="11">
        <f t="shared" si="101"/>
        <v>3.1516747220808625</v>
      </c>
      <c r="AR153" s="11">
        <f t="shared" si="102"/>
        <v>2.1516747220808634</v>
      </c>
      <c r="AS153" s="11">
        <f t="shared" si="103"/>
        <v>1.1516747220808625</v>
      </c>
      <c r="AT153" s="11">
        <f t="shared" si="104"/>
        <v>0.15167472208086219</v>
      </c>
      <c r="AU153" s="19">
        <f t="shared" si="105"/>
        <v>-1.848325277919137</v>
      </c>
      <c r="AV153" s="11">
        <f t="shared" si="74"/>
        <v>0.9989504384468062</v>
      </c>
      <c r="AW153" s="11">
        <f t="shared" si="75"/>
        <v>0.98104550217965503</v>
      </c>
      <c r="AX153" s="11">
        <f t="shared" si="76"/>
        <v>0.85899999999999999</v>
      </c>
      <c r="AY153" s="11">
        <f t="shared" si="77"/>
        <v>0.5302257540566776</v>
      </c>
      <c r="AZ153" s="11">
        <f t="shared" si="78"/>
        <v>0.17770082218241981</v>
      </c>
      <c r="BA153" s="19" t="str">
        <f t="shared" si="79"/>
        <v/>
      </c>
    </row>
    <row r="154" spans="1:53" x14ac:dyDescent="0.3">
      <c r="A154">
        <v>104</v>
      </c>
      <c r="B154">
        <v>4</v>
      </c>
      <c r="C154" t="s">
        <v>21</v>
      </c>
      <c r="D154" t="s">
        <v>25</v>
      </c>
      <c r="E154">
        <v>0</v>
      </c>
      <c r="F154">
        <v>1</v>
      </c>
      <c r="G154">
        <v>464</v>
      </c>
      <c r="H154">
        <v>15</v>
      </c>
      <c r="Z154" s="4">
        <f t="shared" si="89"/>
        <v>0.99943999999999911</v>
      </c>
      <c r="AA154" s="4">
        <f t="shared" si="92"/>
        <v>0.99943999999999911</v>
      </c>
      <c r="AB154" s="11">
        <f t="shared" si="93"/>
        <v>0.98804297460124135</v>
      </c>
      <c r="AC154" s="11">
        <f t="shared" si="94"/>
        <v>0.89589582320167827</v>
      </c>
      <c r="AD154" s="11">
        <f t="shared" si="95"/>
        <v>0.60199228701740071</v>
      </c>
      <c r="AE154" s="11">
        <f t="shared" si="96"/>
        <v>0.22919737416905606</v>
      </c>
      <c r="AI154" s="21">
        <f t="shared" si="106"/>
        <v>0.1420000000000001</v>
      </c>
      <c r="AJ154" s="11">
        <f t="shared" si="110"/>
        <v>0.99893462994467841</v>
      </c>
      <c r="AK154" s="11">
        <f t="shared" si="110"/>
        <v>0.98083820554962253</v>
      </c>
      <c r="AL154" s="11">
        <f t="shared" si="110"/>
        <v>0.85799999999999998</v>
      </c>
      <c r="AM154" s="11">
        <f t="shared" si="110"/>
        <v>0.5284510988148079</v>
      </c>
      <c r="AN154" s="11">
        <f t="shared" si="110"/>
        <v>0.17654222029788394</v>
      </c>
      <c r="AO154" s="4">
        <f t="shared" si="110"/>
        <v>1.7023348706583221E-3</v>
      </c>
      <c r="AP154" s="11">
        <f t="shared" si="100"/>
        <v>4.1427537785604391</v>
      </c>
      <c r="AQ154" s="11">
        <f t="shared" si="101"/>
        <v>3.1427537785604254</v>
      </c>
      <c r="AR154" s="11">
        <f t="shared" si="102"/>
        <v>2.1427537785604263</v>
      </c>
      <c r="AS154" s="11">
        <f t="shared" si="103"/>
        <v>1.1427537785604256</v>
      </c>
      <c r="AT154" s="11">
        <f t="shared" si="104"/>
        <v>0.14275377856042504</v>
      </c>
      <c r="AU154" s="19">
        <f t="shared" si="105"/>
        <v>-1.8572462214395742</v>
      </c>
      <c r="AV154" s="11">
        <f t="shared" si="74"/>
        <v>0.99893462994467841</v>
      </c>
      <c r="AW154" s="11">
        <f t="shared" si="75"/>
        <v>0.98083820554962253</v>
      </c>
      <c r="AX154" s="11">
        <f t="shared" si="76"/>
        <v>0.85799999999999998</v>
      </c>
      <c r="AY154" s="11">
        <f t="shared" si="77"/>
        <v>0.5284510988148079</v>
      </c>
      <c r="AZ154" s="11">
        <f t="shared" si="78"/>
        <v>0.17654222029788394</v>
      </c>
      <c r="BA154" s="19" t="str">
        <f t="shared" si="79"/>
        <v/>
      </c>
    </row>
    <row r="155" spans="1:53" x14ac:dyDescent="0.3">
      <c r="A155">
        <v>105</v>
      </c>
      <c r="B155">
        <v>4</v>
      </c>
      <c r="C155" t="s">
        <v>21</v>
      </c>
      <c r="D155" t="s">
        <v>25</v>
      </c>
      <c r="E155">
        <v>0</v>
      </c>
      <c r="F155">
        <v>0</v>
      </c>
      <c r="G155">
        <v>452</v>
      </c>
      <c r="H155">
        <v>28</v>
      </c>
      <c r="Z155" s="4">
        <f t="shared" si="89"/>
        <v>0.99944999999999906</v>
      </c>
      <c r="AA155" s="4">
        <f t="shared" si="92"/>
        <v>0.99944999999999906</v>
      </c>
      <c r="AB155" s="11">
        <f t="shared" si="93"/>
        <v>0.988201139937118</v>
      </c>
      <c r="AC155" s="11">
        <f t="shared" si="94"/>
        <v>0.8968161224740685</v>
      </c>
      <c r="AD155" s="11">
        <f t="shared" si="95"/>
        <v>0.60396222843920411</v>
      </c>
      <c r="AE155" s="11">
        <f t="shared" si="96"/>
        <v>0.23074863207705965</v>
      </c>
      <c r="AI155" s="21">
        <f t="shared" si="106"/>
        <v>0.1430000000000001</v>
      </c>
      <c r="AJ155" s="11">
        <f t="shared" si="110"/>
        <v>0.99891868012452301</v>
      </c>
      <c r="AK155" s="11">
        <f t="shared" si="110"/>
        <v>0.98062998442894955</v>
      </c>
      <c r="AL155" s="11">
        <f t="shared" si="110"/>
        <v>0.85699999999999998</v>
      </c>
      <c r="AM155" s="11">
        <f t="shared" si="110"/>
        <v>0.5266843229751057</v>
      </c>
      <c r="AN155" s="11">
        <f t="shared" si="110"/>
        <v>0.17539388388870286</v>
      </c>
      <c r="AO155" s="4">
        <f t="shared" si="110"/>
        <v>1.6781823092574743E-3</v>
      </c>
      <c r="AP155" s="11">
        <f t="shared" si="100"/>
        <v>4.1338752643855301</v>
      </c>
      <c r="AQ155" s="11">
        <f t="shared" si="101"/>
        <v>3.1338752643855314</v>
      </c>
      <c r="AR155" s="11">
        <f t="shared" si="102"/>
        <v>2.133875264385531</v>
      </c>
      <c r="AS155" s="11">
        <f t="shared" si="103"/>
        <v>1.133875264385531</v>
      </c>
      <c r="AT155" s="11">
        <f t="shared" si="104"/>
        <v>0.13387526438553021</v>
      </c>
      <c r="AU155" s="19">
        <f t="shared" si="105"/>
        <v>-1.8661247356144695</v>
      </c>
      <c r="AV155" s="11">
        <f t="shared" ref="AV155:AV218" si="111">IF(AP155&gt;=0,AJ155,"")</f>
        <v>0.99891868012452301</v>
      </c>
      <c r="AW155" s="11">
        <f t="shared" ref="AW155:AW218" si="112">IF(AQ155&gt;=0,AK155,"")</f>
        <v>0.98062998442894955</v>
      </c>
      <c r="AX155" s="11">
        <f t="shared" ref="AX155:AX218" si="113">IF(AR155&gt;=0,AL155,"")</f>
        <v>0.85699999999999998</v>
      </c>
      <c r="AY155" s="11">
        <f t="shared" ref="AY155:AY218" si="114">IF(AS155&gt;=0,AM155,"")</f>
        <v>0.5266843229751057</v>
      </c>
      <c r="AZ155" s="11">
        <f t="shared" ref="AZ155:AZ218" si="115">IF(AT155&gt;=0,AN155,"")</f>
        <v>0.17539388388870286</v>
      </c>
      <c r="BA155" s="19">
        <f t="shared" ref="BA155" si="116">IF(AU155&lt;=0,AO155,"")</f>
        <v>1.6781823092574743E-3</v>
      </c>
    </row>
    <row r="156" spans="1:53" x14ac:dyDescent="0.3">
      <c r="A156">
        <v>115</v>
      </c>
      <c r="B156">
        <v>4</v>
      </c>
      <c r="C156" t="s">
        <v>21</v>
      </c>
      <c r="D156" t="s">
        <v>25</v>
      </c>
      <c r="E156">
        <v>0</v>
      </c>
      <c r="F156">
        <v>2</v>
      </c>
      <c r="G156">
        <v>408</v>
      </c>
      <c r="H156">
        <v>70</v>
      </c>
      <c r="Z156" s="4">
        <f t="shared" si="89"/>
        <v>0.99945999999999902</v>
      </c>
      <c r="AA156" s="4">
        <f t="shared" si="92"/>
        <v>0.99945999999999902</v>
      </c>
      <c r="AB156" s="11">
        <f t="shared" si="93"/>
        <v>0.98836012227285241</v>
      </c>
      <c r="AC156" s="11">
        <f t="shared" si="94"/>
        <v>0.89774595394594869</v>
      </c>
      <c r="AD156" s="11">
        <f t="shared" si="95"/>
        <v>0.60596285534428773</v>
      </c>
      <c r="AE156" s="11">
        <f t="shared" si="96"/>
        <v>0.23233219185988241</v>
      </c>
      <c r="AI156" s="21">
        <f t="shared" si="106"/>
        <v>0.1440000000000001</v>
      </c>
      <c r="AJ156" s="11">
        <f t="shared" si="110"/>
        <v>0.99890258840117063</v>
      </c>
      <c r="AK156" s="11">
        <f t="shared" si="110"/>
        <v>0.9804208391014414</v>
      </c>
      <c r="AL156" s="11">
        <f t="shared" si="110"/>
        <v>0.85599999999999998</v>
      </c>
      <c r="AM156" s="11">
        <f t="shared" si="110"/>
        <v>0.52492535449122213</v>
      </c>
      <c r="AN156" s="11">
        <f t="shared" si="110"/>
        <v>0.17425567403563164</v>
      </c>
      <c r="AO156" s="4">
        <f t="shared" si="110"/>
        <v>1.6544538477787118E-3</v>
      </c>
      <c r="AP156" s="11">
        <f t="shared" si="100"/>
        <v>4.1250386045417411</v>
      </c>
      <c r="AQ156" s="11">
        <f t="shared" si="101"/>
        <v>3.1250386045417331</v>
      </c>
      <c r="AR156" s="11">
        <f t="shared" si="102"/>
        <v>2.125038604541734</v>
      </c>
      <c r="AS156" s="11">
        <f t="shared" si="103"/>
        <v>1.125038604541734</v>
      </c>
      <c r="AT156" s="11">
        <f t="shared" si="104"/>
        <v>0.1250386045417341</v>
      </c>
      <c r="AU156" s="19">
        <f t="shared" si="105"/>
        <v>-1.8749613954582656</v>
      </c>
      <c r="AV156" s="11">
        <f t="shared" si="111"/>
        <v>0.99890258840117063</v>
      </c>
      <c r="AW156" s="11">
        <f t="shared" si="112"/>
        <v>0.9804208391014414</v>
      </c>
      <c r="AX156" s="11">
        <f t="shared" si="113"/>
        <v>0.85599999999999998</v>
      </c>
      <c r="AY156" s="11">
        <f t="shared" si="114"/>
        <v>0.52492535449122213</v>
      </c>
      <c r="AZ156" s="11">
        <f t="shared" si="115"/>
        <v>0.17425567403563164</v>
      </c>
      <c r="BA156" s="19" t="str">
        <f t="shared" ref="BA156:BA219" si="117">IF(AU156&gt;=0,AO156,"")</f>
        <v/>
      </c>
    </row>
    <row r="157" spans="1:53" x14ac:dyDescent="0.3">
      <c r="A157">
        <v>124</v>
      </c>
      <c r="B157">
        <v>4</v>
      </c>
      <c r="C157" t="s">
        <v>21</v>
      </c>
      <c r="D157" t="s">
        <v>23</v>
      </c>
      <c r="E157">
        <v>0</v>
      </c>
      <c r="F157">
        <v>0</v>
      </c>
      <c r="G157">
        <v>479</v>
      </c>
      <c r="H157">
        <v>1</v>
      </c>
      <c r="Z157" s="4">
        <f t="shared" si="89"/>
        <v>0.99946999999999897</v>
      </c>
      <c r="AA157" s="4">
        <f t="shared" si="92"/>
        <v>0.99946999999999897</v>
      </c>
      <c r="AB157" s="11">
        <f t="shared" si="93"/>
        <v>0.98851993992257903</v>
      </c>
      <c r="AC157" s="11">
        <f t="shared" si="94"/>
        <v>0.89868558207274363</v>
      </c>
      <c r="AD157" s="11">
        <f t="shared" si="95"/>
        <v>0.60799518337139857</v>
      </c>
      <c r="AE157" s="11">
        <f t="shared" si="96"/>
        <v>0.23394929653802909</v>
      </c>
      <c r="AI157" s="21">
        <f t="shared" si="106"/>
        <v>0.1450000000000001</v>
      </c>
      <c r="AJ157" s="11">
        <f t="shared" si="110"/>
        <v>0.99888635418701599</v>
      </c>
      <c r="AK157" s="11">
        <f t="shared" si="110"/>
        <v>0.98021076983139954</v>
      </c>
      <c r="AL157" s="11">
        <f t="shared" si="110"/>
        <v>0.85499999999999998</v>
      </c>
      <c r="AM157" s="11">
        <f t="shared" si="110"/>
        <v>0.52317412246197226</v>
      </c>
      <c r="AN157" s="11">
        <f t="shared" si="110"/>
        <v>0.17312745453655354</v>
      </c>
      <c r="AO157" s="4">
        <f t="shared" si="110"/>
        <v>1.6311401010124375E-3</v>
      </c>
      <c r="AP157" s="11">
        <f t="shared" si="100"/>
        <v>4.1162432353695415</v>
      </c>
      <c r="AQ157" s="11">
        <f t="shared" si="101"/>
        <v>3.1162432353695535</v>
      </c>
      <c r="AR157" s="11">
        <f t="shared" si="102"/>
        <v>2.1162432353695535</v>
      </c>
      <c r="AS157" s="11">
        <f t="shared" si="103"/>
        <v>1.1162432353695531</v>
      </c>
      <c r="AT157" s="11">
        <f t="shared" si="104"/>
        <v>0.11624323536955306</v>
      </c>
      <c r="AU157" s="19">
        <f t="shared" si="105"/>
        <v>-1.8837567646304461</v>
      </c>
      <c r="AV157" s="11">
        <f t="shared" si="111"/>
        <v>0.99888635418701599</v>
      </c>
      <c r="AW157" s="11">
        <f t="shared" si="112"/>
        <v>0.98021076983139954</v>
      </c>
      <c r="AX157" s="11">
        <f t="shared" si="113"/>
        <v>0.85499999999999998</v>
      </c>
      <c r="AY157" s="11">
        <f t="shared" si="114"/>
        <v>0.52317412246197226</v>
      </c>
      <c r="AZ157" s="11">
        <f t="shared" si="115"/>
        <v>0.17312745453655354</v>
      </c>
      <c r="BA157" s="19" t="str">
        <f t="shared" si="117"/>
        <v/>
      </c>
    </row>
    <row r="158" spans="1:53" x14ac:dyDescent="0.3">
      <c r="A158">
        <v>129</v>
      </c>
      <c r="B158">
        <v>4</v>
      </c>
      <c r="C158" t="s">
        <v>21</v>
      </c>
      <c r="D158" t="s">
        <v>23</v>
      </c>
      <c r="E158">
        <v>0</v>
      </c>
      <c r="F158">
        <v>0</v>
      </c>
      <c r="G158" t="s">
        <v>23</v>
      </c>
      <c r="H158" t="s">
        <v>23</v>
      </c>
      <c r="Z158" s="4">
        <f t="shared" si="89"/>
        <v>0.99947999999999892</v>
      </c>
      <c r="AA158" s="4">
        <f t="shared" si="92"/>
        <v>0.99947999999999892</v>
      </c>
      <c r="AB158" s="11">
        <f t="shared" si="93"/>
        <v>0.98868061196190948</v>
      </c>
      <c r="AC158" s="11">
        <f t="shared" si="94"/>
        <v>0.89963528368891654</v>
      </c>
      <c r="AD158" s="11">
        <f t="shared" si="95"/>
        <v>0.61006028111996735</v>
      </c>
      <c r="AE158" s="11">
        <f t="shared" si="96"/>
        <v>0.23560126067339149</v>
      </c>
      <c r="AI158" s="21">
        <f t="shared" si="106"/>
        <v>0.1460000000000001</v>
      </c>
      <c r="AJ158" s="11">
        <f t="shared" si="110"/>
        <v>0.99886997689201007</v>
      </c>
      <c r="AK158" s="11">
        <f t="shared" si="110"/>
        <v>0.97999977686390882</v>
      </c>
      <c r="AL158" s="11">
        <f t="shared" si="110"/>
        <v>0.85399999999999987</v>
      </c>
      <c r="AM158" s="11">
        <f t="shared" si="110"/>
        <v>0.52143055710548591</v>
      </c>
      <c r="AN158" s="11">
        <f t="shared" si="110"/>
        <v>0.17200909183602844</v>
      </c>
      <c r="AO158" s="4">
        <f t="shared" si="110"/>
        <v>1.6082319417144567E-3</v>
      </c>
      <c r="AP158" s="11">
        <f t="shared" si="100"/>
        <v>4.1074886042613317</v>
      </c>
      <c r="AQ158" s="11">
        <f t="shared" si="101"/>
        <v>3.1074886042613321</v>
      </c>
      <c r="AR158" s="11">
        <f t="shared" si="102"/>
        <v>2.1074886042613326</v>
      </c>
      <c r="AS158" s="11">
        <f t="shared" si="103"/>
        <v>1.1074886042613326</v>
      </c>
      <c r="AT158" s="11">
        <f t="shared" si="104"/>
        <v>0.10748860426133311</v>
      </c>
      <c r="AU158" s="19">
        <f t="shared" si="105"/>
        <v>-1.8925113957386666</v>
      </c>
      <c r="AV158" s="11">
        <f t="shared" si="111"/>
        <v>0.99886997689201007</v>
      </c>
      <c r="AW158" s="11">
        <f t="shared" si="112"/>
        <v>0.97999977686390882</v>
      </c>
      <c r="AX158" s="11">
        <f t="shared" si="113"/>
        <v>0.85399999999999987</v>
      </c>
      <c r="AY158" s="11">
        <f t="shared" si="114"/>
        <v>0.52143055710548591</v>
      </c>
      <c r="AZ158" s="11">
        <f t="shared" si="115"/>
        <v>0.17200909183602844</v>
      </c>
      <c r="BA158" s="19" t="str">
        <f t="shared" si="117"/>
        <v/>
      </c>
    </row>
    <row r="159" spans="1:53" x14ac:dyDescent="0.3">
      <c r="A159">
        <v>137</v>
      </c>
      <c r="B159">
        <v>4</v>
      </c>
      <c r="C159" t="s">
        <v>21</v>
      </c>
      <c r="D159" t="s">
        <v>23</v>
      </c>
      <c r="E159">
        <v>0</v>
      </c>
      <c r="F159">
        <v>0</v>
      </c>
      <c r="G159">
        <v>461</v>
      </c>
      <c r="H159">
        <v>19</v>
      </c>
      <c r="Z159" s="4">
        <f t="shared" si="89"/>
        <v>0.99948999999999888</v>
      </c>
      <c r="AA159" s="4">
        <f t="shared" si="92"/>
        <v>0.99948999999999888</v>
      </c>
      <c r="AB159" s="11">
        <f t="shared" si="93"/>
        <v>0.98884215827481448</v>
      </c>
      <c r="AC159" s="11">
        <f t="shared" si="94"/>
        <v>0.90059534883496517</v>
      </c>
      <c r="AD159" s="11">
        <f t="shared" si="95"/>
        <v>0.61215927397238545</v>
      </c>
      <c r="AE159" s="11">
        <f t="shared" si="96"/>
        <v>0.23728947592312499</v>
      </c>
      <c r="AI159" s="21">
        <f t="shared" si="106"/>
        <v>0.1470000000000001</v>
      </c>
      <c r="AJ159" s="11">
        <f t="shared" si="110"/>
        <v>0.99885345592365071</v>
      </c>
      <c r="AK159" s="11">
        <f t="shared" si="110"/>
        <v>0.97978786042511845</v>
      </c>
      <c r="AL159" s="11">
        <f t="shared" si="110"/>
        <v>0.85299999999999909</v>
      </c>
      <c r="AM159" s="11">
        <f t="shared" si="110"/>
        <v>0.51969458973411164</v>
      </c>
      <c r="AN159" s="11">
        <f t="shared" si="110"/>
        <v>0.17090045495711909</v>
      </c>
      <c r="AO159" s="4">
        <f t="shared" si="110"/>
        <v>1.5857204920283273E-3</v>
      </c>
      <c r="AP159" s="11">
        <f t="shared" si="100"/>
        <v>4.0987741693681885</v>
      </c>
      <c r="AQ159" s="11">
        <f t="shared" si="101"/>
        <v>3.0987741693682</v>
      </c>
      <c r="AR159" s="11">
        <f t="shared" si="102"/>
        <v>2.0987741693682032</v>
      </c>
      <c r="AS159" s="11">
        <f t="shared" si="103"/>
        <v>1.0987741693682012</v>
      </c>
      <c r="AT159" s="11">
        <f t="shared" si="104"/>
        <v>9.8774169368199494E-2</v>
      </c>
      <c r="AU159" s="19">
        <f t="shared" si="105"/>
        <v>-1.9012258306317988</v>
      </c>
      <c r="AV159" s="11">
        <f t="shared" si="111"/>
        <v>0.99885345592365071</v>
      </c>
      <c r="AW159" s="11">
        <f t="shared" si="112"/>
        <v>0.97978786042511845</v>
      </c>
      <c r="AX159" s="11">
        <f t="shared" si="113"/>
        <v>0.85299999999999909</v>
      </c>
      <c r="AY159" s="11">
        <f t="shared" si="114"/>
        <v>0.51969458973411164</v>
      </c>
      <c r="AZ159" s="11">
        <f t="shared" si="115"/>
        <v>0.17090045495711909</v>
      </c>
      <c r="BA159" s="19" t="str">
        <f t="shared" si="117"/>
        <v/>
      </c>
    </row>
    <row r="160" spans="1:53" x14ac:dyDescent="0.3">
      <c r="A160">
        <v>149</v>
      </c>
      <c r="B160">
        <v>4</v>
      </c>
      <c r="C160" t="s">
        <v>21</v>
      </c>
      <c r="D160" t="s">
        <v>1</v>
      </c>
      <c r="E160">
        <v>0</v>
      </c>
      <c r="F160">
        <v>0</v>
      </c>
      <c r="G160">
        <v>440</v>
      </c>
      <c r="H160">
        <v>40</v>
      </c>
      <c r="Z160" s="4">
        <f t="shared" si="89"/>
        <v>0.99949999999999883</v>
      </c>
      <c r="AA160" s="4">
        <f t="shared" si="92"/>
        <v>0.99949999999999883</v>
      </c>
      <c r="AB160" s="11">
        <f t="shared" si="93"/>
        <v>0.98900459960437015</v>
      </c>
      <c r="AC160" s="11">
        <f t="shared" si="94"/>
        <v>0.90156608165692087</v>
      </c>
      <c r="AD160" s="11">
        <f t="shared" si="95"/>
        <v>0.61429334827213222</v>
      </c>
      <c r="AE160" s="11">
        <f t="shared" si="96"/>
        <v>0.2390154171413208</v>
      </c>
      <c r="AI160" s="21">
        <f t="shared" si="106"/>
        <v>0.1480000000000001</v>
      </c>
      <c r="AJ160" s="11">
        <f t="shared" si="110"/>
        <v>0.99883679068697462</v>
      </c>
      <c r="AK160" s="11">
        <f t="shared" si="110"/>
        <v>0.97957502072251579</v>
      </c>
      <c r="AL160" s="11">
        <f t="shared" si="110"/>
        <v>0.85200000000000042</v>
      </c>
      <c r="AM160" s="11">
        <f t="shared" si="110"/>
        <v>0.51796615273005864</v>
      </c>
      <c r="AN160" s="11">
        <f t="shared" si="110"/>
        <v>0.16980141543541535</v>
      </c>
      <c r="AO160" s="4">
        <f t="shared" si="110"/>
        <v>1.5635971152441128E-3</v>
      </c>
      <c r="AP160" s="11">
        <f t="shared" si="100"/>
        <v>4.0900993993167738</v>
      </c>
      <c r="AQ160" s="11">
        <f t="shared" si="101"/>
        <v>3.0900993993167813</v>
      </c>
      <c r="AR160" s="11">
        <f t="shared" si="102"/>
        <v>2.0900993993167809</v>
      </c>
      <c r="AS160" s="11">
        <f t="shared" si="103"/>
        <v>1.0900993993167818</v>
      </c>
      <c r="AT160" s="11">
        <f t="shared" si="104"/>
        <v>9.0099399316782236E-2</v>
      </c>
      <c r="AU160" s="19">
        <f t="shared" si="105"/>
        <v>-1.9099006006832178</v>
      </c>
      <c r="AV160" s="11">
        <f t="shared" si="111"/>
        <v>0.99883679068697462</v>
      </c>
      <c r="AW160" s="11">
        <f t="shared" si="112"/>
        <v>0.97957502072251579</v>
      </c>
      <c r="AX160" s="11">
        <f t="shared" si="113"/>
        <v>0.85200000000000042</v>
      </c>
      <c r="AY160" s="11">
        <f t="shared" si="114"/>
        <v>0.51796615273005864</v>
      </c>
      <c r="AZ160" s="11">
        <f t="shared" si="115"/>
        <v>0.16980141543541535</v>
      </c>
      <c r="BA160" s="19" t="str">
        <f t="shared" si="117"/>
        <v/>
      </c>
    </row>
    <row r="161" spans="1:53" x14ac:dyDescent="0.3">
      <c r="A161">
        <v>158</v>
      </c>
      <c r="B161">
        <v>4</v>
      </c>
      <c r="C161" t="s">
        <v>21</v>
      </c>
      <c r="D161" t="s">
        <v>23</v>
      </c>
      <c r="E161">
        <v>0</v>
      </c>
      <c r="F161">
        <v>3</v>
      </c>
      <c r="G161">
        <v>388</v>
      </c>
      <c r="H161">
        <v>89</v>
      </c>
      <c r="Z161" s="4">
        <f t="shared" si="89"/>
        <v>0.99950999999999879</v>
      </c>
      <c r="AA161" s="4">
        <f t="shared" si="92"/>
        <v>0.99950999999999879</v>
      </c>
      <c r="AB161" s="11">
        <f t="shared" si="93"/>
        <v>0.98916795760776621</v>
      </c>
      <c r="AC161" s="11">
        <f t="shared" si="94"/>
        <v>0.90254780138627999</v>
      </c>
      <c r="AD161" s="11">
        <f t="shared" si="95"/>
        <v>0.61646375589864044</v>
      </c>
      <c r="AE161" s="11">
        <f t="shared" si="96"/>
        <v>0.2407806490945108</v>
      </c>
      <c r="AI161" s="21">
        <f t="shared" si="106"/>
        <v>0.1490000000000001</v>
      </c>
      <c r="AJ161" s="11">
        <f t="shared" si="110"/>
        <v>0.99881998058454768</v>
      </c>
      <c r="AK161" s="11">
        <f t="shared" si="110"/>
        <v>0.97936125794519036</v>
      </c>
      <c r="AL161" s="11">
        <f t="shared" si="110"/>
        <v>0.85099999999999953</v>
      </c>
      <c r="AM161" s="11">
        <f t="shared" si="110"/>
        <v>0.516245179521714</v>
      </c>
      <c r="AN161" s="11">
        <f t="shared" si="110"/>
        <v>0.16871184725514829</v>
      </c>
      <c r="AO161" s="4">
        <f t="shared" si="110"/>
        <v>1.5418534078778575E-3</v>
      </c>
      <c r="AP161" s="11">
        <f t="shared" si="100"/>
        <v>4.0814637729350887</v>
      </c>
      <c r="AQ161" s="11">
        <f t="shared" si="101"/>
        <v>3.081463772935086</v>
      </c>
      <c r="AR161" s="11">
        <f t="shared" si="102"/>
        <v>2.0814637729350829</v>
      </c>
      <c r="AS161" s="11">
        <f t="shared" si="103"/>
        <v>1.0814637729350856</v>
      </c>
      <c r="AT161" s="11">
        <f t="shared" si="104"/>
        <v>8.1463772935086665E-2</v>
      </c>
      <c r="AU161" s="19">
        <f t="shared" si="105"/>
        <v>-1.9185362270649147</v>
      </c>
      <c r="AV161" s="11">
        <f t="shared" si="111"/>
        <v>0.99881998058454768</v>
      </c>
      <c r="AW161" s="11">
        <f t="shared" si="112"/>
        <v>0.97936125794519036</v>
      </c>
      <c r="AX161" s="11">
        <f t="shared" si="113"/>
        <v>0.85099999999999953</v>
      </c>
      <c r="AY161" s="11">
        <f t="shared" si="114"/>
        <v>0.516245179521714</v>
      </c>
      <c r="AZ161" s="11">
        <f t="shared" si="115"/>
        <v>0.16871184725514829</v>
      </c>
      <c r="BA161" s="19">
        <f t="shared" ref="BA161" si="118">IF(AU161&lt;=0,AO161,"")</f>
        <v>1.5418534078778575E-3</v>
      </c>
    </row>
    <row r="162" spans="1:53" x14ac:dyDescent="0.3">
      <c r="A162">
        <v>3</v>
      </c>
      <c r="B162">
        <v>1</v>
      </c>
      <c r="C162" t="s">
        <v>16</v>
      </c>
      <c r="D162" t="s">
        <v>1</v>
      </c>
      <c r="E162">
        <v>0</v>
      </c>
      <c r="F162">
        <v>0</v>
      </c>
      <c r="G162">
        <v>201</v>
      </c>
      <c r="H162">
        <v>279</v>
      </c>
      <c r="Z162" s="4">
        <f t="shared" si="89"/>
        <v>0.99951999999999874</v>
      </c>
      <c r="AA162" s="4">
        <f t="shared" si="92"/>
        <v>0.99951999999999874</v>
      </c>
      <c r="AB162" s="11">
        <f t="shared" si="93"/>
        <v>0.98933225491603194</v>
      </c>
      <c r="AC162" s="11">
        <f t="shared" si="94"/>
        <v>0.90354084340934671</v>
      </c>
      <c r="AD162" s="11">
        <f t="shared" si="95"/>
        <v>0.61867181928542747</v>
      </c>
      <c r="AE162" s="11">
        <f t="shared" si="96"/>
        <v>0.24258683386651547</v>
      </c>
      <c r="AI162" s="21">
        <f t="shared" si="106"/>
        <v>0.15000000000000011</v>
      </c>
      <c r="AJ162" s="11">
        <f t="shared" si="110"/>
        <v>0.99880302501645635</v>
      </c>
      <c r="AK162" s="11">
        <f t="shared" si="110"/>
        <v>0.97914657226409596</v>
      </c>
      <c r="AL162" s="11">
        <f t="shared" si="110"/>
        <v>0.85000000000000009</v>
      </c>
      <c r="AM162" s="11">
        <f t="shared" si="110"/>
        <v>0.51453160456068248</v>
      </c>
      <c r="AN162" s="11">
        <f t="shared" si="110"/>
        <v>0.16763162678735866</v>
      </c>
      <c r="AO162" s="4">
        <f t="shared" si="110"/>
        <v>1.5204811920582486E-3</v>
      </c>
      <c r="AP162" s="11">
        <f t="shared" si="100"/>
        <v>4.0728667789875912</v>
      </c>
      <c r="AQ162" s="11">
        <f t="shared" si="101"/>
        <v>3.0728667789875788</v>
      </c>
      <c r="AR162" s="11">
        <f t="shared" si="102"/>
        <v>2.072866778987577</v>
      </c>
      <c r="AS162" s="11">
        <f t="shared" si="103"/>
        <v>1.072866778987579</v>
      </c>
      <c r="AT162" s="11">
        <f t="shared" si="104"/>
        <v>7.2866778987581537E-2</v>
      </c>
      <c r="AU162" s="19">
        <f t="shared" si="105"/>
        <v>-1.9271332210124206</v>
      </c>
      <c r="AV162" s="11">
        <f t="shared" si="111"/>
        <v>0.99880302501645635</v>
      </c>
      <c r="AW162" s="11">
        <f t="shared" si="112"/>
        <v>0.97914657226409596</v>
      </c>
      <c r="AX162" s="11">
        <f t="shared" si="113"/>
        <v>0.85000000000000009</v>
      </c>
      <c r="AY162" s="11">
        <f t="shared" si="114"/>
        <v>0.51453160456068248</v>
      </c>
      <c r="AZ162" s="11">
        <f t="shared" si="115"/>
        <v>0.16763162678735866</v>
      </c>
      <c r="BA162" s="19" t="str">
        <f t="shared" si="117"/>
        <v/>
      </c>
    </row>
    <row r="163" spans="1:53" x14ac:dyDescent="0.3">
      <c r="A163">
        <v>13</v>
      </c>
      <c r="B163">
        <v>1</v>
      </c>
      <c r="C163" t="s">
        <v>16</v>
      </c>
      <c r="D163" t="s">
        <v>23</v>
      </c>
      <c r="E163">
        <v>0</v>
      </c>
      <c r="F163">
        <v>0</v>
      </c>
      <c r="G163">
        <v>473</v>
      </c>
      <c r="H163">
        <v>7</v>
      </c>
      <c r="Z163" s="4">
        <f t="shared" si="89"/>
        <v>0.9995299999999987</v>
      </c>
      <c r="AA163" s="4">
        <f t="shared" si="92"/>
        <v>0.9995299999999987</v>
      </c>
      <c r="AB163" s="11">
        <f t="shared" si="93"/>
        <v>0.98949751519898899</v>
      </c>
      <c r="AC163" s="11">
        <f t="shared" si="94"/>
        <v>0.90454556043617995</v>
      </c>
      <c r="AD163" s="11">
        <f t="shared" si="95"/>
        <v>0.62091893693456346</v>
      </c>
      <c r="AE163" s="11">
        <f t="shared" si="96"/>
        <v>0.24443573903920968</v>
      </c>
      <c r="AI163" s="21">
        <f t="shared" si="106"/>
        <v>0.15100000000000011</v>
      </c>
      <c r="AJ163" s="11">
        <f t="shared" ref="AJ163:AO172" si="119">_xlfn.NORM.S.DIST((-2*AJ$2-_xlfn.NORM.S.INV($AI163)),TRUE)</f>
        <v>0.99878592338029804</v>
      </c>
      <c r="AK163" s="11">
        <f t="shared" si="119"/>
        <v>0.97893096383230105</v>
      </c>
      <c r="AL163" s="11">
        <f t="shared" si="119"/>
        <v>0.84899999999999975</v>
      </c>
      <c r="AM163" s="11">
        <f t="shared" si="119"/>
        <v>0.5128253632994314</v>
      </c>
      <c r="AN163" s="11">
        <f t="shared" si="119"/>
        <v>0.16656063272998409</v>
      </c>
      <c r="AO163" s="4">
        <f t="shared" si="119"/>
        <v>1.4994725082056021E-3</v>
      </c>
      <c r="AP163" s="11">
        <f t="shared" si="100"/>
        <v>4.0643079159186062</v>
      </c>
      <c r="AQ163" s="11">
        <f t="shared" si="101"/>
        <v>3.0643079159186106</v>
      </c>
      <c r="AR163" s="11">
        <f t="shared" si="102"/>
        <v>2.0643079159186102</v>
      </c>
      <c r="AS163" s="11">
        <f t="shared" si="103"/>
        <v>1.0643079159186106</v>
      </c>
      <c r="AT163" s="11">
        <f t="shared" si="104"/>
        <v>6.4307915918612846E-2</v>
      </c>
      <c r="AU163" s="19">
        <f t="shared" si="105"/>
        <v>-1.9356920840813894</v>
      </c>
      <c r="AV163" s="11">
        <f t="shared" si="111"/>
        <v>0.99878592338029804</v>
      </c>
      <c r="AW163" s="11">
        <f t="shared" si="112"/>
        <v>0.97893096383230105</v>
      </c>
      <c r="AX163" s="11">
        <f t="shared" si="113"/>
        <v>0.84899999999999975</v>
      </c>
      <c r="AY163" s="11">
        <f t="shared" si="114"/>
        <v>0.5128253632994314</v>
      </c>
      <c r="AZ163" s="11">
        <f t="shared" si="115"/>
        <v>0.16656063272998409</v>
      </c>
      <c r="BA163" s="19" t="str">
        <f t="shared" si="117"/>
        <v/>
      </c>
    </row>
    <row r="164" spans="1:53" x14ac:dyDescent="0.3">
      <c r="A164">
        <v>21</v>
      </c>
      <c r="B164">
        <v>1</v>
      </c>
      <c r="C164" t="s">
        <v>16</v>
      </c>
      <c r="D164" t="s">
        <v>23</v>
      </c>
      <c r="E164">
        <v>0</v>
      </c>
      <c r="F164">
        <v>0</v>
      </c>
      <c r="G164">
        <v>471</v>
      </c>
      <c r="H164">
        <v>9</v>
      </c>
      <c r="Z164" s="4">
        <f t="shared" si="89"/>
        <v>0.99953999999999865</v>
      </c>
      <c r="AA164" s="4">
        <f t="shared" si="92"/>
        <v>0.99953999999999865</v>
      </c>
      <c r="AB164" s="11">
        <f t="shared" si="93"/>
        <v>0.98966376323601124</v>
      </c>
      <c r="AC164" s="11">
        <f t="shared" si="94"/>
        <v>0.90556232378073598</v>
      </c>
      <c r="AD164" s="11">
        <f t="shared" si="95"/>
        <v>0.62320658948815599</v>
      </c>
      <c r="AE164" s="11">
        <f t="shared" si="96"/>
        <v>0.24632924674871803</v>
      </c>
      <c r="AI164" s="21">
        <f t="shared" si="106"/>
        <v>0.15200000000000011</v>
      </c>
      <c r="AJ164" s="11">
        <f t="shared" si="119"/>
        <v>0.99876867507117217</v>
      </c>
      <c r="AK164" s="11">
        <f t="shared" si="119"/>
        <v>0.97871443278523618</v>
      </c>
      <c r="AL164" s="11">
        <f t="shared" si="119"/>
        <v>0.84799999999999998</v>
      </c>
      <c r="AM164" s="11">
        <f t="shared" si="119"/>
        <v>0.51112639216960287</v>
      </c>
      <c r="AN164" s="11">
        <f t="shared" si="119"/>
        <v>0.16549874604984519</v>
      </c>
      <c r="AO164" s="4">
        <f t="shared" si="119"/>
        <v>1.4788196079912744E-3</v>
      </c>
      <c r="AP164" s="11">
        <f t="shared" si="100"/>
        <v>4.055786691604272</v>
      </c>
      <c r="AQ164" s="11">
        <f t="shared" si="101"/>
        <v>3.0557866916042844</v>
      </c>
      <c r="AR164" s="11">
        <f t="shared" si="102"/>
        <v>2.0557866916042822</v>
      </c>
      <c r="AS164" s="11">
        <f t="shared" si="103"/>
        <v>1.0557866916042844</v>
      </c>
      <c r="AT164" s="11">
        <f t="shared" si="104"/>
        <v>5.5786691604284955E-2</v>
      </c>
      <c r="AU164" s="19">
        <f t="shared" si="105"/>
        <v>-1.9442133083957147</v>
      </c>
      <c r="AV164" s="11">
        <f t="shared" si="111"/>
        <v>0.99876867507117217</v>
      </c>
      <c r="AW164" s="11">
        <f t="shared" si="112"/>
        <v>0.97871443278523618</v>
      </c>
      <c r="AX164" s="11">
        <f t="shared" si="113"/>
        <v>0.84799999999999998</v>
      </c>
      <c r="AY164" s="11">
        <f t="shared" si="114"/>
        <v>0.51112639216960287</v>
      </c>
      <c r="AZ164" s="11">
        <f t="shared" si="115"/>
        <v>0.16549874604984519</v>
      </c>
      <c r="BA164" s="19" t="str">
        <f t="shared" si="117"/>
        <v/>
      </c>
    </row>
    <row r="165" spans="1:53" x14ac:dyDescent="0.3">
      <c r="A165">
        <v>26</v>
      </c>
      <c r="B165">
        <v>1</v>
      </c>
      <c r="C165" t="s">
        <v>16</v>
      </c>
      <c r="D165" t="s">
        <v>1</v>
      </c>
      <c r="E165">
        <v>0</v>
      </c>
      <c r="F165">
        <v>1</v>
      </c>
      <c r="G165">
        <v>477</v>
      </c>
      <c r="H165">
        <v>2</v>
      </c>
      <c r="Z165" s="4">
        <f t="shared" si="89"/>
        <v>0.99954999999999861</v>
      </c>
      <c r="AA165" s="4">
        <f t="shared" si="92"/>
        <v>0.99954999999999861</v>
      </c>
      <c r="AB165" s="11">
        <f t="shared" si="93"/>
        <v>0.98983102499324616</v>
      </c>
      <c r="AC165" s="11">
        <f t="shared" si="94"/>
        <v>0.90659152476543126</v>
      </c>
      <c r="AD165" s="11">
        <f t="shared" si="95"/>
        <v>0.62553634642644285</v>
      </c>
      <c r="AE165" s="11">
        <f t="shared" si="96"/>
        <v>0.248269363731767</v>
      </c>
      <c r="AI165" s="21">
        <f t="shared" si="106"/>
        <v>0.15300000000000011</v>
      </c>
      <c r="AJ165" s="11">
        <f t="shared" si="119"/>
        <v>0.99875127948167031</v>
      </c>
      <c r="AK165" s="11">
        <f t="shared" si="119"/>
        <v>0.97849697924093304</v>
      </c>
      <c r="AL165" s="11">
        <f t="shared" si="119"/>
        <v>0.84699999999999964</v>
      </c>
      <c r="AM165" s="11">
        <f t="shared" si="119"/>
        <v>0.50943462856091359</v>
      </c>
      <c r="AN165" s="11">
        <f t="shared" si="119"/>
        <v>0.164445849926423</v>
      </c>
      <c r="AO165" s="4">
        <f t="shared" si="119"/>
        <v>1.4585149475643102E-3</v>
      </c>
      <c r="AP165" s="11">
        <f t="shared" si="100"/>
        <v>4.0473026231121834</v>
      </c>
      <c r="AQ165" s="11">
        <f t="shared" si="101"/>
        <v>3.0473026231121727</v>
      </c>
      <c r="AR165" s="11">
        <f t="shared" si="102"/>
        <v>2.0473026231121718</v>
      </c>
      <c r="AS165" s="11">
        <f t="shared" si="103"/>
        <v>1.0473026231121731</v>
      </c>
      <c r="AT165" s="11">
        <f t="shared" si="104"/>
        <v>4.7302623112172593E-2</v>
      </c>
      <c r="AU165" s="19">
        <f t="shared" si="105"/>
        <v>-1.9526973768878271</v>
      </c>
      <c r="AV165" s="11">
        <f t="shared" si="111"/>
        <v>0.99875127948167031</v>
      </c>
      <c r="AW165" s="11">
        <f t="shared" si="112"/>
        <v>0.97849697924093304</v>
      </c>
      <c r="AX165" s="11">
        <f t="shared" si="113"/>
        <v>0.84699999999999964</v>
      </c>
      <c r="AY165" s="11">
        <f t="shared" si="114"/>
        <v>0.50943462856091359</v>
      </c>
      <c r="AZ165" s="11">
        <f t="shared" si="115"/>
        <v>0.164445849926423</v>
      </c>
      <c r="BA165" s="19" t="str">
        <f t="shared" si="117"/>
        <v/>
      </c>
    </row>
    <row r="166" spans="1:53" x14ac:dyDescent="0.3">
      <c r="A166">
        <v>34</v>
      </c>
      <c r="B166">
        <v>1</v>
      </c>
      <c r="C166" t="s">
        <v>16</v>
      </c>
      <c r="D166" t="s">
        <v>1</v>
      </c>
      <c r="E166">
        <v>0</v>
      </c>
      <c r="F166">
        <v>0</v>
      </c>
      <c r="G166">
        <v>444</v>
      </c>
      <c r="H166">
        <v>36</v>
      </c>
      <c r="Z166" s="4">
        <f t="shared" si="89"/>
        <v>0.99955999999999856</v>
      </c>
      <c r="AA166" s="4">
        <f t="shared" si="92"/>
        <v>0.99955999999999856</v>
      </c>
      <c r="AB166" s="11">
        <f t="shared" si="93"/>
        <v>0.9899993277080481</v>
      </c>
      <c r="AC166" s="11">
        <f t="shared" si="94"/>
        <v>0.90763357626525476</v>
      </c>
      <c r="AD166" s="11">
        <f t="shared" si="95"/>
        <v>0.62790987347251392</v>
      </c>
      <c r="AE166" s="11">
        <f t="shared" si="96"/>
        <v>0.25025823249483803</v>
      </c>
      <c r="AI166" s="21">
        <f t="shared" si="106"/>
        <v>0.15400000000000011</v>
      </c>
      <c r="AJ166" s="11">
        <f t="shared" si="119"/>
        <v>0.9987337360018661</v>
      </c>
      <c r="AK166" s="11">
        <f t="shared" si="119"/>
        <v>0.97827860330025906</v>
      </c>
      <c r="AL166" s="11">
        <f t="shared" si="119"/>
        <v>0.84599999999999953</v>
      </c>
      <c r="AM166" s="11">
        <f t="shared" si="119"/>
        <v>0.50775001080065596</v>
      </c>
      <c r="AN166" s="11">
        <f t="shared" si="119"/>
        <v>0.16340182969738279</v>
      </c>
      <c r="AO166" s="4">
        <f t="shared" si="119"/>
        <v>1.4385511810341954E-3</v>
      </c>
      <c r="AP166" s="11">
        <f t="shared" si="100"/>
        <v>4.0388552364687342</v>
      </c>
      <c r="AQ166" s="11">
        <f t="shared" si="101"/>
        <v>3.0388552364687378</v>
      </c>
      <c r="AR166" s="11">
        <f t="shared" si="102"/>
        <v>2.0388552364687378</v>
      </c>
      <c r="AS166" s="11">
        <f t="shared" si="103"/>
        <v>1.0388552364687378</v>
      </c>
      <c r="AT166" s="11">
        <f t="shared" si="104"/>
        <v>3.8855236468738563E-2</v>
      </c>
      <c r="AU166" s="19">
        <f t="shared" si="105"/>
        <v>-1.9611447635312627</v>
      </c>
      <c r="AV166" s="11">
        <f t="shared" si="111"/>
        <v>0.9987337360018661</v>
      </c>
      <c r="AW166" s="11">
        <f t="shared" si="112"/>
        <v>0.97827860330025906</v>
      </c>
      <c r="AX166" s="11">
        <f t="shared" si="113"/>
        <v>0.84599999999999953</v>
      </c>
      <c r="AY166" s="11">
        <f t="shared" si="114"/>
        <v>0.50775001080065596</v>
      </c>
      <c r="AZ166" s="11">
        <f t="shared" si="115"/>
        <v>0.16340182969738279</v>
      </c>
      <c r="BA166" s="19" t="str">
        <f t="shared" si="117"/>
        <v/>
      </c>
    </row>
    <row r="167" spans="1:53" x14ac:dyDescent="0.3">
      <c r="A167">
        <v>41</v>
      </c>
      <c r="B167">
        <v>1</v>
      </c>
      <c r="C167" t="s">
        <v>16</v>
      </c>
      <c r="D167" t="s">
        <v>23</v>
      </c>
      <c r="E167">
        <v>0</v>
      </c>
      <c r="F167">
        <v>2</v>
      </c>
      <c r="G167">
        <v>391</v>
      </c>
      <c r="H167">
        <v>87</v>
      </c>
      <c r="Z167" s="4">
        <f t="shared" si="89"/>
        <v>0.99956999999999852</v>
      </c>
      <c r="AA167" s="4">
        <f t="shared" si="92"/>
        <v>0.99956999999999852</v>
      </c>
      <c r="AB167" s="11">
        <f t="shared" si="93"/>
        <v>0.99016869998147217</v>
      </c>
      <c r="AC167" s="11">
        <f t="shared" si="94"/>
        <v>0.9086889144087773</v>
      </c>
      <c r="AD167" s="11">
        <f t="shared" si="95"/>
        <v>0.63032894079595747</v>
      </c>
      <c r="AE167" s="11">
        <f t="shared" si="96"/>
        <v>0.25229814375996262</v>
      </c>
      <c r="AI167" s="21">
        <f t="shared" si="106"/>
        <v>0.15500000000000011</v>
      </c>
      <c r="AJ167" s="11">
        <f t="shared" si="119"/>
        <v>0.99871604401930636</v>
      </c>
      <c r="AK167" s="11">
        <f t="shared" si="119"/>
        <v>0.97805930504714467</v>
      </c>
      <c r="AL167" s="11">
        <f t="shared" si="119"/>
        <v>0.84499999999999886</v>
      </c>
      <c r="AM167" s="11">
        <f t="shared" si="119"/>
        <v>0.50607247813375644</v>
      </c>
      <c r="AN167" s="11">
        <f t="shared" si="119"/>
        <v>0.16236657280576472</v>
      </c>
      <c r="AO167" s="4">
        <f t="shared" si="119"/>
        <v>1.4189211541981495E-3</v>
      </c>
      <c r="AP167" s="11">
        <f t="shared" si="100"/>
        <v>4.0304440664340575</v>
      </c>
      <c r="AQ167" s="11">
        <f t="shared" si="101"/>
        <v>3.0304440664340468</v>
      </c>
      <c r="AR167" s="11">
        <f t="shared" si="102"/>
        <v>2.0304440664340464</v>
      </c>
      <c r="AS167" s="11">
        <f t="shared" si="103"/>
        <v>1.0304440664340464</v>
      </c>
      <c r="AT167" s="11">
        <f t="shared" si="104"/>
        <v>3.0444066434047179E-2</v>
      </c>
      <c r="AU167" s="19">
        <f t="shared" si="105"/>
        <v>-1.9695559335659525</v>
      </c>
      <c r="AV167" s="11">
        <f t="shared" si="111"/>
        <v>0.99871604401930636</v>
      </c>
      <c r="AW167" s="11">
        <f t="shared" si="112"/>
        <v>0.97805930504714467</v>
      </c>
      <c r="AX167" s="11">
        <f t="shared" si="113"/>
        <v>0.84499999999999886</v>
      </c>
      <c r="AY167" s="11">
        <f t="shared" si="114"/>
        <v>0.50607247813375644</v>
      </c>
      <c r="AZ167" s="11">
        <f t="shared" si="115"/>
        <v>0.16236657280576472</v>
      </c>
      <c r="BA167" s="19">
        <f t="shared" ref="BA167" si="120">IF(AU167&lt;=0,AO167,"")</f>
        <v>1.4189211541981495E-3</v>
      </c>
    </row>
    <row r="168" spans="1:53" x14ac:dyDescent="0.3">
      <c r="A168">
        <v>52</v>
      </c>
      <c r="B168">
        <v>1</v>
      </c>
      <c r="C168" t="s">
        <v>16</v>
      </c>
      <c r="D168" t="s">
        <v>23</v>
      </c>
      <c r="E168">
        <v>0</v>
      </c>
      <c r="F168">
        <v>0</v>
      </c>
      <c r="G168">
        <v>463</v>
      </c>
      <c r="H168">
        <v>17</v>
      </c>
      <c r="Z168" s="4">
        <f t="shared" si="89"/>
        <v>0.99957999999999847</v>
      </c>
      <c r="AA168" s="4">
        <f t="shared" si="92"/>
        <v>0.99957999999999847</v>
      </c>
      <c r="AB168" s="11">
        <f t="shared" si="93"/>
        <v>0.99033917187980769</v>
      </c>
      <c r="AC168" s="11">
        <f t="shared" si="94"/>
        <v>0.90975800045602673</v>
      </c>
      <c r="AD168" s="11">
        <f t="shared" si="95"/>
        <v>0.63279543212221423</v>
      </c>
      <c r="AE168" s="11">
        <f t="shared" si="96"/>
        <v>0.25439155036615424</v>
      </c>
      <c r="AI168" s="21">
        <f t="shared" si="106"/>
        <v>0.15600000000000011</v>
      </c>
      <c r="AJ168" s="11">
        <f t="shared" si="119"/>
        <v>0.99869820291900013</v>
      </c>
      <c r="AK168" s="11">
        <f t="shared" si="119"/>
        <v>0.9778390845488063</v>
      </c>
      <c r="AL168" s="11">
        <f t="shared" si="119"/>
        <v>0.8439999999999992</v>
      </c>
      <c r="AM168" s="11">
        <f t="shared" si="119"/>
        <v>0.50440197070339554</v>
      </c>
      <c r="AN168" s="11">
        <f t="shared" si="119"/>
        <v>0.16133996874879447</v>
      </c>
      <c r="AO168" s="4">
        <f t="shared" si="119"/>
        <v>1.3996178985026609E-3</v>
      </c>
      <c r="AP168" s="11">
        <f t="shared" si="100"/>
        <v>4.0220686562836327</v>
      </c>
      <c r="AQ168" s="11">
        <f t="shared" si="101"/>
        <v>3.022068656283627</v>
      </c>
      <c r="AR168" s="11">
        <f t="shared" si="102"/>
        <v>2.0220686562836279</v>
      </c>
      <c r="AS168" s="11">
        <f t="shared" si="103"/>
        <v>1.0220686562836263</v>
      </c>
      <c r="AT168" s="11">
        <f t="shared" si="104"/>
        <v>2.2068656283627641E-2</v>
      </c>
      <c r="AU168" s="19">
        <f t="shared" si="105"/>
        <v>-1.9779313437163735</v>
      </c>
      <c r="AV168" s="11">
        <f t="shared" si="111"/>
        <v>0.99869820291900013</v>
      </c>
      <c r="AW168" s="11">
        <f t="shared" si="112"/>
        <v>0.9778390845488063</v>
      </c>
      <c r="AX168" s="11">
        <f t="shared" si="113"/>
        <v>0.8439999999999992</v>
      </c>
      <c r="AY168" s="11">
        <f t="shared" si="114"/>
        <v>0.50440197070339554</v>
      </c>
      <c r="AZ168" s="11">
        <f t="shared" si="115"/>
        <v>0.16133996874879447</v>
      </c>
      <c r="BA168" s="19" t="str">
        <f t="shared" si="117"/>
        <v/>
      </c>
    </row>
    <row r="169" spans="1:53" x14ac:dyDescent="0.3">
      <c r="A169">
        <v>60</v>
      </c>
      <c r="B169">
        <v>1</v>
      </c>
      <c r="C169" t="s">
        <v>16</v>
      </c>
      <c r="D169" t="s">
        <v>1</v>
      </c>
      <c r="E169">
        <v>0</v>
      </c>
      <c r="F169">
        <v>5</v>
      </c>
      <c r="G169" t="s">
        <v>23</v>
      </c>
      <c r="H169" t="s">
        <v>23</v>
      </c>
      <c r="Z169" s="4">
        <f t="shared" si="89"/>
        <v>0.99958999999999842</v>
      </c>
      <c r="AA169" s="4">
        <f t="shared" si="92"/>
        <v>0.99958999999999842</v>
      </c>
      <c r="AB169" s="11">
        <f t="shared" si="93"/>
        <v>0.99051077504626861</v>
      </c>
      <c r="AC169" s="11">
        <f t="shared" si="94"/>
        <v>0.91084132287626618</v>
      </c>
      <c r="AD169" s="11">
        <f t="shared" si="95"/>
        <v>0.63531135487158263</v>
      </c>
      <c r="AE169" s="11">
        <f t="shared" si="96"/>
        <v>0.25654108283544041</v>
      </c>
      <c r="AI169" s="21">
        <f t="shared" si="106"/>
        <v>0.15700000000000011</v>
      </c>
      <c r="AJ169" s="11">
        <f t="shared" si="119"/>
        <v>0.99868021208340918</v>
      </c>
      <c r="AK169" s="11">
        <f t="shared" si="119"/>
        <v>0.97761794185596218</v>
      </c>
      <c r="AL169" s="11">
        <f t="shared" si="119"/>
        <v>0.84299999999999953</v>
      </c>
      <c r="AM169" s="11">
        <f t="shared" si="119"/>
        <v>0.50273842953214132</v>
      </c>
      <c r="AN169" s="11">
        <f t="shared" si="119"/>
        <v>0.16032190902823634</v>
      </c>
      <c r="AO169" s="4">
        <f t="shared" si="119"/>
        <v>1.3806346252289111E-3</v>
      </c>
      <c r="AP169" s="11">
        <f t="shared" si="100"/>
        <v>4.0137285575970321</v>
      </c>
      <c r="AQ169" s="11">
        <f t="shared" si="101"/>
        <v>3.0137285575970414</v>
      </c>
      <c r="AR169" s="11">
        <f t="shared" si="102"/>
        <v>2.0137285575970383</v>
      </c>
      <c r="AS169" s="11">
        <f t="shared" si="103"/>
        <v>1.0137285575970409</v>
      </c>
      <c r="AT169" s="11">
        <f t="shared" si="104"/>
        <v>1.3728557597040947E-2</v>
      </c>
      <c r="AU169" s="19">
        <f t="shared" si="105"/>
        <v>-1.9862714424029591</v>
      </c>
      <c r="AV169" s="11">
        <f t="shared" si="111"/>
        <v>0.99868021208340918</v>
      </c>
      <c r="AW169" s="11">
        <f t="shared" si="112"/>
        <v>0.97761794185596218</v>
      </c>
      <c r="AX169" s="11">
        <f t="shared" si="113"/>
        <v>0.84299999999999953</v>
      </c>
      <c r="AY169" s="11">
        <f t="shared" si="114"/>
        <v>0.50273842953214132</v>
      </c>
      <c r="AZ169" s="11">
        <f t="shared" si="115"/>
        <v>0.16032190902823634</v>
      </c>
      <c r="BA169" s="19" t="str">
        <f t="shared" si="117"/>
        <v/>
      </c>
    </row>
    <row r="170" spans="1:53" x14ac:dyDescent="0.3">
      <c r="A170">
        <v>72</v>
      </c>
      <c r="B170">
        <v>1</v>
      </c>
      <c r="C170" t="s">
        <v>16</v>
      </c>
      <c r="D170" t="s">
        <v>1</v>
      </c>
      <c r="E170">
        <v>0</v>
      </c>
      <c r="F170">
        <v>0</v>
      </c>
      <c r="G170">
        <v>476</v>
      </c>
      <c r="H170">
        <v>4</v>
      </c>
      <c r="Z170" s="4">
        <f t="shared" si="89"/>
        <v>0.99959999999999838</v>
      </c>
      <c r="AA170" s="4">
        <f t="shared" si="92"/>
        <v>0.99959999999999838</v>
      </c>
      <c r="AB170" s="11">
        <f t="shared" si="93"/>
        <v>0.99068354282413085</v>
      </c>
      <c r="AC170" s="11">
        <f t="shared" si="94"/>
        <v>0.9119393996523566</v>
      </c>
      <c r="AD170" s="11">
        <f t="shared" si="95"/>
        <v>0.63787885147222101</v>
      </c>
      <c r="AE170" s="11">
        <f t="shared" si="96"/>
        <v>0.25874956684829453</v>
      </c>
      <c r="AI170" s="21">
        <f t="shared" si="106"/>
        <v>0.15800000000000011</v>
      </c>
      <c r="AJ170" s="11">
        <f t="shared" si="119"/>
        <v>0.99866207089243764</v>
      </c>
      <c r="AK170" s="11">
        <f t="shared" si="119"/>
        <v>0.97739587700304409</v>
      </c>
      <c r="AL170" s="11">
        <f t="shared" si="119"/>
        <v>0.84199999999999986</v>
      </c>
      <c r="AM170" s="11">
        <f t="shared" si="119"/>
        <v>0.5010817965036114</v>
      </c>
      <c r="AN170" s="11">
        <f t="shared" si="119"/>
        <v>0.15931228710225334</v>
      </c>
      <c r="AO170" s="4">
        <f t="shared" si="119"/>
        <v>1.3619647198928114E-3</v>
      </c>
      <c r="AP170" s="11">
        <f t="shared" si="100"/>
        <v>4.0054233300530928</v>
      </c>
      <c r="AQ170" s="11">
        <f t="shared" si="101"/>
        <v>3.0054233300530968</v>
      </c>
      <c r="AR170" s="11">
        <f t="shared" si="102"/>
        <v>2.0054233300530973</v>
      </c>
      <c r="AS170" s="11">
        <f t="shared" si="103"/>
        <v>1.0054233300530973</v>
      </c>
      <c r="AT170" s="11">
        <f t="shared" si="104"/>
        <v>5.4233300530973638E-3</v>
      </c>
      <c r="AU170" s="19">
        <f t="shared" si="105"/>
        <v>-1.9945766699469019</v>
      </c>
      <c r="AV170" s="11">
        <f t="shared" si="111"/>
        <v>0.99866207089243764</v>
      </c>
      <c r="AW170" s="11">
        <f t="shared" si="112"/>
        <v>0.97739587700304409</v>
      </c>
      <c r="AX170" s="11">
        <f t="shared" si="113"/>
        <v>0.84199999999999986</v>
      </c>
      <c r="AY170" s="11">
        <f t="shared" si="114"/>
        <v>0.5010817965036114</v>
      </c>
      <c r="AZ170" s="11">
        <f t="shared" si="115"/>
        <v>0.15931228710225334</v>
      </c>
      <c r="BA170" s="19" t="str">
        <f t="shared" si="117"/>
        <v/>
      </c>
    </row>
    <row r="171" spans="1:53" x14ac:dyDescent="0.3">
      <c r="A171">
        <v>78</v>
      </c>
      <c r="B171">
        <v>1</v>
      </c>
      <c r="C171" t="s">
        <v>16</v>
      </c>
      <c r="D171" t="s">
        <v>23</v>
      </c>
      <c r="E171" t="s">
        <v>23</v>
      </c>
      <c r="F171" t="s">
        <v>23</v>
      </c>
      <c r="G171" t="s">
        <v>23</v>
      </c>
      <c r="H171" t="s">
        <v>23</v>
      </c>
      <c r="Z171" s="4">
        <f t="shared" si="89"/>
        <v>0.99960999999999833</v>
      </c>
      <c r="AA171" s="4">
        <f t="shared" si="92"/>
        <v>0.99960999999999833</v>
      </c>
      <c r="AB171" s="11">
        <f t="shared" si="93"/>
        <v>0.99085751039280545</v>
      </c>
      <c r="AC171" s="11">
        <f t="shared" si="94"/>
        <v>0.91305278084270036</v>
      </c>
      <c r="AD171" s="11">
        <f t="shared" si="95"/>
        <v>0.64050021201585883</v>
      </c>
      <c r="AE171" s="11">
        <f t="shared" si="96"/>
        <v>0.26102004291631986</v>
      </c>
      <c r="AI171" s="21">
        <f t="shared" si="106"/>
        <v>0.15900000000000011</v>
      </c>
      <c r="AJ171" s="11">
        <f t="shared" si="119"/>
        <v>0.99864377872342125</v>
      </c>
      <c r="AK171" s="11">
        <f t="shared" si="119"/>
        <v>0.97717289000840346</v>
      </c>
      <c r="AL171" s="11">
        <f t="shared" si="119"/>
        <v>0.84099999999999964</v>
      </c>
      <c r="AM171" s="11">
        <f t="shared" si="119"/>
        <v>0.49943201434462109</v>
      </c>
      <c r="AN171" s="11">
        <f t="shared" si="119"/>
        <v>0.15831099833870355</v>
      </c>
      <c r="AO171" s="4">
        <f t="shared" si="119"/>
        <v>1.3436017368502406E-3</v>
      </c>
      <c r="AP171" s="11">
        <f t="shared" si="100"/>
        <v>3.9971525412313076</v>
      </c>
      <c r="AQ171" s="11">
        <f t="shared" si="101"/>
        <v>2.9971525412313151</v>
      </c>
      <c r="AR171" s="11">
        <f t="shared" si="102"/>
        <v>1.9971525412313151</v>
      </c>
      <c r="AS171" s="11">
        <f t="shared" si="103"/>
        <v>0.99715254123131603</v>
      </c>
      <c r="AT171" s="11">
        <f t="shared" si="104"/>
        <v>-2.8474587686844188E-3</v>
      </c>
      <c r="AU171" s="19">
        <f t="shared" si="105"/>
        <v>-2.0028474587686844</v>
      </c>
      <c r="AV171" s="11">
        <f t="shared" si="111"/>
        <v>0.99864377872342125</v>
      </c>
      <c r="AW171" s="11">
        <f t="shared" si="112"/>
        <v>0.97717289000840346</v>
      </c>
      <c r="AX171" s="11">
        <f t="shared" si="113"/>
        <v>0.84099999999999964</v>
      </c>
      <c r="AY171" s="11">
        <f t="shared" si="114"/>
        <v>0.49943201434462109</v>
      </c>
      <c r="AZ171" s="11" t="str">
        <f t="shared" si="115"/>
        <v/>
      </c>
      <c r="BA171" s="19" t="str">
        <f t="shared" si="117"/>
        <v/>
      </c>
    </row>
    <row r="172" spans="1:53" x14ac:dyDescent="0.3">
      <c r="A172">
        <v>85</v>
      </c>
      <c r="B172">
        <v>1</v>
      </c>
      <c r="C172" t="s">
        <v>16</v>
      </c>
      <c r="D172" t="s">
        <v>1</v>
      </c>
      <c r="E172">
        <v>0</v>
      </c>
      <c r="F172">
        <v>0</v>
      </c>
      <c r="G172">
        <v>475</v>
      </c>
      <c r="H172">
        <v>5</v>
      </c>
      <c r="Z172" s="4">
        <f t="shared" si="89"/>
        <v>0.99961999999999829</v>
      </c>
      <c r="AA172" s="4">
        <f t="shared" si="92"/>
        <v>0.99961999999999829</v>
      </c>
      <c r="AB172" s="11">
        <f t="shared" si="93"/>
        <v>0.99103271491857381</v>
      </c>
      <c r="AC172" s="11">
        <f t="shared" si="94"/>
        <v>0.91418205143690867</v>
      </c>
      <c r="AD172" s="11">
        <f t="shared" si="95"/>
        <v>0.64317788845413082</v>
      </c>
      <c r="AE172" s="11">
        <f t="shared" si="96"/>
        <v>0.26335578859194375</v>
      </c>
      <c r="AI172" s="21">
        <f t="shared" si="106"/>
        <v>0.16000000000000011</v>
      </c>
      <c r="AJ172" s="11">
        <f t="shared" si="119"/>
        <v>0.99862533495111738</v>
      </c>
      <c r="AK172" s="11">
        <f t="shared" si="119"/>
        <v>0.97694898087451276</v>
      </c>
      <c r="AL172" s="11">
        <f t="shared" si="119"/>
        <v>0.84000000000000019</v>
      </c>
      <c r="AM172" s="11">
        <f t="shared" si="119"/>
        <v>0.49778902660781682</v>
      </c>
      <c r="AN172" s="11">
        <f t="shared" si="119"/>
        <v>0.1573179399698309</v>
      </c>
      <c r="AO172" s="4">
        <f t="shared" si="119"/>
        <v>1.325539394099066E-3</v>
      </c>
      <c r="AP172" s="11">
        <f t="shared" si="100"/>
        <v>3.9889157664195189</v>
      </c>
      <c r="AQ172" s="11">
        <f t="shared" si="101"/>
        <v>2.9889157664195087</v>
      </c>
      <c r="AR172" s="11">
        <f t="shared" si="102"/>
        <v>1.9889157664195101</v>
      </c>
      <c r="AS172" s="11">
        <f t="shared" si="103"/>
        <v>0.98891576641950785</v>
      </c>
      <c r="AT172" s="11">
        <f t="shared" si="104"/>
        <v>-1.1084233580490821E-2</v>
      </c>
      <c r="AU172" s="19">
        <f t="shared" si="105"/>
        <v>-2.0110842335804917</v>
      </c>
      <c r="AV172" s="11">
        <f t="shared" si="111"/>
        <v>0.99862533495111738</v>
      </c>
      <c r="AW172" s="11">
        <f t="shared" si="112"/>
        <v>0.97694898087451276</v>
      </c>
      <c r="AX172" s="11">
        <f t="shared" si="113"/>
        <v>0.84000000000000019</v>
      </c>
      <c r="AY172" s="11">
        <f t="shared" si="114"/>
        <v>0.49778902660781682</v>
      </c>
      <c r="AZ172" s="11" t="str">
        <f t="shared" si="115"/>
        <v/>
      </c>
      <c r="BA172" s="19" t="str">
        <f t="shared" si="117"/>
        <v/>
      </c>
    </row>
    <row r="173" spans="1:53" x14ac:dyDescent="0.3">
      <c r="A173">
        <v>94</v>
      </c>
      <c r="B173">
        <v>1</v>
      </c>
      <c r="C173" t="s">
        <v>16</v>
      </c>
      <c r="D173" t="s">
        <v>1</v>
      </c>
      <c r="E173">
        <v>0</v>
      </c>
      <c r="F173">
        <v>0</v>
      </c>
      <c r="G173">
        <v>446</v>
      </c>
      <c r="H173">
        <v>34</v>
      </c>
      <c r="Z173" s="4">
        <f t="shared" si="89"/>
        <v>0.99962999999999824</v>
      </c>
      <c r="AA173" s="4">
        <f t="shared" si="92"/>
        <v>0.99962999999999824</v>
      </c>
      <c r="AB173" s="11">
        <f t="shared" si="93"/>
        <v>0.99120919572199262</v>
      </c>
      <c r="AC173" s="11">
        <f t="shared" si="94"/>
        <v>0.91532783454749689</v>
      </c>
      <c r="AD173" s="11">
        <f t="shared" si="95"/>
        <v>0.64591451056861637</v>
      </c>
      <c r="AE173" s="11">
        <f t="shared" si="96"/>
        <v>0.26576034361778456</v>
      </c>
      <c r="AI173" s="21">
        <f t="shared" si="106"/>
        <v>0.16100000000000012</v>
      </c>
      <c r="AJ173" s="11">
        <f t="shared" ref="AJ173:AO182" si="121">_xlfn.NORM.S.DIST((-2*AJ$2-_xlfn.NORM.S.INV($AI173)),TRUE)</f>
        <v>0.9986067389476937</v>
      </c>
      <c r="AK173" s="11">
        <f t="shared" si="121"/>
        <v>0.97672414958816001</v>
      </c>
      <c r="AL173" s="11">
        <f t="shared" si="121"/>
        <v>0.83899999999999963</v>
      </c>
      <c r="AM173" s="11">
        <f t="shared" si="121"/>
        <v>0.49615277765476173</v>
      </c>
      <c r="AN173" s="11">
        <f t="shared" si="121"/>
        <v>0.15633301104829084</v>
      </c>
      <c r="AO173" s="4">
        <f t="shared" si="121"/>
        <v>1.3077715682693492E-3</v>
      </c>
      <c r="AP173" s="11">
        <f t="shared" si="100"/>
        <v>3.980712588427155</v>
      </c>
      <c r="AQ173" s="11">
        <f t="shared" si="101"/>
        <v>2.9807125884271475</v>
      </c>
      <c r="AR173" s="11">
        <f t="shared" si="102"/>
        <v>1.9807125884271448</v>
      </c>
      <c r="AS173" s="11">
        <f t="shared" si="103"/>
        <v>0.98071258842714659</v>
      </c>
      <c r="AT173" s="11">
        <f t="shared" si="104"/>
        <v>-1.928741157285252E-2</v>
      </c>
      <c r="AU173" s="19">
        <f t="shared" si="105"/>
        <v>-2.0192874115728534</v>
      </c>
      <c r="AV173" s="11">
        <f t="shared" si="111"/>
        <v>0.9986067389476937</v>
      </c>
      <c r="AW173" s="11">
        <f t="shared" si="112"/>
        <v>0.97672414958816001</v>
      </c>
      <c r="AX173" s="11">
        <f t="shared" si="113"/>
        <v>0.83899999999999963</v>
      </c>
      <c r="AY173" s="11">
        <f t="shared" si="114"/>
        <v>0.49615277765476173</v>
      </c>
      <c r="AZ173" s="11" t="str">
        <f t="shared" si="115"/>
        <v/>
      </c>
      <c r="BA173" s="19">
        <f t="shared" ref="BA173" si="122">IF(AU173&lt;=0,AO173,"")</f>
        <v>1.3077715682693492E-3</v>
      </c>
    </row>
    <row r="174" spans="1:53" x14ac:dyDescent="0.3">
      <c r="A174">
        <v>99</v>
      </c>
      <c r="B174">
        <v>1</v>
      </c>
      <c r="C174" t="s">
        <v>16</v>
      </c>
      <c r="D174" t="s">
        <v>23</v>
      </c>
      <c r="E174">
        <v>0</v>
      </c>
      <c r="F174">
        <v>0</v>
      </c>
      <c r="G174">
        <v>461</v>
      </c>
      <c r="H174">
        <v>19</v>
      </c>
      <c r="Z174" s="4">
        <f t="shared" si="89"/>
        <v>0.9996399999999982</v>
      </c>
      <c r="AA174" s="4">
        <f t="shared" si="92"/>
        <v>0.9996399999999982</v>
      </c>
      <c r="AB174" s="11">
        <f t="shared" si="93"/>
        <v>0.99138699446431255</v>
      </c>
      <c r="AC174" s="11">
        <f t="shared" si="94"/>
        <v>0.9164907949873129</v>
      </c>
      <c r="AD174" s="11">
        <f t="shared" si="95"/>
        <v>0.64871290399020909</v>
      </c>
      <c r="AE174" s="11">
        <f t="shared" si="96"/>
        <v>0.26823753849493015</v>
      </c>
      <c r="AI174" s="21">
        <f t="shared" si="106"/>
        <v>0.16200000000000012</v>
      </c>
      <c r="AJ174" s="11">
        <f t="shared" si="121"/>
        <v>0.99858799008271804</v>
      </c>
      <c r="AK174" s="11">
        <f t="shared" si="121"/>
        <v>0.97649839612064226</v>
      </c>
      <c r="AL174" s="11">
        <f t="shared" si="121"/>
        <v>0.83799999999999997</v>
      </c>
      <c r="AM174" s="11">
        <f t="shared" si="121"/>
        <v>0.49452321263948817</v>
      </c>
      <c r="AN174" s="11">
        <f t="shared" si="121"/>
        <v>0.15535611240448075</v>
      </c>
      <c r="AO174" s="4">
        <f t="shared" si="121"/>
        <v>1.2902922897943443E-3</v>
      </c>
      <c r="AP174" s="11">
        <f t="shared" si="100"/>
        <v>3.9725425974044719</v>
      </c>
      <c r="AQ174" s="11">
        <f t="shared" si="101"/>
        <v>2.9725425974044768</v>
      </c>
      <c r="AR174" s="11">
        <f t="shared" si="102"/>
        <v>1.9725425974044755</v>
      </c>
      <c r="AS174" s="11">
        <f t="shared" si="103"/>
        <v>0.97254259740447613</v>
      </c>
      <c r="AT174" s="11">
        <f t="shared" si="104"/>
        <v>-2.7457402595524427E-2</v>
      </c>
      <c r="AU174" s="19">
        <f t="shared" si="105"/>
        <v>-2.0274574025955237</v>
      </c>
      <c r="AV174" s="11">
        <f t="shared" si="111"/>
        <v>0.99858799008271804</v>
      </c>
      <c r="AW174" s="11">
        <f t="shared" si="112"/>
        <v>0.97649839612064226</v>
      </c>
      <c r="AX174" s="11">
        <f t="shared" si="113"/>
        <v>0.83799999999999997</v>
      </c>
      <c r="AY174" s="11">
        <f t="shared" si="114"/>
        <v>0.49452321263948817</v>
      </c>
      <c r="AZ174" s="11" t="str">
        <f t="shared" si="115"/>
        <v/>
      </c>
      <c r="BA174" s="19" t="str">
        <f t="shared" si="117"/>
        <v/>
      </c>
    </row>
    <row r="175" spans="1:53" x14ac:dyDescent="0.3">
      <c r="A175">
        <v>111</v>
      </c>
      <c r="B175">
        <v>1</v>
      </c>
      <c r="C175" t="s">
        <v>16</v>
      </c>
      <c r="D175" t="s">
        <v>23</v>
      </c>
      <c r="E175">
        <v>0</v>
      </c>
      <c r="F175">
        <v>0</v>
      </c>
      <c r="G175">
        <v>388</v>
      </c>
      <c r="H175">
        <v>92</v>
      </c>
      <c r="Z175" s="4">
        <f t="shared" si="89"/>
        <v>0.99964999999999815</v>
      </c>
      <c r="AA175" s="4">
        <f t="shared" si="92"/>
        <v>0.99964999999999815</v>
      </c>
      <c r="AB175" s="11">
        <f t="shared" si="93"/>
        <v>0.99156615535566173</v>
      </c>
      <c r="AC175" s="11">
        <f t="shared" si="94"/>
        <v>0.91767164329134676</v>
      </c>
      <c r="AD175" s="11">
        <f t="shared" si="95"/>
        <v>0.65157611059514486</v>
      </c>
      <c r="AE175" s="11">
        <f t="shared" si="96"/>
        <v>0.27079152704303489</v>
      </c>
      <c r="AI175" s="21">
        <f t="shared" si="106"/>
        <v>0.16300000000000012</v>
      </c>
      <c r="AJ175" s="11">
        <f t="shared" si="121"/>
        <v>0.99856908772314723</v>
      </c>
      <c r="AK175" s="11">
        <f t="shared" si="121"/>
        <v>0.97627172042795018</v>
      </c>
      <c r="AL175" s="11">
        <f t="shared" si="121"/>
        <v>0.83699999999999986</v>
      </c>
      <c r="AM175" s="11">
        <f t="shared" si="121"/>
        <v>0.49290027749246107</v>
      </c>
      <c r="AN175" s="11">
        <f t="shared" si="121"/>
        <v>0.15438714660510411</v>
      </c>
      <c r="AO175" s="4">
        <f t="shared" si="121"/>
        <v>1.273095738254217E-3</v>
      </c>
      <c r="AP175" s="11">
        <f t="shared" si="100"/>
        <v>3.9644053906669439</v>
      </c>
      <c r="AQ175" s="11">
        <f t="shared" si="101"/>
        <v>2.9644053906669376</v>
      </c>
      <c r="AR175" s="11">
        <f t="shared" si="102"/>
        <v>1.9644053906669383</v>
      </c>
      <c r="AS175" s="11">
        <f t="shared" si="103"/>
        <v>0.96440539066693831</v>
      </c>
      <c r="AT175" s="11">
        <f t="shared" si="104"/>
        <v>-3.5594609333061134E-2</v>
      </c>
      <c r="AU175" s="19">
        <f t="shared" si="105"/>
        <v>-2.0355946093330619</v>
      </c>
      <c r="AV175" s="11">
        <f t="shared" si="111"/>
        <v>0.99856908772314723</v>
      </c>
      <c r="AW175" s="11">
        <f t="shared" si="112"/>
        <v>0.97627172042795018</v>
      </c>
      <c r="AX175" s="11">
        <f t="shared" si="113"/>
        <v>0.83699999999999986</v>
      </c>
      <c r="AY175" s="11">
        <f t="shared" si="114"/>
        <v>0.49290027749246107</v>
      </c>
      <c r="AZ175" s="11" t="str">
        <f t="shared" si="115"/>
        <v/>
      </c>
      <c r="BA175" s="19" t="str">
        <f t="shared" si="117"/>
        <v/>
      </c>
    </row>
    <row r="176" spans="1:53" x14ac:dyDescent="0.3">
      <c r="A176">
        <v>116</v>
      </c>
      <c r="B176">
        <v>1</v>
      </c>
      <c r="C176" t="s">
        <v>16</v>
      </c>
      <c r="D176" t="s">
        <v>1</v>
      </c>
      <c r="E176">
        <v>1</v>
      </c>
      <c r="F176">
        <v>0</v>
      </c>
      <c r="G176">
        <v>468</v>
      </c>
      <c r="H176">
        <v>11</v>
      </c>
      <c r="Z176" s="4">
        <f t="shared" si="89"/>
        <v>0.99965999999999811</v>
      </c>
      <c r="AA176" s="4">
        <f t="shared" si="92"/>
        <v>0.99965999999999811</v>
      </c>
      <c r="AB176" s="11">
        <f t="shared" si="93"/>
        <v>0.9917467253882275</v>
      </c>
      <c r="AC176" s="11">
        <f t="shared" si="94"/>
        <v>0.91887114025242889</v>
      </c>
      <c r="AD176" s="11">
        <f t="shared" si="95"/>
        <v>0.65450741166820048</v>
      </c>
      <c r="AE176" s="11">
        <f t="shared" si="96"/>
        <v>0.27342682364036897</v>
      </c>
      <c r="AI176" s="21">
        <f t="shared" si="106"/>
        <v>0.16400000000000012</v>
      </c>
      <c r="AJ176" s="11">
        <f t="shared" si="121"/>
        <v>0.99855003123331576</v>
      </c>
      <c r="AK176" s="11">
        <f t="shared" si="121"/>
        <v>0.97604412245095173</v>
      </c>
      <c r="AL176" s="11">
        <f t="shared" si="121"/>
        <v>0.83599999999999985</v>
      </c>
      <c r="AM176" s="11">
        <f t="shared" si="121"/>
        <v>0.49128391890498124</v>
      </c>
      <c r="AN176" s="11">
        <f t="shared" si="121"/>
        <v>0.15342601791295199</v>
      </c>
      <c r="AO176" s="4">
        <f t="shared" si="121"/>
        <v>1.2561762378858875E-3</v>
      </c>
      <c r="AP176" s="11">
        <f t="shared" si="100"/>
        <v>3.9563005725249503</v>
      </c>
      <c r="AQ176" s="11">
        <f t="shared" si="101"/>
        <v>2.9563005725249427</v>
      </c>
      <c r="AR176" s="11">
        <f t="shared" si="102"/>
        <v>1.956300572524942</v>
      </c>
      <c r="AS176" s="11">
        <f t="shared" si="103"/>
        <v>0.95630057252494205</v>
      </c>
      <c r="AT176" s="11">
        <f t="shared" si="104"/>
        <v>-4.3699427475056063E-2</v>
      </c>
      <c r="AU176" s="19">
        <f t="shared" si="105"/>
        <v>-2.0436994274750577</v>
      </c>
      <c r="AV176" s="11">
        <f t="shared" si="111"/>
        <v>0.99855003123331576</v>
      </c>
      <c r="AW176" s="11">
        <f t="shared" si="112"/>
        <v>0.97604412245095173</v>
      </c>
      <c r="AX176" s="11">
        <f t="shared" si="113"/>
        <v>0.83599999999999985</v>
      </c>
      <c r="AY176" s="11">
        <f t="shared" si="114"/>
        <v>0.49128391890498124</v>
      </c>
      <c r="AZ176" s="11" t="str">
        <f t="shared" si="115"/>
        <v/>
      </c>
      <c r="BA176" s="19" t="str">
        <f t="shared" si="117"/>
        <v/>
      </c>
    </row>
    <row r="177" spans="1:53" x14ac:dyDescent="0.3">
      <c r="A177">
        <v>125</v>
      </c>
      <c r="B177">
        <v>1</v>
      </c>
      <c r="C177" t="s">
        <v>16</v>
      </c>
      <c r="D177" t="s">
        <v>23</v>
      </c>
      <c r="E177">
        <v>1</v>
      </c>
      <c r="F177">
        <v>1</v>
      </c>
      <c r="G177" t="s">
        <v>23</v>
      </c>
      <c r="H177" t="s">
        <v>23</v>
      </c>
      <c r="Z177" s="4">
        <f t="shared" si="89"/>
        <v>0.99966999999999806</v>
      </c>
      <c r="AA177" s="4">
        <f t="shared" si="92"/>
        <v>0.99966999999999806</v>
      </c>
      <c r="AB177" s="11">
        <f t="shared" si="93"/>
        <v>0.99192875459826702</v>
      </c>
      <c r="AC177" s="11">
        <f t="shared" si="94"/>
        <v>0.92009010205355701</v>
      </c>
      <c r="AD177" s="11">
        <f t="shared" si="95"/>
        <v>0.65751035430116023</v>
      </c>
      <c r="AE177" s="11">
        <f t="shared" si="96"/>
        <v>0.27614834597442417</v>
      </c>
      <c r="AI177" s="21">
        <f t="shared" si="106"/>
        <v>0.16500000000000012</v>
      </c>
      <c r="AJ177" s="11">
        <f t="shared" si="121"/>
        <v>0.99853081997492488</v>
      </c>
      <c r="AK177" s="11">
        <f t="shared" si="121"/>
        <v>0.97581560211556828</v>
      </c>
      <c r="AL177" s="11">
        <f t="shared" si="121"/>
        <v>0.83499999999999974</v>
      </c>
      <c r="AM177" s="11">
        <f t="shared" si="121"/>
        <v>0.48967408431398146</v>
      </c>
      <c r="AN177" s="11">
        <f t="shared" si="121"/>
        <v>0.15247263224783786</v>
      </c>
      <c r="AO177" s="4">
        <f t="shared" si="121"/>
        <v>1.2395282532517548E-3</v>
      </c>
      <c r="AP177" s="11">
        <f t="shared" si="100"/>
        <v>3.9482277541186113</v>
      </c>
      <c r="AQ177" s="11">
        <f t="shared" si="101"/>
        <v>2.9482277541186166</v>
      </c>
      <c r="AR177" s="11">
        <f t="shared" si="102"/>
        <v>1.9482277541186144</v>
      </c>
      <c r="AS177" s="11">
        <f t="shared" si="103"/>
        <v>0.94822775411861659</v>
      </c>
      <c r="AT177" s="11">
        <f t="shared" si="104"/>
        <v>-5.1772245881384515E-2</v>
      </c>
      <c r="AU177" s="19">
        <f t="shared" si="105"/>
        <v>-2.0517722458813834</v>
      </c>
      <c r="AV177" s="11">
        <f t="shared" si="111"/>
        <v>0.99853081997492488</v>
      </c>
      <c r="AW177" s="11">
        <f t="shared" si="112"/>
        <v>0.97581560211556828</v>
      </c>
      <c r="AX177" s="11">
        <f t="shared" si="113"/>
        <v>0.83499999999999974</v>
      </c>
      <c r="AY177" s="11">
        <f t="shared" si="114"/>
        <v>0.48967408431398146</v>
      </c>
      <c r="AZ177" s="11" t="str">
        <f t="shared" si="115"/>
        <v/>
      </c>
      <c r="BA177" s="19" t="str">
        <f t="shared" si="117"/>
        <v/>
      </c>
    </row>
    <row r="178" spans="1:53" x14ac:dyDescent="0.3">
      <c r="A178">
        <v>135</v>
      </c>
      <c r="B178">
        <v>1</v>
      </c>
      <c r="C178" t="s">
        <v>16</v>
      </c>
      <c r="D178" t="s">
        <v>1</v>
      </c>
      <c r="E178">
        <v>0</v>
      </c>
      <c r="F178">
        <v>1</v>
      </c>
      <c r="G178">
        <v>402</v>
      </c>
      <c r="H178">
        <v>77</v>
      </c>
      <c r="Z178" s="4">
        <f t="shared" si="89"/>
        <v>0.99967999999999801</v>
      </c>
      <c r="AA178" s="4">
        <f t="shared" si="92"/>
        <v>0.99967999999999801</v>
      </c>
      <c r="AB178" s="11">
        <f t="shared" si="93"/>
        <v>0.99211229636149179</v>
      </c>
      <c r="AC178" s="11">
        <f t="shared" si="94"/>
        <v>0.92132940609584935</v>
      </c>
      <c r="AD178" s="11">
        <f t="shared" si="95"/>
        <v>0.66058878159050538</v>
      </c>
      <c r="AE178" s="11">
        <f t="shared" si="96"/>
        <v>0.27896146431092006</v>
      </c>
      <c r="AI178" s="21">
        <f t="shared" si="106"/>
        <v>0.16600000000000012</v>
      </c>
      <c r="AJ178" s="11">
        <f t="shared" si="121"/>
        <v>0.9985114533070315</v>
      </c>
      <c r="AK178" s="11">
        <f t="shared" si="121"/>
        <v>0.97558615933294934</v>
      </c>
      <c r="AL178" s="11">
        <f t="shared" si="121"/>
        <v>0.83399999999999996</v>
      </c>
      <c r="AM178" s="11">
        <f t="shared" si="121"/>
        <v>0.48807072188722272</v>
      </c>
      <c r="AN178" s="11">
        <f t="shared" si="121"/>
        <v>0.15152689714865908</v>
      </c>
      <c r="AO178" s="4">
        <f t="shared" si="121"/>
        <v>1.2231463850611141E-3</v>
      </c>
      <c r="AP178" s="11">
        <f t="shared" si="100"/>
        <v>3.940186553257484</v>
      </c>
      <c r="AQ178" s="11">
        <f t="shared" si="101"/>
        <v>2.9401865532574738</v>
      </c>
      <c r="AR178" s="11">
        <f t="shared" si="102"/>
        <v>1.9401865532574745</v>
      </c>
      <c r="AS178" s="11">
        <f t="shared" si="103"/>
        <v>0.94018655325747313</v>
      </c>
      <c r="AT178" s="11">
        <f t="shared" si="104"/>
        <v>-5.9813446742525644E-2</v>
      </c>
      <c r="AU178" s="19">
        <f t="shared" si="105"/>
        <v>-2.0598134467425262</v>
      </c>
      <c r="AV178" s="11">
        <f t="shared" si="111"/>
        <v>0.9985114533070315</v>
      </c>
      <c r="AW178" s="11">
        <f t="shared" si="112"/>
        <v>0.97558615933294934</v>
      </c>
      <c r="AX178" s="11">
        <f t="shared" si="113"/>
        <v>0.83399999999999996</v>
      </c>
      <c r="AY178" s="11">
        <f t="shared" si="114"/>
        <v>0.48807072188722272</v>
      </c>
      <c r="AZ178" s="11" t="str">
        <f t="shared" si="115"/>
        <v/>
      </c>
      <c r="BA178" s="19" t="str">
        <f t="shared" si="117"/>
        <v/>
      </c>
    </row>
    <row r="179" spans="1:53" x14ac:dyDescent="0.3">
      <c r="A179">
        <v>142</v>
      </c>
      <c r="B179">
        <v>1</v>
      </c>
      <c r="C179" t="s">
        <v>16</v>
      </c>
      <c r="D179" t="s">
        <v>25</v>
      </c>
      <c r="E179">
        <v>0</v>
      </c>
      <c r="F179">
        <v>0</v>
      </c>
      <c r="G179">
        <v>352</v>
      </c>
      <c r="H179">
        <v>128</v>
      </c>
      <c r="Z179" s="4">
        <f t="shared" si="89"/>
        <v>0.99968999999999797</v>
      </c>
      <c r="AA179" s="4">
        <f t="shared" si="92"/>
        <v>0.99968999999999797</v>
      </c>
      <c r="AB179" s="11">
        <f t="shared" si="93"/>
        <v>0.9922974077272575</v>
      </c>
      <c r="AC179" s="11">
        <f t="shared" si="94"/>
        <v>0.92258999764115768</v>
      </c>
      <c r="AD179" s="11">
        <f t="shared" si="95"/>
        <v>0.66374686731738386</v>
      </c>
      <c r="AE179" s="11">
        <f t="shared" si="96"/>
        <v>0.28187205851087649</v>
      </c>
      <c r="AI179" s="21">
        <f t="shared" si="106"/>
        <v>0.16700000000000012</v>
      </c>
      <c r="AJ179" s="11">
        <f t="shared" si="121"/>
        <v>0.99849193058603603</v>
      </c>
      <c r="AK179" s="11">
        <f t="shared" si="121"/>
        <v>0.97535579399964079</v>
      </c>
      <c r="AL179" s="11">
        <f t="shared" si="121"/>
        <v>0.83299999999999974</v>
      </c>
      <c r="AM179" s="11">
        <f t="shared" si="121"/>
        <v>0.48647378050886686</v>
      </c>
      <c r="AN179" s="11">
        <f t="shared" si="121"/>
        <v>0.15058872173653962</v>
      </c>
      <c r="AO179" s="4">
        <f t="shared" si="121"/>
        <v>1.2070253661378377E-3</v>
      </c>
      <c r="AP179" s="11">
        <f t="shared" si="100"/>
        <v>3.932176594264746</v>
      </c>
      <c r="AQ179" s="11">
        <f t="shared" si="101"/>
        <v>2.9321765942647446</v>
      </c>
      <c r="AR179" s="11">
        <f t="shared" si="102"/>
        <v>1.9321765942647446</v>
      </c>
      <c r="AS179" s="11">
        <f t="shared" si="103"/>
        <v>0.93217659426474397</v>
      </c>
      <c r="AT179" s="11">
        <f t="shared" si="104"/>
        <v>-6.782340573525325E-2</v>
      </c>
      <c r="AU179" s="19">
        <f t="shared" si="105"/>
        <v>-2.0678234057352558</v>
      </c>
      <c r="AV179" s="11">
        <f t="shared" si="111"/>
        <v>0.99849193058603603</v>
      </c>
      <c r="AW179" s="11">
        <f t="shared" si="112"/>
        <v>0.97535579399964079</v>
      </c>
      <c r="AX179" s="11">
        <f t="shared" si="113"/>
        <v>0.83299999999999974</v>
      </c>
      <c r="AY179" s="11">
        <f t="shared" si="114"/>
        <v>0.48647378050886686</v>
      </c>
      <c r="AZ179" s="11" t="str">
        <f t="shared" si="115"/>
        <v/>
      </c>
      <c r="BA179" s="19">
        <f t="shared" ref="BA179" si="123">IF(AU179&lt;=0,AO179,"")</f>
        <v>1.2070253661378377E-3</v>
      </c>
    </row>
    <row r="180" spans="1:53" x14ac:dyDescent="0.3">
      <c r="A180">
        <v>147</v>
      </c>
      <c r="B180">
        <v>1</v>
      </c>
      <c r="C180" t="s">
        <v>16</v>
      </c>
      <c r="D180" t="s">
        <v>1</v>
      </c>
      <c r="E180">
        <v>0</v>
      </c>
      <c r="F180">
        <v>0</v>
      </c>
      <c r="G180">
        <v>441</v>
      </c>
      <c r="H180">
        <v>39</v>
      </c>
      <c r="Z180" s="4">
        <f t="shared" si="89"/>
        <v>0.99969999999999792</v>
      </c>
      <c r="AA180" s="4">
        <f t="shared" si="92"/>
        <v>0.99969999999999792</v>
      </c>
      <c r="AB180" s="11">
        <f t="shared" si="93"/>
        <v>0.99248414979807686</v>
      </c>
      <c r="AC180" s="11">
        <f t="shared" si="94"/>
        <v>0.92387289741326983</v>
      </c>
      <c r="AD180" s="11">
        <f t="shared" si="95"/>
        <v>0.6669891559418808</v>
      </c>
      <c r="AE180" s="11">
        <f t="shared" si="96"/>
        <v>0.28488658430488822</v>
      </c>
      <c r="AI180" s="21">
        <f t="shared" si="106"/>
        <v>0.16800000000000012</v>
      </c>
      <c r="AJ180" s="11">
        <f t="shared" si="121"/>
        <v>0.99847225116567162</v>
      </c>
      <c r="AK180" s="11">
        <f t="shared" si="121"/>
        <v>0.9751245059977508</v>
      </c>
      <c r="AL180" s="11">
        <f t="shared" si="121"/>
        <v>0.83199999999999974</v>
      </c>
      <c r="AM180" s="11">
        <f t="shared" si="121"/>
        <v>0.48488320976542321</v>
      </c>
      <c r="AN180" s="11">
        <f t="shared" si="121"/>
        <v>0.14965801667902151</v>
      </c>
      <c r="AO180" s="4">
        <f t="shared" si="121"/>
        <v>1.1911600575286341E-3</v>
      </c>
      <c r="AP180" s="11">
        <f t="shared" si="100"/>
        <v>3.924197507826281</v>
      </c>
      <c r="AQ180" s="11">
        <f t="shared" si="101"/>
        <v>2.9241975078262823</v>
      </c>
      <c r="AR180" s="11">
        <f t="shared" si="102"/>
        <v>1.9241975078262827</v>
      </c>
      <c r="AS180" s="11">
        <f t="shared" si="103"/>
        <v>0.92419750782628207</v>
      </c>
      <c r="AT180" s="11">
        <f t="shared" si="104"/>
        <v>-7.5802492173718483E-2</v>
      </c>
      <c r="AU180" s="19">
        <f t="shared" si="105"/>
        <v>-2.0758024921737186</v>
      </c>
      <c r="AV180" s="11">
        <f t="shared" si="111"/>
        <v>0.99847225116567162</v>
      </c>
      <c r="AW180" s="11">
        <f t="shared" si="112"/>
        <v>0.9751245059977508</v>
      </c>
      <c r="AX180" s="11">
        <f t="shared" si="113"/>
        <v>0.83199999999999974</v>
      </c>
      <c r="AY180" s="11">
        <f t="shared" si="114"/>
        <v>0.48488320976542321</v>
      </c>
      <c r="AZ180" s="11" t="str">
        <f t="shared" si="115"/>
        <v/>
      </c>
      <c r="BA180" s="19" t="str">
        <f t="shared" si="117"/>
        <v/>
      </c>
    </row>
    <row r="181" spans="1:53" x14ac:dyDescent="0.3">
      <c r="A181">
        <v>160</v>
      </c>
      <c r="B181">
        <v>1</v>
      </c>
      <c r="C181" t="s">
        <v>16</v>
      </c>
      <c r="D181" t="s">
        <v>25</v>
      </c>
      <c r="E181">
        <v>0</v>
      </c>
      <c r="F181">
        <v>0</v>
      </c>
      <c r="G181">
        <v>456</v>
      </c>
      <c r="H181">
        <v>24</v>
      </c>
      <c r="Z181" s="4">
        <f t="shared" si="89"/>
        <v>0.99970999999999788</v>
      </c>
      <c r="AA181" s="4">
        <f t="shared" si="92"/>
        <v>0.99970999999999788</v>
      </c>
      <c r="AB181" s="11">
        <f t="shared" si="93"/>
        <v>0.99267258816232162</v>
      </c>
      <c r="AC181" s="11">
        <f t="shared" si="94"/>
        <v>0.92517921033272166</v>
      </c>
      <c r="AD181" s="11">
        <f t="shared" si="95"/>
        <v>0.67032060893111733</v>
      </c>
      <c r="AE181" s="11">
        <f t="shared" si="96"/>
        <v>0.28801215068822561</v>
      </c>
      <c r="AI181" s="21">
        <f t="shared" si="106"/>
        <v>0.16900000000000012</v>
      </c>
      <c r="AJ181" s="11">
        <f t="shared" si="121"/>
        <v>0.99845241439699195</v>
      </c>
      <c r="AK181" s="11">
        <f t="shared" si="121"/>
        <v>0.97489229519511045</v>
      </c>
      <c r="AL181" s="11">
        <f t="shared" si="121"/>
        <v>0.83099999999999996</v>
      </c>
      <c r="AM181" s="11">
        <f t="shared" si="121"/>
        <v>0.4832989599320458</v>
      </c>
      <c r="AN181" s="11">
        <f t="shared" si="121"/>
        <v>0.14873469415526411</v>
      </c>
      <c r="AO181" s="4">
        <f t="shared" si="121"/>
        <v>1.1755454447460337E-3</v>
      </c>
      <c r="AP181" s="11">
        <f t="shared" si="100"/>
        <v>3.916248930843794</v>
      </c>
      <c r="AQ181" s="11">
        <f t="shared" si="101"/>
        <v>2.9162489308438042</v>
      </c>
      <c r="AR181" s="11">
        <f t="shared" si="102"/>
        <v>1.9162489308438033</v>
      </c>
      <c r="AS181" s="11">
        <f t="shared" si="103"/>
        <v>0.91624893084380488</v>
      </c>
      <c r="AT181" s="11">
        <f t="shared" si="104"/>
        <v>-8.3751069156196123E-2</v>
      </c>
      <c r="AU181" s="19">
        <f t="shared" si="105"/>
        <v>-2.0837510691561953</v>
      </c>
      <c r="AV181" s="11">
        <f t="shared" si="111"/>
        <v>0.99845241439699195</v>
      </c>
      <c r="AW181" s="11">
        <f t="shared" si="112"/>
        <v>0.97489229519511045</v>
      </c>
      <c r="AX181" s="11">
        <f t="shared" si="113"/>
        <v>0.83099999999999996</v>
      </c>
      <c r="AY181" s="11">
        <f t="shared" si="114"/>
        <v>0.4832989599320458</v>
      </c>
      <c r="AZ181" s="11" t="str">
        <f t="shared" si="115"/>
        <v/>
      </c>
      <c r="BA181" s="19" t="str">
        <f t="shared" si="117"/>
        <v/>
      </c>
    </row>
    <row r="182" spans="1:53" x14ac:dyDescent="0.3">
      <c r="A182">
        <v>3</v>
      </c>
      <c r="B182">
        <v>2</v>
      </c>
      <c r="C182" t="s">
        <v>16</v>
      </c>
      <c r="D182" t="s">
        <v>23</v>
      </c>
      <c r="E182">
        <v>0</v>
      </c>
      <c r="F182">
        <v>0</v>
      </c>
      <c r="G182">
        <v>86</v>
      </c>
      <c r="H182">
        <v>394</v>
      </c>
      <c r="Z182" s="4">
        <f t="shared" si="89"/>
        <v>0.99971999999999783</v>
      </c>
      <c r="AA182" s="4">
        <f t="shared" si="92"/>
        <v>0.99971999999999783</v>
      </c>
      <c r="AB182" s="11">
        <f t="shared" si="93"/>
        <v>0.99286279338966765</v>
      </c>
      <c r="AC182" s="11">
        <f t="shared" si="94"/>
        <v>0.92651013559937789</v>
      </c>
      <c r="AD182" s="11">
        <f t="shared" si="95"/>
        <v>0.67374665867850103</v>
      </c>
      <c r="AE182" s="11">
        <f t="shared" si="96"/>
        <v>0.29125661075343534</v>
      </c>
      <c r="AI182" s="21">
        <f t="shared" si="106"/>
        <v>0.17000000000000012</v>
      </c>
      <c r="AJ182" s="11">
        <f t="shared" si="121"/>
        <v>0.99843241962835971</v>
      </c>
      <c r="AK182" s="11">
        <f t="shared" si="121"/>
        <v>0.97465916144543141</v>
      </c>
      <c r="AL182" s="11">
        <f t="shared" si="121"/>
        <v>0.83</v>
      </c>
      <c r="AM182" s="11">
        <f t="shared" si="121"/>
        <v>0.48172098195918178</v>
      </c>
      <c r="AN182" s="11">
        <f t="shared" si="121"/>
        <v>0.14781866782222108</v>
      </c>
      <c r="AO182" s="4">
        <f t="shared" si="121"/>
        <v>1.1601766341408622E-3</v>
      </c>
      <c r="AP182" s="11">
        <f t="shared" si="100"/>
        <v>3.9083305062923799</v>
      </c>
      <c r="AQ182" s="11">
        <f t="shared" si="101"/>
        <v>2.9083305062923874</v>
      </c>
      <c r="AR182" s="11">
        <f t="shared" si="102"/>
        <v>1.9083305062923897</v>
      </c>
      <c r="AS182" s="11">
        <f t="shared" si="103"/>
        <v>0.90833050629238798</v>
      </c>
      <c r="AT182" s="11">
        <f t="shared" si="104"/>
        <v>-9.1669493707610905E-2</v>
      </c>
      <c r="AU182" s="19">
        <f t="shared" si="105"/>
        <v>-2.0916694937076135</v>
      </c>
      <c r="AV182" s="11">
        <f t="shared" si="111"/>
        <v>0.99843241962835971</v>
      </c>
      <c r="AW182" s="11">
        <f t="shared" si="112"/>
        <v>0.97465916144543141</v>
      </c>
      <c r="AX182" s="11">
        <f t="shared" si="113"/>
        <v>0.83</v>
      </c>
      <c r="AY182" s="11">
        <f t="shared" si="114"/>
        <v>0.48172098195918178</v>
      </c>
      <c r="AZ182" s="11" t="str">
        <f t="shared" si="115"/>
        <v/>
      </c>
      <c r="BA182" s="19" t="str">
        <f t="shared" si="117"/>
        <v/>
      </c>
    </row>
    <row r="183" spans="1:53" x14ac:dyDescent="0.3">
      <c r="A183">
        <v>13</v>
      </c>
      <c r="B183">
        <v>2</v>
      </c>
      <c r="C183" t="s">
        <v>16</v>
      </c>
      <c r="D183" t="s">
        <v>23</v>
      </c>
      <c r="E183">
        <v>0</v>
      </c>
      <c r="F183">
        <v>0</v>
      </c>
      <c r="G183">
        <v>472</v>
      </c>
      <c r="H183">
        <v>8</v>
      </c>
      <c r="Z183" s="4">
        <f t="shared" si="89"/>
        <v>0.99972999999999779</v>
      </c>
      <c r="AA183" s="4">
        <f t="shared" si="92"/>
        <v>0.99972999999999779</v>
      </c>
      <c r="AB183" s="11">
        <f t="shared" si="93"/>
        <v>0.99305484160095225</v>
      </c>
      <c r="AC183" s="11">
        <f t="shared" si="94"/>
        <v>0.92786697838653498</v>
      </c>
      <c r="AD183" s="11">
        <f t="shared" si="95"/>
        <v>0.67727327157522943</v>
      </c>
      <c r="AE183" s="11">
        <f t="shared" si="96"/>
        <v>0.29462866886058525</v>
      </c>
      <c r="AI183" s="21">
        <f t="shared" si="106"/>
        <v>0.17100000000000012</v>
      </c>
      <c r="AJ183" s="11">
        <f t="shared" ref="AJ183:AO192" si="124">_xlfn.NORM.S.DIST((-2*AJ$2-_xlfn.NORM.S.INV($AI183)),TRUE)</f>
        <v>0.99841226620543444</v>
      </c>
      <c r="AK183" s="11">
        <f t="shared" si="124"/>
        <v>0.97442510458845955</v>
      </c>
      <c r="AL183" s="11">
        <f t="shared" si="124"/>
        <v>0.82899999999999996</v>
      </c>
      <c r="AM183" s="11">
        <f t="shared" si="124"/>
        <v>0.48014922745955391</v>
      </c>
      <c r="AN183" s="11">
        <f t="shared" si="124"/>
        <v>0.14690985278176355</v>
      </c>
      <c r="AO183" s="4">
        <f t="shared" si="124"/>
        <v>1.1450488493990434E-3</v>
      </c>
      <c r="AP183" s="11">
        <f t="shared" si="100"/>
        <v>3.9004418830820318</v>
      </c>
      <c r="AQ183" s="11">
        <f t="shared" si="101"/>
        <v>2.9004418830820304</v>
      </c>
      <c r="AR183" s="11">
        <f t="shared" si="102"/>
        <v>1.9004418830820309</v>
      </c>
      <c r="AS183" s="11">
        <f t="shared" si="103"/>
        <v>0.90044188308203021</v>
      </c>
      <c r="AT183" s="11">
        <f t="shared" si="104"/>
        <v>-9.9558116917969675E-2</v>
      </c>
      <c r="AU183" s="19">
        <f t="shared" si="105"/>
        <v>-2.0995581169179705</v>
      </c>
      <c r="AV183" s="11">
        <f t="shared" si="111"/>
        <v>0.99841226620543444</v>
      </c>
      <c r="AW183" s="11">
        <f t="shared" si="112"/>
        <v>0.97442510458845955</v>
      </c>
      <c r="AX183" s="11">
        <f t="shared" si="113"/>
        <v>0.82899999999999996</v>
      </c>
      <c r="AY183" s="11">
        <f t="shared" si="114"/>
        <v>0.48014922745955391</v>
      </c>
      <c r="AZ183" s="11" t="str">
        <f t="shared" si="115"/>
        <v/>
      </c>
      <c r="BA183" s="19" t="str">
        <f t="shared" si="117"/>
        <v/>
      </c>
    </row>
    <row r="184" spans="1:53" x14ac:dyDescent="0.3">
      <c r="A184">
        <v>21</v>
      </c>
      <c r="B184">
        <v>2</v>
      </c>
      <c r="C184" t="s">
        <v>16</v>
      </c>
      <c r="D184" t="s">
        <v>23</v>
      </c>
      <c r="E184">
        <v>0</v>
      </c>
      <c r="F184">
        <v>0</v>
      </c>
      <c r="G184">
        <v>471</v>
      </c>
      <c r="H184">
        <v>9</v>
      </c>
      <c r="Z184" s="4">
        <f t="shared" si="89"/>
        <v>0.99973999999999774</v>
      </c>
      <c r="AA184" s="4">
        <f t="shared" si="92"/>
        <v>0.99973999999999774</v>
      </c>
      <c r="AB184" s="11">
        <f t="shared" si="93"/>
        <v>0.99324881512680507</v>
      </c>
      <c r="AC184" s="11">
        <f t="shared" si="94"/>
        <v>0.92925116347366854</v>
      </c>
      <c r="AD184" s="11">
        <f t="shared" si="95"/>
        <v>0.68090702218645116</v>
      </c>
      <c r="AE184" s="11">
        <f t="shared" si="96"/>
        <v>0.29813800780310529</v>
      </c>
      <c r="AI184" s="21">
        <f t="shared" si="106"/>
        <v>0.17200000000000013</v>
      </c>
      <c r="AJ184" s="11">
        <f t="shared" si="124"/>
        <v>0.9983919534711605</v>
      </c>
      <c r="AK184" s="11">
        <f t="shared" si="124"/>
        <v>0.97419012445012476</v>
      </c>
      <c r="AL184" s="11">
        <f t="shared" si="124"/>
        <v>0.82799999999999996</v>
      </c>
      <c r="AM184" s="11">
        <f t="shared" si="124"/>
        <v>0.47858364869546671</v>
      </c>
      <c r="AN184" s="11">
        <f t="shared" si="124"/>
        <v>0.14600816554871079</v>
      </c>
      <c r="AO184" s="4">
        <f t="shared" si="124"/>
        <v>1.1301574281577446E-3</v>
      </c>
      <c r="AP184" s="11">
        <f t="shared" si="100"/>
        <v>3.8925827159231603</v>
      </c>
      <c r="AQ184" s="11">
        <f t="shared" si="101"/>
        <v>2.8925827159231514</v>
      </c>
      <c r="AR184" s="11">
        <f t="shared" si="102"/>
        <v>1.8925827159231514</v>
      </c>
      <c r="AS184" s="11">
        <f t="shared" si="103"/>
        <v>0.89258271592315119</v>
      </c>
      <c r="AT184" s="11">
        <f t="shared" si="104"/>
        <v>-0.10741728407684936</v>
      </c>
      <c r="AU184" s="19">
        <f t="shared" si="105"/>
        <v>-2.107417284076849</v>
      </c>
      <c r="AV184" s="11">
        <f t="shared" si="111"/>
        <v>0.9983919534711605</v>
      </c>
      <c r="AW184" s="11">
        <f t="shared" si="112"/>
        <v>0.97419012445012476</v>
      </c>
      <c r="AX184" s="11">
        <f t="shared" si="113"/>
        <v>0.82799999999999996</v>
      </c>
      <c r="AY184" s="11">
        <f t="shared" si="114"/>
        <v>0.47858364869546671</v>
      </c>
      <c r="AZ184" s="11" t="str">
        <f t="shared" si="115"/>
        <v/>
      </c>
      <c r="BA184" s="19" t="str">
        <f t="shared" si="117"/>
        <v/>
      </c>
    </row>
    <row r="185" spans="1:53" x14ac:dyDescent="0.3">
      <c r="A185">
        <v>26</v>
      </c>
      <c r="B185">
        <v>2</v>
      </c>
      <c r="C185" t="s">
        <v>16</v>
      </c>
      <c r="D185" t="s">
        <v>1</v>
      </c>
      <c r="E185">
        <v>0</v>
      </c>
      <c r="F185">
        <v>0</v>
      </c>
      <c r="G185">
        <v>477</v>
      </c>
      <c r="H185">
        <v>3</v>
      </c>
      <c r="Z185" s="4">
        <f t="shared" ref="Z185:Z209" si="125">Z184+0.00001</f>
        <v>0.9997499999999977</v>
      </c>
      <c r="AA185" s="4">
        <f t="shared" si="92"/>
        <v>0.9997499999999977</v>
      </c>
      <c r="AB185" s="11">
        <f t="shared" si="93"/>
        <v>0.99344480327283879</v>
      </c>
      <c r="AC185" s="11">
        <f t="shared" si="94"/>
        <v>0.93066425122658192</v>
      </c>
      <c r="AD185" s="11">
        <f t="shared" si="95"/>
        <v>0.68465518099285816</v>
      </c>
      <c r="AE185" s="11">
        <f t="shared" si="96"/>
        <v>0.30179544062020691</v>
      </c>
      <c r="AI185" s="21">
        <f t="shared" si="106"/>
        <v>0.17300000000000013</v>
      </c>
      <c r="AJ185" s="11">
        <f t="shared" si="124"/>
        <v>0.99837148076575499</v>
      </c>
      <c r="AK185" s="11">
        <f t="shared" si="124"/>
        <v>0.97395422084268768</v>
      </c>
      <c r="AL185" s="11">
        <f t="shared" si="124"/>
        <v>0.82700000000000007</v>
      </c>
      <c r="AM185" s="11">
        <f t="shared" si="124"/>
        <v>0.47702419856642947</v>
      </c>
      <c r="AN185" s="11">
        <f t="shared" si="124"/>
        <v>0.14511352401974778</v>
      </c>
      <c r="AO185" s="4">
        <f t="shared" si="124"/>
        <v>1.1154978187362806E-3</v>
      </c>
      <c r="AP185" s="11">
        <f t="shared" si="100"/>
        <v>3.8847526651959097</v>
      </c>
      <c r="AQ185" s="11">
        <f t="shared" si="101"/>
        <v>2.8847526651959008</v>
      </c>
      <c r="AR185" s="11">
        <f t="shared" si="102"/>
        <v>1.8847526651959012</v>
      </c>
      <c r="AS185" s="11">
        <f t="shared" si="103"/>
        <v>0.88475266519590123</v>
      </c>
      <c r="AT185" s="11">
        <f t="shared" si="104"/>
        <v>-0.11524733480409899</v>
      </c>
      <c r="AU185" s="19">
        <f t="shared" si="105"/>
        <v>-2.1152473348040992</v>
      </c>
      <c r="AV185" s="11">
        <f t="shared" si="111"/>
        <v>0.99837148076575499</v>
      </c>
      <c r="AW185" s="11">
        <f t="shared" si="112"/>
        <v>0.97395422084268768</v>
      </c>
      <c r="AX185" s="11">
        <f t="shared" si="113"/>
        <v>0.82700000000000007</v>
      </c>
      <c r="AY185" s="11">
        <f t="shared" si="114"/>
        <v>0.47702419856642947</v>
      </c>
      <c r="AZ185" s="11" t="str">
        <f t="shared" si="115"/>
        <v/>
      </c>
      <c r="BA185" s="19">
        <f t="shared" ref="BA185" si="126">IF(AU185&lt;=0,AO185,"")</f>
        <v>1.1154978187362806E-3</v>
      </c>
    </row>
    <row r="186" spans="1:53" x14ac:dyDescent="0.3">
      <c r="A186">
        <v>34</v>
      </c>
      <c r="B186">
        <v>2</v>
      </c>
      <c r="C186" t="s">
        <v>16</v>
      </c>
      <c r="D186" t="s">
        <v>25</v>
      </c>
      <c r="E186">
        <v>0</v>
      </c>
      <c r="F186">
        <v>0</v>
      </c>
      <c r="G186">
        <v>469</v>
      </c>
      <c r="H186">
        <v>11</v>
      </c>
      <c r="Z186" s="4">
        <f t="shared" si="125"/>
        <v>0.99975999999999765</v>
      </c>
      <c r="AA186" s="4">
        <f t="shared" si="92"/>
        <v>0.99975999999999765</v>
      </c>
      <c r="AB186" s="11">
        <f t="shared" si="93"/>
        <v>0.99364290321361504</v>
      </c>
      <c r="AC186" s="11">
        <f t="shared" si="94"/>
        <v>0.93210795643983524</v>
      </c>
      <c r="AD186" s="11">
        <f t="shared" si="95"/>
        <v>0.68852581882513419</v>
      </c>
      <c r="AE186" s="11">
        <f t="shared" si="96"/>
        <v>0.30561309302062667</v>
      </c>
      <c r="AI186" s="21">
        <f t="shared" si="106"/>
        <v>0.17400000000000013</v>
      </c>
      <c r="AJ186" s="11">
        <f t="shared" si="124"/>
        <v>0.99835084742669544</v>
      </c>
      <c r="AK186" s="11">
        <f t="shared" si="124"/>
        <v>0.97371739356488263</v>
      </c>
      <c r="AL186" s="11">
        <f t="shared" si="124"/>
        <v>0.82599999999999973</v>
      </c>
      <c r="AM186" s="11">
        <f t="shared" si="124"/>
        <v>0.47547083059708234</v>
      </c>
      <c r="AN186" s="11">
        <f t="shared" si="124"/>
        <v>0.14422584744319045</v>
      </c>
      <c r="AO186" s="4">
        <f t="shared" si="124"/>
        <v>1.1010655769772039E-3</v>
      </c>
      <c r="AP186" s="11">
        <f t="shared" si="100"/>
        <v>3.876951396823141</v>
      </c>
      <c r="AQ186" s="11">
        <f t="shared" si="101"/>
        <v>2.8769513968231362</v>
      </c>
      <c r="AR186" s="11">
        <f t="shared" si="102"/>
        <v>1.8769513968231362</v>
      </c>
      <c r="AS186" s="11">
        <f t="shared" si="103"/>
        <v>0.87695139682313505</v>
      </c>
      <c r="AT186" s="11">
        <f t="shared" si="104"/>
        <v>-0.12304860317686506</v>
      </c>
      <c r="AU186" s="19">
        <f t="shared" si="105"/>
        <v>-2.1230486031768647</v>
      </c>
      <c r="AV186" s="11">
        <f t="shared" si="111"/>
        <v>0.99835084742669544</v>
      </c>
      <c r="AW186" s="11">
        <f t="shared" si="112"/>
        <v>0.97371739356488263</v>
      </c>
      <c r="AX186" s="11">
        <f t="shared" si="113"/>
        <v>0.82599999999999973</v>
      </c>
      <c r="AY186" s="11">
        <f t="shared" si="114"/>
        <v>0.47547083059708234</v>
      </c>
      <c r="AZ186" s="11" t="str">
        <f t="shared" si="115"/>
        <v/>
      </c>
      <c r="BA186" s="19" t="str">
        <f t="shared" si="117"/>
        <v/>
      </c>
    </row>
    <row r="187" spans="1:53" x14ac:dyDescent="0.3">
      <c r="A187">
        <v>41</v>
      </c>
      <c r="B187">
        <v>2</v>
      </c>
      <c r="C187" t="s">
        <v>16</v>
      </c>
      <c r="D187" t="s">
        <v>25</v>
      </c>
      <c r="E187">
        <v>0</v>
      </c>
      <c r="F187">
        <v>0</v>
      </c>
      <c r="G187">
        <v>402</v>
      </c>
      <c r="H187">
        <v>78</v>
      </c>
      <c r="Z187" s="4">
        <f t="shared" si="125"/>
        <v>0.99976999999999761</v>
      </c>
      <c r="AA187" s="4">
        <f t="shared" si="92"/>
        <v>0.99976999999999761</v>
      </c>
      <c r="AB187" s="11">
        <f t="shared" si="93"/>
        <v>0.99384322104335365</v>
      </c>
      <c r="AC187" s="11">
        <f t="shared" si="94"/>
        <v>0.93358417069561217</v>
      </c>
      <c r="AD187" s="11">
        <f t="shared" si="95"/>
        <v>0.69252793200161067</v>
      </c>
      <c r="AE187" s="11">
        <f t="shared" si="96"/>
        <v>0.30960462413849288</v>
      </c>
      <c r="AI187" s="21">
        <f t="shared" si="106"/>
        <v>0.17500000000000013</v>
      </c>
      <c r="AJ187" s="11">
        <f t="shared" si="124"/>
        <v>0.99833005278870735</v>
      </c>
      <c r="AK187" s="11">
        <f t="shared" si="124"/>
        <v>0.97347964240205709</v>
      </c>
      <c r="AL187" s="11">
        <f t="shared" si="124"/>
        <v>0.82499999999999996</v>
      </c>
      <c r="AM187" s="11">
        <f t="shared" si="124"/>
        <v>0.47392349892542351</v>
      </c>
      <c r="AN187" s="11">
        <f t="shared" si="124"/>
        <v>0.14334505638958125</v>
      </c>
      <c r="AO187" s="4">
        <f t="shared" si="124"/>
        <v>1.0868563631933989E-3</v>
      </c>
      <c r="AP187" s="11">
        <f t="shared" si="100"/>
        <v>3.8691785821469598</v>
      </c>
      <c r="AQ187" s="11">
        <f t="shared" si="101"/>
        <v>2.8691785821469593</v>
      </c>
      <c r="AR187" s="11">
        <f t="shared" si="102"/>
        <v>1.8691785821469598</v>
      </c>
      <c r="AS187" s="11">
        <f t="shared" si="103"/>
        <v>0.86917858214695953</v>
      </c>
      <c r="AT187" s="11">
        <f t="shared" si="104"/>
        <v>-0.13082141785304036</v>
      </c>
      <c r="AU187" s="19">
        <f t="shared" si="105"/>
        <v>-2.1308214178530402</v>
      </c>
      <c r="AV187" s="11">
        <f t="shared" si="111"/>
        <v>0.99833005278870735</v>
      </c>
      <c r="AW187" s="11">
        <f t="shared" si="112"/>
        <v>0.97347964240205709</v>
      </c>
      <c r="AX187" s="11">
        <f t="shared" si="113"/>
        <v>0.82499999999999996</v>
      </c>
      <c r="AY187" s="11">
        <f t="shared" si="114"/>
        <v>0.47392349892542351</v>
      </c>
      <c r="AZ187" s="11" t="str">
        <f t="shared" si="115"/>
        <v/>
      </c>
      <c r="BA187" s="19" t="str">
        <f t="shared" si="117"/>
        <v/>
      </c>
    </row>
    <row r="188" spans="1:53" x14ac:dyDescent="0.3">
      <c r="A188">
        <v>52</v>
      </c>
      <c r="B188">
        <v>2</v>
      </c>
      <c r="C188" t="s">
        <v>16</v>
      </c>
      <c r="D188" t="s">
        <v>23</v>
      </c>
      <c r="E188">
        <v>0</v>
      </c>
      <c r="F188">
        <v>0</v>
      </c>
      <c r="G188">
        <v>466</v>
      </c>
      <c r="H188">
        <v>14</v>
      </c>
      <c r="Z188" s="4">
        <f t="shared" si="125"/>
        <v>0.99977999999999756</v>
      </c>
      <c r="AA188" s="4">
        <f t="shared" si="92"/>
        <v>0.99977999999999756</v>
      </c>
      <c r="AB188" s="11">
        <f t="shared" si="93"/>
        <v>0.99404587301891467</v>
      </c>
      <c r="AC188" s="11">
        <f t="shared" si="94"/>
        <v>0.93509498907792599</v>
      </c>
      <c r="AD188" s="11">
        <f t="shared" si="95"/>
        <v>0.69667159336154139</v>
      </c>
      <c r="AE188" s="11">
        <f t="shared" si="96"/>
        <v>0.31378549571550229</v>
      </c>
      <c r="AI188" s="21">
        <f t="shared" si="106"/>
        <v>0.17600000000000013</v>
      </c>
      <c r="AJ188" s="11">
        <f t="shared" si="124"/>
        <v>0.99830909618375163</v>
      </c>
      <c r="AK188" s="11">
        <f t="shared" si="124"/>
        <v>0.97324096712630837</v>
      </c>
      <c r="AL188" s="11">
        <f t="shared" si="124"/>
        <v>0.82399999999999973</v>
      </c>
      <c r="AM188" s="11">
        <f t="shared" si="124"/>
        <v>0.47238215829131619</v>
      </c>
      <c r="AN188" s="11">
        <f t="shared" si="124"/>
        <v>0.14247107272307627</v>
      </c>
      <c r="AO188" s="4">
        <f t="shared" si="124"/>
        <v>1.0728659392169665E-3</v>
      </c>
      <c r="AP188" s="11">
        <f t="shared" si="100"/>
        <v>3.8614338978086771</v>
      </c>
      <c r="AQ188" s="11">
        <f t="shared" si="101"/>
        <v>2.8614338978086762</v>
      </c>
      <c r="AR188" s="11">
        <f t="shared" si="102"/>
        <v>1.8614338978086749</v>
      </c>
      <c r="AS188" s="11">
        <f t="shared" si="103"/>
        <v>0.86143389780867619</v>
      </c>
      <c r="AT188" s="11">
        <f t="shared" si="104"/>
        <v>-0.13856610219132448</v>
      </c>
      <c r="AU188" s="19">
        <f t="shared" si="105"/>
        <v>-2.1385661021913238</v>
      </c>
      <c r="AV188" s="11">
        <f t="shared" si="111"/>
        <v>0.99830909618375163</v>
      </c>
      <c r="AW188" s="11">
        <f t="shared" si="112"/>
        <v>0.97324096712630837</v>
      </c>
      <c r="AX188" s="11">
        <f t="shared" si="113"/>
        <v>0.82399999999999973</v>
      </c>
      <c r="AY188" s="11">
        <f t="shared" si="114"/>
        <v>0.47238215829131619</v>
      </c>
      <c r="AZ188" s="11" t="str">
        <f t="shared" si="115"/>
        <v/>
      </c>
      <c r="BA188" s="19" t="str">
        <f t="shared" si="117"/>
        <v/>
      </c>
    </row>
    <row r="189" spans="1:53" x14ac:dyDescent="0.3">
      <c r="A189">
        <v>60</v>
      </c>
      <c r="B189">
        <v>2</v>
      </c>
      <c r="C189" t="s">
        <v>16</v>
      </c>
      <c r="D189" t="s">
        <v>1</v>
      </c>
      <c r="E189">
        <v>0</v>
      </c>
      <c r="F189">
        <v>6</v>
      </c>
      <c r="G189" t="s">
        <v>23</v>
      </c>
      <c r="H189" t="s">
        <v>23</v>
      </c>
      <c r="Z189" s="4">
        <f t="shared" si="125"/>
        <v>0.99978999999999751</v>
      </c>
      <c r="AA189" s="4">
        <f t="shared" si="92"/>
        <v>0.99978999999999751</v>
      </c>
      <c r="AB189" s="11">
        <f t="shared" si="93"/>
        <v>0.99425098704063153</v>
      </c>
      <c r="AC189" s="11">
        <f t="shared" si="94"/>
        <v>0.93664274232882094</v>
      </c>
      <c r="AD189" s="11">
        <f t="shared" si="95"/>
        <v>0.70096813598726204</v>
      </c>
      <c r="AE189" s="11">
        <f t="shared" si="96"/>
        <v>0.31817330304981883</v>
      </c>
      <c r="AI189" s="21">
        <f t="shared" si="106"/>
        <v>0.17700000000000013</v>
      </c>
      <c r="AJ189" s="11">
        <f t="shared" si="124"/>
        <v>0.9982879769410119</v>
      </c>
      <c r="AK189" s="11">
        <f t="shared" si="124"/>
        <v>0.97300136749661648</v>
      </c>
      <c r="AL189" s="11">
        <f t="shared" si="124"/>
        <v>0.82299999999999962</v>
      </c>
      <c r="AM189" s="11">
        <f t="shared" si="124"/>
        <v>0.47084676402528269</v>
      </c>
      <c r="AN189" s="11">
        <f t="shared" si="124"/>
        <v>0.14160381957361021</v>
      </c>
      <c r="AO189" s="4">
        <f t="shared" si="124"/>
        <v>1.0590901655461156E-3</v>
      </c>
      <c r="AP189" s="11">
        <f t="shared" si="100"/>
        <v>3.8537170256320814</v>
      </c>
      <c r="AQ189" s="11">
        <f t="shared" si="101"/>
        <v>2.8537170256320836</v>
      </c>
      <c r="AR189" s="11">
        <f t="shared" si="102"/>
        <v>1.8537170256320832</v>
      </c>
      <c r="AS189" s="11">
        <f t="shared" si="103"/>
        <v>0.85371702563208429</v>
      </c>
      <c r="AT189" s="11">
        <f t="shared" si="104"/>
        <v>-0.14628297436791604</v>
      </c>
      <c r="AU189" s="19">
        <f t="shared" si="105"/>
        <v>-2.1462829743679159</v>
      </c>
      <c r="AV189" s="11">
        <f t="shared" si="111"/>
        <v>0.9982879769410119</v>
      </c>
      <c r="AW189" s="11">
        <f t="shared" si="112"/>
        <v>0.97300136749661648</v>
      </c>
      <c r="AX189" s="11">
        <f t="shared" si="113"/>
        <v>0.82299999999999962</v>
      </c>
      <c r="AY189" s="11">
        <f t="shared" si="114"/>
        <v>0.47084676402528269</v>
      </c>
      <c r="AZ189" s="11" t="str">
        <f t="shared" si="115"/>
        <v/>
      </c>
      <c r="BA189" s="19" t="str">
        <f t="shared" si="117"/>
        <v/>
      </c>
    </row>
    <row r="190" spans="1:53" x14ac:dyDescent="0.3">
      <c r="A190">
        <v>72</v>
      </c>
      <c r="B190">
        <v>2</v>
      </c>
      <c r="C190" t="s">
        <v>16</v>
      </c>
      <c r="D190" t="s">
        <v>1</v>
      </c>
      <c r="E190">
        <v>0</v>
      </c>
      <c r="F190">
        <v>0</v>
      </c>
      <c r="G190">
        <v>477</v>
      </c>
      <c r="H190">
        <v>3</v>
      </c>
      <c r="Z190" s="4">
        <f t="shared" si="125"/>
        <v>0.99979999999999747</v>
      </c>
      <c r="AA190" s="4">
        <f t="shared" si="92"/>
        <v>0.99979999999999747</v>
      </c>
      <c r="AB190" s="11">
        <f t="shared" si="93"/>
        <v>0.99445870443008066</v>
      </c>
      <c r="AC190" s="11">
        <f t="shared" si="94"/>
        <v>0.93823003586963427</v>
      </c>
      <c r="AD190" s="11">
        <f t="shared" si="95"/>
        <v>0.70543037860412849</v>
      </c>
      <c r="AE190" s="11">
        <f t="shared" si="96"/>
        <v>0.32278818555025746</v>
      </c>
      <c r="AI190" s="21">
        <f t="shared" si="106"/>
        <v>0.17800000000000013</v>
      </c>
      <c r="AJ190" s="11">
        <f t="shared" si="124"/>
        <v>0.99826669438688187</v>
      </c>
      <c r="AK190" s="11">
        <f t="shared" si="124"/>
        <v>0.97276084325897483</v>
      </c>
      <c r="AL190" s="11">
        <f t="shared" si="124"/>
        <v>0.82199999999999984</v>
      </c>
      <c r="AM190" s="11">
        <f t="shared" si="124"/>
        <v>0.46931727203756285</v>
      </c>
      <c r="AN190" s="11">
        <f t="shared" si="124"/>
        <v>0.14074322130980366</v>
      </c>
      <c r="AO190" s="4">
        <f t="shared" si="124"/>
        <v>1.045524998586205E-3</v>
      </c>
      <c r="AP190" s="11">
        <f t="shared" si="100"/>
        <v>3.8460276525099641</v>
      </c>
      <c r="AQ190" s="11">
        <f t="shared" si="101"/>
        <v>2.8460276525099584</v>
      </c>
      <c r="AR190" s="11">
        <f t="shared" si="102"/>
        <v>1.8460276525099586</v>
      </c>
      <c r="AS190" s="11">
        <f t="shared" si="103"/>
        <v>0.84602765250995859</v>
      </c>
      <c r="AT190" s="11">
        <f t="shared" si="104"/>
        <v>-0.15397234749004174</v>
      </c>
      <c r="AU190" s="19">
        <f t="shared" si="105"/>
        <v>-2.1539723474900416</v>
      </c>
      <c r="AV190" s="11">
        <f t="shared" si="111"/>
        <v>0.99826669438688187</v>
      </c>
      <c r="AW190" s="11">
        <f t="shared" si="112"/>
        <v>0.97276084325897483</v>
      </c>
      <c r="AX190" s="11">
        <f t="shared" si="113"/>
        <v>0.82199999999999984</v>
      </c>
      <c r="AY190" s="11">
        <f t="shared" si="114"/>
        <v>0.46931727203756285</v>
      </c>
      <c r="AZ190" s="11" t="str">
        <f t="shared" si="115"/>
        <v/>
      </c>
      <c r="BA190" s="19" t="str">
        <f t="shared" si="117"/>
        <v/>
      </c>
    </row>
    <row r="191" spans="1:53" x14ac:dyDescent="0.3">
      <c r="A191">
        <v>78</v>
      </c>
      <c r="B191">
        <v>2</v>
      </c>
      <c r="C191" t="s">
        <v>16</v>
      </c>
      <c r="D191" t="s">
        <v>1</v>
      </c>
      <c r="E191" t="s">
        <v>23</v>
      </c>
      <c r="F191" t="s">
        <v>23</v>
      </c>
      <c r="G191" t="s">
        <v>23</v>
      </c>
      <c r="H191" t="s">
        <v>23</v>
      </c>
      <c r="Z191" s="4">
        <f t="shared" si="125"/>
        <v>0.99980999999999742</v>
      </c>
      <c r="AA191" s="4">
        <f t="shared" si="92"/>
        <v>0.99980999999999742</v>
      </c>
      <c r="AB191" s="11">
        <f t="shared" si="93"/>
        <v>0.99466918208226163</v>
      </c>
      <c r="AC191" s="11">
        <f t="shared" si="94"/>
        <v>0.93985979757317939</v>
      </c>
      <c r="AD191" s="11">
        <f t="shared" si="95"/>
        <v>0.71007290469975692</v>
      </c>
      <c r="AE191" s="11">
        <f t="shared" si="96"/>
        <v>0.32765334105545807</v>
      </c>
      <c r="AI191" s="21">
        <f t="shared" si="106"/>
        <v>0.17900000000000013</v>
      </c>
      <c r="AJ191" s="11">
        <f t="shared" si="124"/>
        <v>0.99824524784495205</v>
      </c>
      <c r="AK191" s="11">
        <f t="shared" si="124"/>
        <v>0.97251939414651634</v>
      </c>
      <c r="AL191" s="11">
        <f t="shared" si="124"/>
        <v>0.82099999999999973</v>
      </c>
      <c r="AM191" s="11">
        <f t="shared" si="124"/>
        <v>0.4677936388074363</v>
      </c>
      <c r="AN191" s="11">
        <f t="shared" si="124"/>
        <v>0.13988920351259515</v>
      </c>
      <c r="AO191" s="4">
        <f t="shared" si="124"/>
        <v>1.032166487981415E-3</v>
      </c>
      <c r="AP191" s="11">
        <f t="shared" si="100"/>
        <v>3.8383654702936356</v>
      </c>
      <c r="AQ191" s="11">
        <f t="shared" si="101"/>
        <v>2.8383654702936378</v>
      </c>
      <c r="AR191" s="11">
        <f t="shared" si="102"/>
        <v>1.8383654702936378</v>
      </c>
      <c r="AS191" s="11">
        <f t="shared" si="103"/>
        <v>0.83836547029363717</v>
      </c>
      <c r="AT191" s="11">
        <f t="shared" si="104"/>
        <v>-0.16163452970636294</v>
      </c>
      <c r="AU191" s="19">
        <f t="shared" si="105"/>
        <v>-2.1616345297063631</v>
      </c>
      <c r="AV191" s="11">
        <f t="shared" si="111"/>
        <v>0.99824524784495205</v>
      </c>
      <c r="AW191" s="11">
        <f t="shared" si="112"/>
        <v>0.97251939414651634</v>
      </c>
      <c r="AX191" s="11">
        <f t="shared" si="113"/>
        <v>0.82099999999999973</v>
      </c>
      <c r="AY191" s="11">
        <f t="shared" si="114"/>
        <v>0.4677936388074363</v>
      </c>
      <c r="AZ191" s="11" t="str">
        <f t="shared" si="115"/>
        <v/>
      </c>
      <c r="BA191" s="19">
        <f t="shared" ref="BA191" si="127">IF(AU191&lt;=0,AO191,"")</f>
        <v>1.032166487981415E-3</v>
      </c>
    </row>
    <row r="192" spans="1:53" x14ac:dyDescent="0.3">
      <c r="A192">
        <v>85</v>
      </c>
      <c r="B192">
        <v>2</v>
      </c>
      <c r="C192" t="s">
        <v>16</v>
      </c>
      <c r="D192" t="s">
        <v>1</v>
      </c>
      <c r="E192">
        <v>0</v>
      </c>
      <c r="F192">
        <v>3</v>
      </c>
      <c r="G192">
        <v>437</v>
      </c>
      <c r="H192">
        <v>40</v>
      </c>
      <c r="Z192" s="4">
        <f t="shared" si="125"/>
        <v>0.99981999999999738</v>
      </c>
      <c r="AA192" s="4">
        <f t="shared" si="92"/>
        <v>0.99981999999999738</v>
      </c>
      <c r="AB192" s="11">
        <f t="shared" si="93"/>
        <v>0.99488259509506127</v>
      </c>
      <c r="AC192" s="11">
        <f t="shared" si="94"/>
        <v>0.94153533681871826</v>
      </c>
      <c r="AD192" s="11">
        <f t="shared" si="95"/>
        <v>0.71491241171217335</v>
      </c>
      <c r="AE192" s="11">
        <f t="shared" si="96"/>
        <v>0.33279567709863822</v>
      </c>
      <c r="AI192" s="21">
        <f t="shared" si="106"/>
        <v>0.18000000000000013</v>
      </c>
      <c r="AJ192" s="11">
        <f t="shared" si="124"/>
        <v>0.99822363663599734</v>
      </c>
      <c r="AK192" s="11">
        <f t="shared" si="124"/>
        <v>0.97227701987963833</v>
      </c>
      <c r="AL192" s="11">
        <f t="shared" si="124"/>
        <v>0.82</v>
      </c>
      <c r="AM192" s="11">
        <f t="shared" si="124"/>
        <v>0.46627582137280316</v>
      </c>
      <c r="AN192" s="11">
        <f t="shared" si="124"/>
        <v>0.1390416929495738</v>
      </c>
      <c r="AO192" s="4">
        <f t="shared" si="124"/>
        <v>1.0190107740336337E-3</v>
      </c>
      <c r="AP192" s="11">
        <f t="shared" si="100"/>
        <v>3.8307301756856287</v>
      </c>
      <c r="AQ192" s="11">
        <f t="shared" si="101"/>
        <v>2.8307301756856273</v>
      </c>
      <c r="AR192" s="11">
        <f t="shared" si="102"/>
        <v>1.8307301756856265</v>
      </c>
      <c r="AS192" s="11">
        <f t="shared" si="103"/>
        <v>0.83073017568562779</v>
      </c>
      <c r="AT192" s="11">
        <f t="shared" si="104"/>
        <v>-0.16926982431437243</v>
      </c>
      <c r="AU192" s="19">
        <f t="shared" si="105"/>
        <v>-2.1692698243143727</v>
      </c>
      <c r="AV192" s="11">
        <f t="shared" si="111"/>
        <v>0.99822363663599734</v>
      </c>
      <c r="AW192" s="11">
        <f t="shared" si="112"/>
        <v>0.97227701987963833</v>
      </c>
      <c r="AX192" s="11">
        <f t="shared" si="113"/>
        <v>0.82</v>
      </c>
      <c r="AY192" s="11">
        <f t="shared" si="114"/>
        <v>0.46627582137280316</v>
      </c>
      <c r="AZ192" s="11" t="str">
        <f t="shared" si="115"/>
        <v/>
      </c>
      <c r="BA192" s="19" t="str">
        <f t="shared" si="117"/>
        <v/>
      </c>
    </row>
    <row r="193" spans="1:53" x14ac:dyDescent="0.3">
      <c r="A193">
        <v>94</v>
      </c>
      <c r="B193">
        <v>2</v>
      </c>
      <c r="C193" t="s">
        <v>16</v>
      </c>
      <c r="D193" t="s">
        <v>1</v>
      </c>
      <c r="E193" t="s">
        <v>23</v>
      </c>
      <c r="F193" t="s">
        <v>23</v>
      </c>
      <c r="G193" t="s">
        <v>23</v>
      </c>
      <c r="H193" t="s">
        <v>23</v>
      </c>
      <c r="Z193" s="4">
        <f t="shared" si="125"/>
        <v>0.99982999999999733</v>
      </c>
      <c r="AA193" s="4">
        <f t="shared" si="92"/>
        <v>0.99982999999999733</v>
      </c>
      <c r="AB193" s="11">
        <f t="shared" si="93"/>
        <v>0.99509914001448396</v>
      </c>
      <c r="AC193" s="11">
        <f t="shared" si="94"/>
        <v>0.94326041827769647</v>
      </c>
      <c r="AD193" s="11">
        <f t="shared" si="95"/>
        <v>0.71996815281653315</v>
      </c>
      <c r="AE193" s="11">
        <f t="shared" si="96"/>
        <v>0.33824664539108196</v>
      </c>
      <c r="AI193" s="21">
        <f t="shared" si="106"/>
        <v>0.18100000000000013</v>
      </c>
      <c r="AJ193" s="11">
        <f t="shared" ref="AJ193:AO202" si="128">_xlfn.NORM.S.DIST((-2*AJ$2-_xlfn.NORM.S.INV($AI193)),TRUE)</f>
        <v>0.99820186007796319</v>
      </c>
      <c r="AK193" s="11">
        <f t="shared" si="128"/>
        <v>0.97203372016612355</v>
      </c>
      <c r="AL193" s="11">
        <f t="shared" si="128"/>
        <v>0.81900000000000017</v>
      </c>
      <c r="AM193" s="11">
        <f t="shared" si="128"/>
        <v>0.4647637773200054</v>
      </c>
      <c r="AN193" s="11">
        <f t="shared" si="128"/>
        <v>0.1382006175499868</v>
      </c>
      <c r="AO193" s="4">
        <f t="shared" si="128"/>
        <v>1.0060540852052065E-3</v>
      </c>
      <c r="AP193" s="11">
        <f t="shared" si="100"/>
        <v>3.8231214701350753</v>
      </c>
      <c r="AQ193" s="11">
        <f t="shared" si="101"/>
        <v>2.8231214701350815</v>
      </c>
      <c r="AR193" s="11">
        <f t="shared" si="102"/>
        <v>1.8231214701350824</v>
      </c>
      <c r="AS193" s="11">
        <f t="shared" si="103"/>
        <v>0.82312147013508219</v>
      </c>
      <c r="AT193" s="11">
        <f t="shared" si="104"/>
        <v>-0.17687852986491814</v>
      </c>
      <c r="AU193" s="19">
        <f t="shared" si="105"/>
        <v>-2.1768785298649171</v>
      </c>
      <c r="AV193" s="11">
        <f t="shared" si="111"/>
        <v>0.99820186007796319</v>
      </c>
      <c r="AW193" s="11">
        <f t="shared" si="112"/>
        <v>0.97203372016612355</v>
      </c>
      <c r="AX193" s="11">
        <f t="shared" si="113"/>
        <v>0.81900000000000017</v>
      </c>
      <c r="AY193" s="11">
        <f t="shared" si="114"/>
        <v>0.4647637773200054</v>
      </c>
      <c r="AZ193" s="11" t="str">
        <f t="shared" si="115"/>
        <v/>
      </c>
      <c r="BA193" s="19" t="str">
        <f t="shared" si="117"/>
        <v/>
      </c>
    </row>
    <row r="194" spans="1:53" x14ac:dyDescent="0.3">
      <c r="A194">
        <v>99</v>
      </c>
      <c r="B194">
        <v>2</v>
      </c>
      <c r="C194" t="s">
        <v>16</v>
      </c>
      <c r="D194" t="s">
        <v>1</v>
      </c>
      <c r="E194">
        <v>0</v>
      </c>
      <c r="F194">
        <v>1</v>
      </c>
      <c r="G194">
        <v>466</v>
      </c>
      <c r="H194">
        <v>13</v>
      </c>
      <c r="Z194" s="4">
        <f t="shared" si="125"/>
        <v>0.99983999999999729</v>
      </c>
      <c r="AA194" s="4">
        <f t="shared" si="92"/>
        <v>0.99983999999999729</v>
      </c>
      <c r="AB194" s="11">
        <f t="shared" si="93"/>
        <v>0.99531903888492068</v>
      </c>
      <c r="AC194" s="11">
        <f t="shared" si="94"/>
        <v>0.94503935520027627</v>
      </c>
      <c r="AD194" s="11">
        <f t="shared" si="95"/>
        <v>0.72526250286675564</v>
      </c>
      <c r="AE194" s="11">
        <f t="shared" si="96"/>
        <v>0.3440433251560836</v>
      </c>
      <c r="AI194" s="21">
        <f t="shared" si="106"/>
        <v>0.18200000000000013</v>
      </c>
      <c r="AJ194" s="11">
        <f t="shared" si="128"/>
        <v>0.99817991748595303</v>
      </c>
      <c r="AK194" s="11">
        <f t="shared" si="128"/>
        <v>0.97178949470125842</v>
      </c>
      <c r="AL194" s="11">
        <f t="shared" si="128"/>
        <v>0.81799999999999984</v>
      </c>
      <c r="AM194" s="11">
        <f t="shared" si="128"/>
        <v>0.46325746477389429</v>
      </c>
      <c r="AN194" s="11">
        <f t="shared" si="128"/>
        <v>0.1373659063804058</v>
      </c>
      <c r="AO194" s="4">
        <f t="shared" si="128"/>
        <v>9.9329273570249199E-4</v>
      </c>
      <c r="AP194" s="11">
        <f t="shared" si="100"/>
        <v>3.8155390597361132</v>
      </c>
      <c r="AQ194" s="11">
        <f t="shared" si="101"/>
        <v>2.8155390597361101</v>
      </c>
      <c r="AR194" s="11">
        <f t="shared" si="102"/>
        <v>1.8155390597361099</v>
      </c>
      <c r="AS194" s="11">
        <f t="shared" si="103"/>
        <v>0.81553905973610985</v>
      </c>
      <c r="AT194" s="11">
        <f t="shared" si="104"/>
        <v>-0.18446094026389048</v>
      </c>
      <c r="AU194" s="19">
        <f t="shared" si="105"/>
        <v>-2.1844609402638904</v>
      </c>
      <c r="AV194" s="11">
        <f t="shared" si="111"/>
        <v>0.99817991748595303</v>
      </c>
      <c r="AW194" s="11">
        <f t="shared" si="112"/>
        <v>0.97178949470125842</v>
      </c>
      <c r="AX194" s="11">
        <f t="shared" si="113"/>
        <v>0.81799999999999984</v>
      </c>
      <c r="AY194" s="11">
        <f t="shared" si="114"/>
        <v>0.46325746477389429</v>
      </c>
      <c r="AZ194" s="11" t="str">
        <f t="shared" si="115"/>
        <v/>
      </c>
      <c r="BA194" s="19" t="str">
        <f t="shared" si="117"/>
        <v/>
      </c>
    </row>
    <row r="195" spans="1:53" x14ac:dyDescent="0.3">
      <c r="A195">
        <v>111</v>
      </c>
      <c r="B195">
        <v>2</v>
      </c>
      <c r="C195" t="s">
        <v>16</v>
      </c>
      <c r="D195" t="s">
        <v>23</v>
      </c>
      <c r="E195">
        <v>0</v>
      </c>
      <c r="F195">
        <v>0</v>
      </c>
      <c r="G195">
        <v>434</v>
      </c>
      <c r="H195">
        <v>46</v>
      </c>
      <c r="Z195" s="4">
        <f t="shared" si="125"/>
        <v>0.99984999999999724</v>
      </c>
      <c r="AA195" s="4">
        <f t="shared" ref="AA195:AA210" si="129">1-_xlfn.NORM.S.DIST(0-_xlfn.NORM.S.INV($Z195),TRUE)</f>
        <v>0.99984999999999724</v>
      </c>
      <c r="AB195" s="11">
        <f t="shared" ref="AB195:AB209" si="130">1-_xlfn.NORM.S.DIST(1-_xlfn.NORM.S.INV($Z195),TRUE)</f>
        <v>0.99554254436752676</v>
      </c>
      <c r="AC195" s="11">
        <f t="shared" ref="AC195:AC209" si="131">1-_xlfn.NORM.S.DIST(2-_xlfn.NORM.S.INV($Z195),TRUE)</f>
        <v>0.94687712891779818</v>
      </c>
      <c r="AD195" s="11">
        <f t="shared" ref="AD195:AD209" si="132">1-_xlfn.NORM.S.DIST(3-_xlfn.NORM.S.INV($Z195),TRUE)</f>
        <v>0.7308216934984858</v>
      </c>
      <c r="AE195" s="11">
        <f t="shared" ref="AE195:AE209" si="133">1-_xlfn.NORM.S.DIST(4-_xlfn.NORM.S.INV($Z195),TRUE)</f>
        <v>0.35022985016331865</v>
      </c>
      <c r="AI195" s="21">
        <f t="shared" si="106"/>
        <v>0.18300000000000013</v>
      </c>
      <c r="AJ195" s="11">
        <f t="shared" si="128"/>
        <v>0.99815780817221422</v>
      </c>
      <c r="AK195" s="11">
        <f t="shared" si="128"/>
        <v>0.97154434316794902</v>
      </c>
      <c r="AL195" s="11">
        <f t="shared" si="128"/>
        <v>0.81699999999999995</v>
      </c>
      <c r="AM195" s="11">
        <f t="shared" si="128"/>
        <v>0.4617568423881297</v>
      </c>
      <c r="AN195" s="11">
        <f t="shared" si="128"/>
        <v>0.13653748962102827</v>
      </c>
      <c r="AO195" s="4">
        <f t="shared" si="128"/>
        <v>9.8072312313719334E-4</v>
      </c>
      <c r="AP195" s="11">
        <f t="shared" si="100"/>
        <v>3.8079826551288081</v>
      </c>
      <c r="AQ195" s="11">
        <f t="shared" si="101"/>
        <v>2.8079826551288027</v>
      </c>
      <c r="AR195" s="11">
        <f t="shared" si="102"/>
        <v>1.8079826551288034</v>
      </c>
      <c r="AS195" s="11">
        <f t="shared" si="103"/>
        <v>0.80798265512880274</v>
      </c>
      <c r="AT195" s="11">
        <f t="shared" si="104"/>
        <v>-0.19201734487119726</v>
      </c>
      <c r="AU195" s="19">
        <f t="shared" si="105"/>
        <v>-2.1920173448711973</v>
      </c>
      <c r="AV195" s="11">
        <f t="shared" si="111"/>
        <v>0.99815780817221422</v>
      </c>
      <c r="AW195" s="11">
        <f t="shared" si="112"/>
        <v>0.97154434316794902</v>
      </c>
      <c r="AX195" s="11">
        <f t="shared" si="113"/>
        <v>0.81699999999999995</v>
      </c>
      <c r="AY195" s="11">
        <f t="shared" si="114"/>
        <v>0.4617568423881297</v>
      </c>
      <c r="AZ195" s="11" t="str">
        <f t="shared" si="115"/>
        <v/>
      </c>
      <c r="BA195" s="19" t="str">
        <f t="shared" si="117"/>
        <v/>
      </c>
    </row>
    <row r="196" spans="1:53" x14ac:dyDescent="0.3">
      <c r="A196">
        <v>116</v>
      </c>
      <c r="B196">
        <v>2</v>
      </c>
      <c r="C196" t="s">
        <v>16</v>
      </c>
      <c r="D196" t="s">
        <v>25</v>
      </c>
      <c r="E196">
        <v>0</v>
      </c>
      <c r="F196">
        <v>0</v>
      </c>
      <c r="G196">
        <v>476</v>
      </c>
      <c r="H196">
        <v>4</v>
      </c>
      <c r="Z196" s="4">
        <f t="shared" si="125"/>
        <v>0.9998599999999972</v>
      </c>
      <c r="AA196" s="4">
        <f t="shared" si="129"/>
        <v>0.9998599999999972</v>
      </c>
      <c r="AB196" s="11">
        <f t="shared" si="130"/>
        <v>0.99576994629928473</v>
      </c>
      <c r="AC196" s="11">
        <f t="shared" si="131"/>
        <v>0.94877954420036881</v>
      </c>
      <c r="AD196" s="11">
        <f t="shared" si="132"/>
        <v>0.7366767828910733</v>
      </c>
      <c r="AE196" s="11">
        <f t="shared" si="133"/>
        <v>0.35685931943536497</v>
      </c>
      <c r="AI196" s="21">
        <f t="shared" si="106"/>
        <v>0.18400000000000014</v>
      </c>
      <c r="AJ196" s="11">
        <f t="shared" si="128"/>
        <v>0.99813553144612499</v>
      </c>
      <c r="AK196" s="11">
        <f t="shared" si="128"/>
        <v>0.97129826523683371</v>
      </c>
      <c r="AL196" s="11">
        <f t="shared" si="128"/>
        <v>0.81600000000000006</v>
      </c>
      <c r="AM196" s="11">
        <f t="shared" si="128"/>
        <v>0.46026186933570162</v>
      </c>
      <c r="AN196" s="11">
        <f t="shared" si="128"/>
        <v>0.13571529854259154</v>
      </c>
      <c r="AO196" s="4">
        <f t="shared" si="128"/>
        <v>9.683417262624902E-4</v>
      </c>
      <c r="AP196" s="11">
        <f t="shared" si="100"/>
        <v>3.8004519714028611</v>
      </c>
      <c r="AQ196" s="11">
        <f t="shared" si="101"/>
        <v>2.8004519714028659</v>
      </c>
      <c r="AR196" s="11">
        <f t="shared" si="102"/>
        <v>1.8004519714028668</v>
      </c>
      <c r="AS196" s="11">
        <f t="shared" si="103"/>
        <v>0.80045197140286684</v>
      </c>
      <c r="AT196" s="11">
        <f t="shared" si="104"/>
        <v>-0.19954802859713339</v>
      </c>
      <c r="AU196" s="19">
        <f t="shared" si="105"/>
        <v>-2.1995480285971336</v>
      </c>
      <c r="AV196" s="11">
        <f t="shared" si="111"/>
        <v>0.99813553144612499</v>
      </c>
      <c r="AW196" s="11">
        <f t="shared" si="112"/>
        <v>0.97129826523683371</v>
      </c>
      <c r="AX196" s="11">
        <f t="shared" si="113"/>
        <v>0.81600000000000006</v>
      </c>
      <c r="AY196" s="11">
        <f t="shared" si="114"/>
        <v>0.46026186933570162</v>
      </c>
      <c r="AZ196" s="11" t="str">
        <f t="shared" si="115"/>
        <v/>
      </c>
      <c r="BA196" s="19" t="str">
        <f t="shared" si="117"/>
        <v/>
      </c>
    </row>
    <row r="197" spans="1:53" x14ac:dyDescent="0.3">
      <c r="A197">
        <v>125</v>
      </c>
      <c r="B197">
        <v>2</v>
      </c>
      <c r="C197" t="s">
        <v>16</v>
      </c>
      <c r="D197" t="s">
        <v>23</v>
      </c>
      <c r="E197">
        <v>0</v>
      </c>
      <c r="F197">
        <v>0</v>
      </c>
      <c r="G197" t="s">
        <v>23</v>
      </c>
      <c r="H197" t="s">
        <v>23</v>
      </c>
      <c r="Z197" s="4">
        <f t="shared" si="125"/>
        <v>0.99986999999999715</v>
      </c>
      <c r="AA197" s="4">
        <f t="shared" si="129"/>
        <v>0.99986999999999715</v>
      </c>
      <c r="AB197" s="11">
        <f t="shared" si="130"/>
        <v>0.99600158023163066</v>
      </c>
      <c r="AC197" s="11">
        <f t="shared" si="131"/>
        <v>0.95075343461173201</v>
      </c>
      <c r="AD197" s="11">
        <f t="shared" si="132"/>
        <v>0.74286495769138794</v>
      </c>
      <c r="AE197" s="11">
        <f t="shared" si="133"/>
        <v>0.36399640309148351</v>
      </c>
      <c r="AI197" s="21">
        <f t="shared" si="106"/>
        <v>0.18500000000000014</v>
      </c>
      <c r="AJ197" s="11">
        <f t="shared" si="128"/>
        <v>0.99811308661418097</v>
      </c>
      <c r="AK197" s="11">
        <f t="shared" si="128"/>
        <v>0.97105126056639401</v>
      </c>
      <c r="AL197" s="11">
        <f t="shared" si="128"/>
        <v>0.81499999999999995</v>
      </c>
      <c r="AM197" s="11">
        <f t="shared" si="128"/>
        <v>0.45877250529967728</v>
      </c>
      <c r="AN197" s="11">
        <f t="shared" si="128"/>
        <v>0.13489926548388714</v>
      </c>
      <c r="AO197" s="4">
        <f t="shared" si="128"/>
        <v>9.5614510278138653E-4</v>
      </c>
      <c r="AP197" s="11">
        <f t="shared" si="100"/>
        <v>3.79294672800384</v>
      </c>
      <c r="AQ197" s="11">
        <f t="shared" si="101"/>
        <v>2.7929467280038316</v>
      </c>
      <c r="AR197" s="11">
        <f t="shared" si="102"/>
        <v>1.792946728003832</v>
      </c>
      <c r="AS197" s="11">
        <f t="shared" si="103"/>
        <v>0.79294672800383226</v>
      </c>
      <c r="AT197" s="11">
        <f t="shared" si="104"/>
        <v>-0.20705327199616808</v>
      </c>
      <c r="AU197" s="19">
        <f t="shared" si="105"/>
        <v>-2.2070532719961689</v>
      </c>
      <c r="AV197" s="11">
        <f t="shared" si="111"/>
        <v>0.99811308661418097</v>
      </c>
      <c r="AW197" s="11">
        <f t="shared" si="112"/>
        <v>0.97105126056639401</v>
      </c>
      <c r="AX197" s="11">
        <f t="shared" si="113"/>
        <v>0.81499999999999995</v>
      </c>
      <c r="AY197" s="11">
        <f t="shared" si="114"/>
        <v>0.45877250529967728</v>
      </c>
      <c r="AZ197" s="11" t="str">
        <f t="shared" si="115"/>
        <v/>
      </c>
      <c r="BA197" s="19">
        <f t="shared" ref="BA197" si="134">IF(AU197&lt;=0,AO197,"")</f>
        <v>9.5614510278138653E-4</v>
      </c>
    </row>
    <row r="198" spans="1:53" x14ac:dyDescent="0.3">
      <c r="A198">
        <v>135</v>
      </c>
      <c r="B198">
        <v>2</v>
      </c>
      <c r="C198" t="s">
        <v>16</v>
      </c>
      <c r="D198" t="s">
        <v>23</v>
      </c>
      <c r="E198">
        <v>0</v>
      </c>
      <c r="F198">
        <v>0</v>
      </c>
      <c r="G198">
        <v>403</v>
      </c>
      <c r="H198">
        <v>77</v>
      </c>
      <c r="Z198" s="4">
        <f t="shared" si="125"/>
        <v>0.9998799999999971</v>
      </c>
      <c r="AA198" s="4">
        <f t="shared" si="129"/>
        <v>0.9998799999999971</v>
      </c>
      <c r="AB198" s="11">
        <f t="shared" si="130"/>
        <v>0.99623783874686211</v>
      </c>
      <c r="AC198" s="11">
        <f t="shared" si="131"/>
        <v>0.95280693912940773</v>
      </c>
      <c r="AD198" s="11">
        <f t="shared" si="132"/>
        <v>0.74943131601539814</v>
      </c>
      <c r="AE198" s="11">
        <f t="shared" si="133"/>
        <v>0.37172097140344684</v>
      </c>
      <c r="AI198" s="21">
        <f t="shared" si="106"/>
        <v>0.18600000000000014</v>
      </c>
      <c r="AJ198" s="11">
        <f t="shared" si="128"/>
        <v>0.99809047297998066</v>
      </c>
      <c r="AK198" s="11">
        <f t="shared" si="128"/>
        <v>0.97080332880306219</v>
      </c>
      <c r="AL198" s="11">
        <f t="shared" si="128"/>
        <v>0.81400000000000006</v>
      </c>
      <c r="AM198" s="11">
        <f t="shared" si="128"/>
        <v>0.45728871046415925</v>
      </c>
      <c r="AN198" s="11">
        <f t="shared" si="128"/>
        <v>0.13408932382985131</v>
      </c>
      <c r="AO198" s="4">
        <f t="shared" si="128"/>
        <v>9.4412988722448413E-4</v>
      </c>
      <c r="AP198" s="11">
        <f t="shared" si="100"/>
        <v>3.7854666486417057</v>
      </c>
      <c r="AQ198" s="11">
        <f t="shared" si="101"/>
        <v>2.7854666486417132</v>
      </c>
      <c r="AR198" s="11">
        <f t="shared" si="102"/>
        <v>1.7854666486417119</v>
      </c>
      <c r="AS198" s="11">
        <f t="shared" si="103"/>
        <v>0.78546664864171245</v>
      </c>
      <c r="AT198" s="11">
        <f t="shared" si="104"/>
        <v>-0.21453335135828733</v>
      </c>
      <c r="AU198" s="19">
        <f t="shared" si="105"/>
        <v>-2.2145333513582877</v>
      </c>
      <c r="AV198" s="11">
        <f t="shared" si="111"/>
        <v>0.99809047297998066</v>
      </c>
      <c r="AW198" s="11">
        <f t="shared" si="112"/>
        <v>0.97080332880306219</v>
      </c>
      <c r="AX198" s="11">
        <f t="shared" si="113"/>
        <v>0.81400000000000006</v>
      </c>
      <c r="AY198" s="11">
        <f t="shared" si="114"/>
        <v>0.45728871046415925</v>
      </c>
      <c r="AZ198" s="11" t="str">
        <f t="shared" si="115"/>
        <v/>
      </c>
      <c r="BA198" s="19" t="str">
        <f t="shared" si="117"/>
        <v/>
      </c>
    </row>
    <row r="199" spans="1:53" x14ac:dyDescent="0.3">
      <c r="A199">
        <v>142</v>
      </c>
      <c r="B199">
        <v>2</v>
      </c>
      <c r="C199" t="s">
        <v>16</v>
      </c>
      <c r="D199" t="s">
        <v>1</v>
      </c>
      <c r="E199">
        <v>0</v>
      </c>
      <c r="F199">
        <v>0</v>
      </c>
      <c r="G199">
        <v>359</v>
      </c>
      <c r="H199">
        <v>121</v>
      </c>
      <c r="Z199" s="4">
        <f t="shared" si="125"/>
        <v>0.99988999999999706</v>
      </c>
      <c r="AA199" s="4">
        <f t="shared" si="129"/>
        <v>0.99988999999999706</v>
      </c>
      <c r="AB199" s="11">
        <f t="shared" si="130"/>
        <v>0.99647918676725644</v>
      </c>
      <c r="AC199" s="11">
        <f t="shared" si="131"/>
        <v>0.95494988292928429</v>
      </c>
      <c r="AD199" s="11">
        <f t="shared" si="132"/>
        <v>0.75643136571730807</v>
      </c>
      <c r="AE199" s="11">
        <f t="shared" si="133"/>
        <v>0.3801332717155792</v>
      </c>
      <c r="AI199" s="21">
        <f t="shared" si="106"/>
        <v>0.18700000000000014</v>
      </c>
      <c r="AJ199" s="11">
        <f t="shared" si="128"/>
        <v>0.99806768984421268</v>
      </c>
      <c r="AK199" s="11">
        <f t="shared" si="128"/>
        <v>0.9705544695813263</v>
      </c>
      <c r="AL199" s="11">
        <f t="shared" si="128"/>
        <v>0.81300000000000006</v>
      </c>
      <c r="AM199" s="11">
        <f t="shared" si="128"/>
        <v>0.45581044550545075</v>
      </c>
      <c r="AN199" s="11">
        <f t="shared" si="128"/>
        <v>0.13328540799021474</v>
      </c>
      <c r="AO199" s="4">
        <f t="shared" si="128"/>
        <v>9.3229278889469006E-4</v>
      </c>
      <c r="AP199" s="11">
        <f t="shared" si="100"/>
        <v>3.7780114612020421</v>
      </c>
      <c r="AQ199" s="11">
        <f t="shared" si="101"/>
        <v>2.7780114612020501</v>
      </c>
      <c r="AR199" s="11">
        <f t="shared" si="102"/>
        <v>1.7780114612020497</v>
      </c>
      <c r="AS199" s="11">
        <f t="shared" si="103"/>
        <v>0.77801146120204967</v>
      </c>
      <c r="AT199" s="11">
        <f t="shared" si="104"/>
        <v>-0.22198853879795033</v>
      </c>
      <c r="AU199" s="19">
        <f t="shared" si="105"/>
        <v>-2.2219885387979499</v>
      </c>
      <c r="AV199" s="11">
        <f t="shared" si="111"/>
        <v>0.99806768984421268</v>
      </c>
      <c r="AW199" s="11">
        <f t="shared" si="112"/>
        <v>0.9705544695813263</v>
      </c>
      <c r="AX199" s="11">
        <f t="shared" si="113"/>
        <v>0.81300000000000006</v>
      </c>
      <c r="AY199" s="11">
        <f t="shared" si="114"/>
        <v>0.45581044550545075</v>
      </c>
      <c r="AZ199" s="11" t="str">
        <f t="shared" si="115"/>
        <v/>
      </c>
      <c r="BA199" s="19" t="str">
        <f t="shared" si="117"/>
        <v/>
      </c>
    </row>
    <row r="200" spans="1:53" x14ac:dyDescent="0.3">
      <c r="A200">
        <v>147</v>
      </c>
      <c r="B200">
        <v>2</v>
      </c>
      <c r="C200" t="s">
        <v>16</v>
      </c>
      <c r="D200" t="s">
        <v>1</v>
      </c>
      <c r="E200">
        <v>0</v>
      </c>
      <c r="F200">
        <v>0</v>
      </c>
      <c r="G200">
        <v>445</v>
      </c>
      <c r="H200">
        <v>35</v>
      </c>
      <c r="Z200" s="4">
        <f t="shared" si="125"/>
        <v>0.99989999999999701</v>
      </c>
      <c r="AA200" s="4">
        <f t="shared" si="129"/>
        <v>0.99989999999999701</v>
      </c>
      <c r="AB200" s="11">
        <f t="shared" si="130"/>
        <v>0.99672618276489777</v>
      </c>
      <c r="AC200" s="11">
        <f t="shared" si="131"/>
        <v>0.95719431490706486</v>
      </c>
      <c r="AD200" s="11">
        <f t="shared" si="132"/>
        <v>0.76393461884727121</v>
      </c>
      <c r="AE200" s="11">
        <f t="shared" si="133"/>
        <v>0.38936152207850494</v>
      </c>
      <c r="AI200" s="21">
        <f t="shared" si="106"/>
        <v>0.18800000000000014</v>
      </c>
      <c r="AJ200" s="11">
        <f t="shared" si="128"/>
        <v>0.99804473650464098</v>
      </c>
      <c r="AK200" s="11">
        <f t="shared" si="128"/>
        <v>0.97030468252383384</v>
      </c>
      <c r="AL200" s="11">
        <f t="shared" si="128"/>
        <v>0.81199999999999972</v>
      </c>
      <c r="AM200" s="11">
        <f t="shared" si="128"/>
        <v>0.45433767158342409</v>
      </c>
      <c r="AN200" s="11">
        <f t="shared" si="128"/>
        <v>0.13248745337869708</v>
      </c>
      <c r="AO200" s="4">
        <f t="shared" si="128"/>
        <v>9.206305898764685E-4</v>
      </c>
      <c r="AP200" s="11">
        <f t="shared" si="100"/>
        <v>3.7705808976592845</v>
      </c>
      <c r="AQ200" s="11">
        <f t="shared" si="101"/>
        <v>2.7705808976592801</v>
      </c>
      <c r="AR200" s="11">
        <f t="shared" si="102"/>
        <v>1.770580897659281</v>
      </c>
      <c r="AS200" s="11">
        <f t="shared" si="103"/>
        <v>0.77058089765928106</v>
      </c>
      <c r="AT200" s="11">
        <f t="shared" si="104"/>
        <v>-0.22941910234071961</v>
      </c>
      <c r="AU200" s="19">
        <f t="shared" si="105"/>
        <v>-2.2294191023407195</v>
      </c>
      <c r="AV200" s="11">
        <f t="shared" si="111"/>
        <v>0.99804473650464098</v>
      </c>
      <c r="AW200" s="11">
        <f t="shared" si="112"/>
        <v>0.97030468252383384</v>
      </c>
      <c r="AX200" s="11">
        <f t="shared" si="113"/>
        <v>0.81199999999999972</v>
      </c>
      <c r="AY200" s="11">
        <f t="shared" si="114"/>
        <v>0.45433767158342409</v>
      </c>
      <c r="AZ200" s="11" t="str">
        <f t="shared" si="115"/>
        <v/>
      </c>
      <c r="BA200" s="19" t="str">
        <f t="shared" si="117"/>
        <v/>
      </c>
    </row>
    <row r="201" spans="1:53" x14ac:dyDescent="0.3">
      <c r="A201">
        <v>160</v>
      </c>
      <c r="B201">
        <v>2</v>
      </c>
      <c r="C201" t="s">
        <v>16</v>
      </c>
      <c r="D201" t="s">
        <v>25</v>
      </c>
      <c r="E201">
        <v>0</v>
      </c>
      <c r="F201">
        <v>1</v>
      </c>
      <c r="G201">
        <v>435</v>
      </c>
      <c r="H201">
        <v>44</v>
      </c>
      <c r="Z201" s="4">
        <f t="shared" si="125"/>
        <v>0.99990999999999697</v>
      </c>
      <c r="AA201" s="4">
        <f t="shared" si="129"/>
        <v>0.99990999999999697</v>
      </c>
      <c r="AB201" s="11">
        <f t="shared" si="130"/>
        <v>0.99697950898003052</v>
      </c>
      <c r="AC201" s="11">
        <f t="shared" si="131"/>
        <v>0.95955528919033684</v>
      </c>
      <c r="AD201" s="11">
        <f t="shared" si="132"/>
        <v>0.77202992672289539</v>
      </c>
      <c r="AE201" s="11">
        <f t="shared" si="133"/>
        <v>0.39957342029825804</v>
      </c>
      <c r="AI201" s="21">
        <f t="shared" si="106"/>
        <v>0.18900000000000014</v>
      </c>
      <c r="AJ201" s="11">
        <f t="shared" si="128"/>
        <v>0.99802161225609087</v>
      </c>
      <c r="AK201" s="11">
        <f t="shared" si="128"/>
        <v>0.9700539672414924</v>
      </c>
      <c r="AL201" s="11">
        <f t="shared" si="128"/>
        <v>0.81100000000000005</v>
      </c>
      <c r="AM201" s="11">
        <f t="shared" si="128"/>
        <v>0.45287035033308637</v>
      </c>
      <c r="AN201" s="11">
        <f t="shared" si="128"/>
        <v>0.13169539639272809</v>
      </c>
      <c r="AO201" s="4">
        <f t="shared" si="128"/>
        <v>9.09140143107269E-4</v>
      </c>
      <c r="AP201" s="11">
        <f t="shared" si="100"/>
        <v>3.7631746939923438</v>
      </c>
      <c r="AQ201" s="11">
        <f t="shared" si="101"/>
        <v>2.7631746939923492</v>
      </c>
      <c r="AR201" s="11">
        <f t="shared" si="102"/>
        <v>1.7631746939923494</v>
      </c>
      <c r="AS201" s="11">
        <f t="shared" si="103"/>
        <v>0.76317469399234983</v>
      </c>
      <c r="AT201" s="11">
        <f t="shared" si="104"/>
        <v>-0.23682530600765006</v>
      </c>
      <c r="AU201" s="19">
        <f t="shared" si="105"/>
        <v>-2.2368253060076499</v>
      </c>
      <c r="AV201" s="11">
        <f t="shared" si="111"/>
        <v>0.99802161225609087</v>
      </c>
      <c r="AW201" s="11">
        <f t="shared" si="112"/>
        <v>0.9700539672414924</v>
      </c>
      <c r="AX201" s="11">
        <f t="shared" si="113"/>
        <v>0.81100000000000005</v>
      </c>
      <c r="AY201" s="11">
        <f t="shared" si="114"/>
        <v>0.45287035033308637</v>
      </c>
      <c r="AZ201" s="11" t="str">
        <f t="shared" si="115"/>
        <v/>
      </c>
      <c r="BA201" s="19" t="str">
        <f t="shared" si="117"/>
        <v/>
      </c>
    </row>
    <row r="202" spans="1:53" x14ac:dyDescent="0.3">
      <c r="A202">
        <v>3</v>
      </c>
      <c r="B202">
        <v>3</v>
      </c>
      <c r="C202" t="s">
        <v>16</v>
      </c>
      <c r="D202" t="s">
        <v>23</v>
      </c>
      <c r="E202">
        <v>0</v>
      </c>
      <c r="F202">
        <v>0</v>
      </c>
      <c r="G202">
        <v>330</v>
      </c>
      <c r="H202">
        <v>150</v>
      </c>
      <c r="Z202" s="4">
        <f t="shared" si="125"/>
        <v>0.99991999999999692</v>
      </c>
      <c r="AA202" s="4">
        <f t="shared" si="129"/>
        <v>0.99991999999999692</v>
      </c>
      <c r="AB202" s="11">
        <f t="shared" si="130"/>
        <v>0.99724001593311984</v>
      </c>
      <c r="AC202" s="11">
        <f t="shared" si="131"/>
        <v>0.96205204208758066</v>
      </c>
      <c r="AD202" s="11">
        <f t="shared" si="132"/>
        <v>0.78083369768663025</v>
      </c>
      <c r="AE202" s="11">
        <f t="shared" si="133"/>
        <v>0.41099428119462889</v>
      </c>
      <c r="AI202" s="21">
        <f t="shared" si="106"/>
        <v>0.19000000000000014</v>
      </c>
      <c r="AJ202" s="11">
        <f t="shared" si="128"/>
        <v>0.99799831639043535</v>
      </c>
      <c r="AK202" s="11">
        <f t="shared" si="128"/>
        <v>0.96980232333356664</v>
      </c>
      <c r="AL202" s="11">
        <f t="shared" si="128"/>
        <v>0.80999999999999972</v>
      </c>
      <c r="AM202" s="11">
        <f t="shared" si="128"/>
        <v>0.45140844385632928</v>
      </c>
      <c r="AN202" s="11">
        <f t="shared" si="128"/>
        <v>0.13090917439367511</v>
      </c>
      <c r="AO202" s="4">
        <f t="shared" si="128"/>
        <v>8.978183705088302E-4</v>
      </c>
      <c r="AP202" s="11">
        <f t="shared" si="100"/>
        <v>3.7557925901024607</v>
      </c>
      <c r="AQ202" s="11">
        <f t="shared" si="101"/>
        <v>2.7557925901024545</v>
      </c>
      <c r="AR202" s="11">
        <f t="shared" si="102"/>
        <v>1.7557925901024545</v>
      </c>
      <c r="AS202" s="11">
        <f t="shared" si="103"/>
        <v>0.75579259010245492</v>
      </c>
      <c r="AT202" s="11">
        <f t="shared" si="104"/>
        <v>-0.24420740989754575</v>
      </c>
      <c r="AU202" s="19">
        <f t="shared" si="105"/>
        <v>-2.2442074098975455</v>
      </c>
      <c r="AV202" s="11">
        <f t="shared" si="111"/>
        <v>0.99799831639043535</v>
      </c>
      <c r="AW202" s="11">
        <f t="shared" si="112"/>
        <v>0.96980232333356664</v>
      </c>
      <c r="AX202" s="11">
        <f t="shared" si="113"/>
        <v>0.80999999999999972</v>
      </c>
      <c r="AY202" s="11">
        <f t="shared" si="114"/>
        <v>0.45140844385632928</v>
      </c>
      <c r="AZ202" s="11" t="str">
        <f t="shared" si="115"/>
        <v/>
      </c>
      <c r="BA202" s="19" t="str">
        <f t="shared" si="117"/>
        <v/>
      </c>
    </row>
    <row r="203" spans="1:53" x14ac:dyDescent="0.3">
      <c r="A203">
        <v>13</v>
      </c>
      <c r="B203">
        <v>3</v>
      </c>
      <c r="C203" t="s">
        <v>16</v>
      </c>
      <c r="D203" t="s">
        <v>23</v>
      </c>
      <c r="E203">
        <v>0</v>
      </c>
      <c r="F203">
        <v>0</v>
      </c>
      <c r="G203">
        <v>471</v>
      </c>
      <c r="H203">
        <v>9</v>
      </c>
      <c r="Z203" s="4">
        <f t="shared" si="125"/>
        <v>0.99992999999999688</v>
      </c>
      <c r="AA203" s="4">
        <f t="shared" si="129"/>
        <v>0.99992999999999688</v>
      </c>
      <c r="AB203" s="11">
        <f t="shared" si="130"/>
        <v>0.99750879069665299</v>
      </c>
      <c r="AC203" s="11">
        <f t="shared" si="131"/>
        <v>0.9647098418767357</v>
      </c>
      <c r="AD203" s="11">
        <f t="shared" si="132"/>
        <v>0.7905031379024724</v>
      </c>
      <c r="AE203" s="11">
        <f t="shared" si="133"/>
        <v>0.42393700560898018</v>
      </c>
      <c r="AI203" s="21">
        <f t="shared" si="106"/>
        <v>0.19100000000000014</v>
      </c>
      <c r="AJ203" s="11">
        <f t="shared" ref="AJ203:AO212" si="135">_xlfn.NORM.S.DIST((-2*AJ$2-_xlfn.NORM.S.INV($AI203)),TRUE)</f>
        <v>0.99797484819658</v>
      </c>
      <c r="AK203" s="11">
        <f t="shared" si="135"/>
        <v>0.96954975038777613</v>
      </c>
      <c r="AL203" s="11">
        <f t="shared" si="135"/>
        <v>0.80900000000000016</v>
      </c>
      <c r="AM203" s="11">
        <f t="shared" si="135"/>
        <v>0.44995191471387685</v>
      </c>
      <c r="AN203" s="11">
        <f t="shared" si="135"/>
        <v>0.13012872568757367</v>
      </c>
      <c r="AO203" s="4">
        <f t="shared" si="135"/>
        <v>8.8666226117642486E-4</v>
      </c>
      <c r="AP203" s="11">
        <f t="shared" si="100"/>
        <v>3.7484343297329725</v>
      </c>
      <c r="AQ203" s="11">
        <f t="shared" si="101"/>
        <v>2.7484343297329668</v>
      </c>
      <c r="AR203" s="11">
        <f t="shared" si="102"/>
        <v>1.7484343297329672</v>
      </c>
      <c r="AS203" s="11">
        <f t="shared" si="103"/>
        <v>0.74843432973296742</v>
      </c>
      <c r="AT203" s="11">
        <f t="shared" si="104"/>
        <v>-0.25156567026703269</v>
      </c>
      <c r="AU203" s="19">
        <f t="shared" si="105"/>
        <v>-2.2515656702670319</v>
      </c>
      <c r="AV203" s="11">
        <f t="shared" si="111"/>
        <v>0.99797484819658</v>
      </c>
      <c r="AW203" s="11">
        <f t="shared" si="112"/>
        <v>0.96954975038777613</v>
      </c>
      <c r="AX203" s="11">
        <f t="shared" si="113"/>
        <v>0.80900000000000016</v>
      </c>
      <c r="AY203" s="11">
        <f t="shared" si="114"/>
        <v>0.44995191471387685</v>
      </c>
      <c r="AZ203" s="11" t="str">
        <f t="shared" si="115"/>
        <v/>
      </c>
      <c r="BA203" s="19">
        <f t="shared" ref="BA203" si="136">IF(AU203&lt;=0,AO203,"")</f>
        <v>8.8666226117642486E-4</v>
      </c>
    </row>
    <row r="204" spans="1:53" x14ac:dyDescent="0.3">
      <c r="A204">
        <v>21</v>
      </c>
      <c r="B204">
        <v>3</v>
      </c>
      <c r="C204" t="s">
        <v>16</v>
      </c>
      <c r="D204" t="s">
        <v>23</v>
      </c>
      <c r="E204">
        <v>0</v>
      </c>
      <c r="F204">
        <v>1</v>
      </c>
      <c r="G204">
        <v>445</v>
      </c>
      <c r="H204">
        <v>34</v>
      </c>
      <c r="Z204" s="4">
        <f t="shared" si="125"/>
        <v>0.99993999999999683</v>
      </c>
      <c r="AA204" s="4">
        <f t="shared" si="129"/>
        <v>0.99993999999999683</v>
      </c>
      <c r="AB204" s="11">
        <f t="shared" si="130"/>
        <v>0.99778726699345877</v>
      </c>
      <c r="AC204" s="11">
        <f t="shared" si="131"/>
        <v>0.96756305425422162</v>
      </c>
      <c r="AD204" s="11">
        <f t="shared" si="132"/>
        <v>0.80125881140613708</v>
      </c>
      <c r="AE204" s="11">
        <f t="shared" si="133"/>
        <v>0.43885459943940353</v>
      </c>
      <c r="AI204" s="21">
        <f t="shared" si="106"/>
        <v>0.19200000000000014</v>
      </c>
      <c r="AJ204" s="11">
        <f t="shared" si="135"/>
        <v>0.99795120696044914</v>
      </c>
      <c r="AK204" s="11">
        <f t="shared" si="135"/>
        <v>0.9692962479803876</v>
      </c>
      <c r="AL204" s="11">
        <f t="shared" si="135"/>
        <v>0.80799999999999983</v>
      </c>
      <c r="AM204" s="11">
        <f t="shared" si="135"/>
        <v>0.44850072591739759</v>
      </c>
      <c r="AN204" s="11">
        <f t="shared" si="135"/>
        <v>0.12935398950632823</v>
      </c>
      <c r="AO204" s="4">
        <f t="shared" si="135"/>
        <v>8.7566886962368406E-4</v>
      </c>
      <c r="AP204" s="11">
        <f t="shared" si="100"/>
        <v>3.7410996603913071</v>
      </c>
      <c r="AQ204" s="11">
        <f t="shared" si="101"/>
        <v>2.7410996603913067</v>
      </c>
      <c r="AR204" s="11">
        <f t="shared" si="102"/>
        <v>1.7410996603913074</v>
      </c>
      <c r="AS204" s="11">
        <f t="shared" si="103"/>
        <v>0.74109966039130737</v>
      </c>
      <c r="AT204" s="11">
        <f t="shared" si="104"/>
        <v>-0.25890033960869341</v>
      </c>
      <c r="AU204" s="19">
        <f t="shared" si="105"/>
        <v>-2.2589003396086933</v>
      </c>
      <c r="AV204" s="11">
        <f t="shared" si="111"/>
        <v>0.99795120696044914</v>
      </c>
      <c r="AW204" s="11">
        <f t="shared" si="112"/>
        <v>0.9692962479803876</v>
      </c>
      <c r="AX204" s="11">
        <f t="shared" si="113"/>
        <v>0.80799999999999983</v>
      </c>
      <c r="AY204" s="11">
        <f t="shared" si="114"/>
        <v>0.44850072591739759</v>
      </c>
      <c r="AZ204" s="11" t="str">
        <f t="shared" si="115"/>
        <v/>
      </c>
      <c r="BA204" s="19" t="str">
        <f t="shared" si="117"/>
        <v/>
      </c>
    </row>
    <row r="205" spans="1:53" x14ac:dyDescent="0.3">
      <c r="A205">
        <v>26</v>
      </c>
      <c r="B205">
        <v>3</v>
      </c>
      <c r="C205" t="s">
        <v>16</v>
      </c>
      <c r="D205" t="s">
        <v>1</v>
      </c>
      <c r="E205">
        <v>0</v>
      </c>
      <c r="F205">
        <v>1</v>
      </c>
      <c r="G205">
        <v>478</v>
      </c>
      <c r="H205">
        <v>1</v>
      </c>
      <c r="Z205" s="4">
        <f t="shared" si="125"/>
        <v>0.99994999999999679</v>
      </c>
      <c r="AA205" s="4">
        <f t="shared" si="129"/>
        <v>0.99994999999999679</v>
      </c>
      <c r="AB205" s="11">
        <f t="shared" si="130"/>
        <v>0.99807741447856713</v>
      </c>
      <c r="AC205" s="11">
        <f t="shared" si="131"/>
        <v>0.97066057791603366</v>
      </c>
      <c r="AD205" s="11">
        <f t="shared" si="132"/>
        <v>0.81342592322833729</v>
      </c>
      <c r="AE205" s="11">
        <f t="shared" si="133"/>
        <v>0.4564393993290683</v>
      </c>
      <c r="AI205" s="21">
        <f t="shared" si="106"/>
        <v>0.19300000000000014</v>
      </c>
      <c r="AJ205" s="11">
        <f t="shared" si="135"/>
        <v>0.99792739196497116</v>
      </c>
      <c r="AK205" s="11">
        <f t="shared" si="135"/>
        <v>0.96904181567630765</v>
      </c>
      <c r="AL205" s="11">
        <f t="shared" si="135"/>
        <v>0.80699999999999972</v>
      </c>
      <c r="AM205" s="11">
        <f t="shared" si="135"/>
        <v>0.44705484092180731</v>
      </c>
      <c r="AN205" s="11">
        <f t="shared" si="135"/>
        <v>0.12858490598938874</v>
      </c>
      <c r="AO205" s="4">
        <f t="shared" si="135"/>
        <v>8.6483531408134264E-4</v>
      </c>
      <c r="AP205" s="11">
        <f t="shared" ref="AP205:AP268" si="137">_xlfn.NORM.S.INV(AJ205)-_xlfn.NORM.S.INV($AI205)</f>
        <v>3.7337883332728761</v>
      </c>
      <c r="AQ205" s="11">
        <f t="shared" ref="AQ205:AQ268" si="138">_xlfn.NORM.S.INV(AK205)-_xlfn.NORM.S.INV($AI205)</f>
        <v>2.7337883332728734</v>
      </c>
      <c r="AR205" s="11">
        <f t="shared" ref="AR205:AR268" si="139">_xlfn.NORM.S.INV(AL205)-_xlfn.NORM.S.INV($AI205)</f>
        <v>1.7337883332728741</v>
      </c>
      <c r="AS205" s="11">
        <f t="shared" ref="AS205:AS268" si="140">_xlfn.NORM.S.INV(AM205)-_xlfn.NORM.S.INV($AI205)</f>
        <v>0.73378833327287352</v>
      </c>
      <c r="AT205" s="11">
        <f t="shared" ref="AT205:AT268" si="141">_xlfn.NORM.S.INV(AN205)-_xlfn.NORM.S.INV($AI205)</f>
        <v>-0.26621166672712626</v>
      </c>
      <c r="AU205" s="19">
        <f t="shared" ref="AU205:AU268" si="142">_xlfn.NORM.S.INV(AO205)-_xlfn.NORM.S.INV($AI205)</f>
        <v>-2.2662116667271262</v>
      </c>
      <c r="AV205" s="11">
        <f t="shared" si="111"/>
        <v>0.99792739196497116</v>
      </c>
      <c r="AW205" s="11">
        <f t="shared" si="112"/>
        <v>0.96904181567630765</v>
      </c>
      <c r="AX205" s="11">
        <f t="shared" si="113"/>
        <v>0.80699999999999972</v>
      </c>
      <c r="AY205" s="11">
        <f t="shared" si="114"/>
        <v>0.44705484092180731</v>
      </c>
      <c r="AZ205" s="11" t="str">
        <f t="shared" si="115"/>
        <v/>
      </c>
      <c r="BA205" s="19" t="str">
        <f t="shared" si="117"/>
        <v/>
      </c>
    </row>
    <row r="206" spans="1:53" x14ac:dyDescent="0.3">
      <c r="A206">
        <v>34</v>
      </c>
      <c r="B206">
        <v>3</v>
      </c>
      <c r="C206" t="s">
        <v>16</v>
      </c>
      <c r="D206" t="s">
        <v>23</v>
      </c>
      <c r="E206">
        <v>0</v>
      </c>
      <c r="F206">
        <v>0</v>
      </c>
      <c r="G206">
        <v>469</v>
      </c>
      <c r="H206">
        <v>11</v>
      </c>
      <c r="Z206" s="4">
        <f t="shared" si="125"/>
        <v>0.99995999999999674</v>
      </c>
      <c r="AA206" s="4">
        <f t="shared" si="129"/>
        <v>0.99995999999999674</v>
      </c>
      <c r="AB206" s="11">
        <f t="shared" si="130"/>
        <v>0.99838209296242508</v>
      </c>
      <c r="AC206" s="11">
        <f t="shared" si="131"/>
        <v>0.97407638813371333</v>
      </c>
      <c r="AD206" s="11">
        <f t="shared" si="132"/>
        <v>0.82751738074756931</v>
      </c>
      <c r="AE206" s="11">
        <f t="shared" si="133"/>
        <v>0.47783026576838439</v>
      </c>
      <c r="AI206" s="21">
        <f t="shared" ref="AI206:AI269" si="143">AI205+0.001</f>
        <v>0.19400000000000014</v>
      </c>
      <c r="AJ206" s="11">
        <f t="shared" si="135"/>
        <v>0.9979034024900636</v>
      </c>
      <c r="AK206" s="11">
        <f t="shared" si="135"/>
        <v>0.96878645302917199</v>
      </c>
      <c r="AL206" s="11">
        <f t="shared" si="135"/>
        <v>0.80599999999999994</v>
      </c>
      <c r="AM206" s="11">
        <f t="shared" si="135"/>
        <v>0.44561422361773251</v>
      </c>
      <c r="AN206" s="11">
        <f t="shared" si="135"/>
        <v>0.12782141616587211</v>
      </c>
      <c r="AO206" s="4">
        <f t="shared" si="135"/>
        <v>8.5415877484775675E-4</v>
      </c>
      <c r="AP206" s="11">
        <f t="shared" si="137"/>
        <v>3.7265001031868414</v>
      </c>
      <c r="AQ206" s="11">
        <f t="shared" si="138"/>
        <v>2.7265001031868397</v>
      </c>
      <c r="AR206" s="11">
        <f t="shared" si="139"/>
        <v>1.7265001031868397</v>
      </c>
      <c r="AS206" s="11">
        <f t="shared" si="140"/>
        <v>0.72650010318684033</v>
      </c>
      <c r="AT206" s="11">
        <f t="shared" si="141"/>
        <v>-0.27349989681316067</v>
      </c>
      <c r="AU206" s="19">
        <f t="shared" si="142"/>
        <v>-2.273499896813159</v>
      </c>
      <c r="AV206" s="11">
        <f t="shared" si="111"/>
        <v>0.9979034024900636</v>
      </c>
      <c r="AW206" s="11">
        <f t="shared" si="112"/>
        <v>0.96878645302917199</v>
      </c>
      <c r="AX206" s="11">
        <f t="shared" si="113"/>
        <v>0.80599999999999994</v>
      </c>
      <c r="AY206" s="11">
        <f t="shared" si="114"/>
        <v>0.44561422361773251</v>
      </c>
      <c r="AZ206" s="11" t="str">
        <f t="shared" si="115"/>
        <v/>
      </c>
      <c r="BA206" s="19" t="str">
        <f t="shared" si="117"/>
        <v/>
      </c>
    </row>
    <row r="207" spans="1:53" x14ac:dyDescent="0.3">
      <c r="A207">
        <v>41</v>
      </c>
      <c r="B207">
        <v>3</v>
      </c>
      <c r="C207" t="s">
        <v>16</v>
      </c>
      <c r="D207" t="s">
        <v>23</v>
      </c>
      <c r="E207">
        <v>0</v>
      </c>
      <c r="F207">
        <v>1</v>
      </c>
      <c r="G207">
        <v>450</v>
      </c>
      <c r="H207">
        <v>29</v>
      </c>
      <c r="Z207" s="4">
        <f t="shared" si="125"/>
        <v>0.99996999999999669</v>
      </c>
      <c r="AA207" s="4">
        <f t="shared" si="129"/>
        <v>0.99996999999999669</v>
      </c>
      <c r="AB207" s="11">
        <f t="shared" si="130"/>
        <v>0.9987057988640865</v>
      </c>
      <c r="AC207" s="11">
        <f t="shared" si="131"/>
        <v>0.9779327319307406</v>
      </c>
      <c r="AD207" s="11">
        <f t="shared" si="132"/>
        <v>0.84442473211164237</v>
      </c>
      <c r="AE207" s="11">
        <f t="shared" si="133"/>
        <v>0.50511063440032455</v>
      </c>
      <c r="AI207" s="21">
        <f t="shared" si="143"/>
        <v>0.19500000000000015</v>
      </c>
      <c r="AJ207" s="11">
        <f t="shared" si="135"/>
        <v>0.99787923781261856</v>
      </c>
      <c r="AK207" s="11">
        <f t="shared" si="135"/>
        <v>0.96853015958143274</v>
      </c>
      <c r="AL207" s="11">
        <f t="shared" si="135"/>
        <v>0.80499999999999983</v>
      </c>
      <c r="AM207" s="11">
        <f t="shared" si="135"/>
        <v>0.44417883832414118</v>
      </c>
      <c r="AN207" s="11">
        <f t="shared" si="135"/>
        <v>0.12706346193712506</v>
      </c>
      <c r="AO207" s="4">
        <f t="shared" si="135"/>
        <v>8.4363649268951314E-4</v>
      </c>
      <c r="AP207" s="11">
        <f t="shared" si="137"/>
        <v>3.7192347284838161</v>
      </c>
      <c r="AQ207" s="11">
        <f t="shared" si="138"/>
        <v>2.7192347284838219</v>
      </c>
      <c r="AR207" s="11">
        <f t="shared" si="139"/>
        <v>1.7192347284838216</v>
      </c>
      <c r="AS207" s="11">
        <f t="shared" si="140"/>
        <v>0.71923472848382164</v>
      </c>
      <c r="AT207" s="11">
        <f t="shared" si="141"/>
        <v>-0.28076527151617847</v>
      </c>
      <c r="AU207" s="19">
        <f t="shared" si="142"/>
        <v>-2.2807652715161781</v>
      </c>
      <c r="AV207" s="11">
        <f t="shared" si="111"/>
        <v>0.99787923781261856</v>
      </c>
      <c r="AW207" s="11">
        <f t="shared" si="112"/>
        <v>0.96853015958143274</v>
      </c>
      <c r="AX207" s="11">
        <f t="shared" si="113"/>
        <v>0.80499999999999983</v>
      </c>
      <c r="AY207" s="11">
        <f t="shared" si="114"/>
        <v>0.44417883832414118</v>
      </c>
      <c r="AZ207" s="11" t="str">
        <f t="shared" si="115"/>
        <v/>
      </c>
      <c r="BA207" s="19" t="str">
        <f t="shared" si="117"/>
        <v/>
      </c>
    </row>
    <row r="208" spans="1:53" x14ac:dyDescent="0.3">
      <c r="A208">
        <v>52</v>
      </c>
      <c r="B208">
        <v>3</v>
      </c>
      <c r="C208" t="s">
        <v>16</v>
      </c>
      <c r="D208" t="s">
        <v>25</v>
      </c>
      <c r="E208">
        <v>0</v>
      </c>
      <c r="F208">
        <v>0</v>
      </c>
      <c r="G208">
        <v>454</v>
      </c>
      <c r="H208">
        <v>26</v>
      </c>
      <c r="Z208" s="4">
        <f t="shared" si="125"/>
        <v>0.99997999999999665</v>
      </c>
      <c r="AA208" s="4">
        <f t="shared" si="129"/>
        <v>0.99997999999999665</v>
      </c>
      <c r="AB208" s="11">
        <f t="shared" si="130"/>
        <v>0.9990565501351627</v>
      </c>
      <c r="AC208" s="11">
        <f t="shared" si="131"/>
        <v>0.98246198827790865</v>
      </c>
      <c r="AD208" s="11">
        <f t="shared" si="132"/>
        <v>0.86595669804184738</v>
      </c>
      <c r="AE208" s="11">
        <f t="shared" si="133"/>
        <v>0.54279576743215086</v>
      </c>
      <c r="AI208" s="21">
        <f t="shared" si="143"/>
        <v>0.19600000000000015</v>
      </c>
      <c r="AJ208" s="11">
        <f t="shared" si="135"/>
        <v>0.9978548972064879</v>
      </c>
      <c r="AK208" s="11">
        <f t="shared" si="135"/>
        <v>0.96827293486444388</v>
      </c>
      <c r="AL208" s="11">
        <f t="shared" si="135"/>
        <v>0.80399999999999983</v>
      </c>
      <c r="AM208" s="11">
        <f t="shared" si="135"/>
        <v>0.44274864978114026</v>
      </c>
      <c r="AN208" s="11">
        <f t="shared" si="135"/>
        <v>0.12631098605971386</v>
      </c>
      <c r="AO208" s="4">
        <f t="shared" si="135"/>
        <v>8.3326576729035866E-4</v>
      </c>
      <c r="AP208" s="11">
        <f t="shared" si="137"/>
        <v>3.7119919709853617</v>
      </c>
      <c r="AQ208" s="11">
        <f t="shared" si="138"/>
        <v>2.7119919709853613</v>
      </c>
      <c r="AR208" s="11">
        <f t="shared" si="139"/>
        <v>1.7119919709853622</v>
      </c>
      <c r="AS208" s="11">
        <f t="shared" si="140"/>
        <v>0.71199197098536215</v>
      </c>
      <c r="AT208" s="11">
        <f t="shared" si="141"/>
        <v>-0.28800802901463807</v>
      </c>
      <c r="AU208" s="19">
        <f t="shared" si="142"/>
        <v>-2.2880080290146383</v>
      </c>
      <c r="AV208" s="11">
        <f t="shared" si="111"/>
        <v>0.9978548972064879</v>
      </c>
      <c r="AW208" s="11">
        <f t="shared" si="112"/>
        <v>0.96827293486444388</v>
      </c>
      <c r="AX208" s="11">
        <f t="shared" si="113"/>
        <v>0.80399999999999983</v>
      </c>
      <c r="AY208" s="11">
        <f t="shared" si="114"/>
        <v>0.44274864978114026</v>
      </c>
      <c r="AZ208" s="11" t="str">
        <f t="shared" si="115"/>
        <v/>
      </c>
      <c r="BA208" s="19" t="str">
        <f t="shared" si="117"/>
        <v/>
      </c>
    </row>
    <row r="209" spans="1:53" x14ac:dyDescent="0.3">
      <c r="A209">
        <v>60</v>
      </c>
      <c r="B209">
        <v>3</v>
      </c>
      <c r="C209" t="s">
        <v>16</v>
      </c>
      <c r="D209" t="s">
        <v>1</v>
      </c>
      <c r="E209">
        <v>0</v>
      </c>
      <c r="F209">
        <v>1</v>
      </c>
      <c r="G209" t="s">
        <v>23</v>
      </c>
      <c r="H209" t="s">
        <v>23</v>
      </c>
      <c r="Z209" s="4">
        <f t="shared" si="125"/>
        <v>0.9999899999999966</v>
      </c>
      <c r="AA209" s="4">
        <f t="shared" si="129"/>
        <v>0.9999899999999966</v>
      </c>
      <c r="AB209" s="11">
        <f t="shared" si="130"/>
        <v>0.99945246856204462</v>
      </c>
      <c r="AC209" s="11">
        <f t="shared" si="131"/>
        <v>0.98824030907043203</v>
      </c>
      <c r="AD209" s="11">
        <f t="shared" si="132"/>
        <v>0.8970447610222444</v>
      </c>
      <c r="AE209" s="11">
        <f t="shared" si="133"/>
        <v>0.60445320473187092</v>
      </c>
      <c r="AI209" s="21">
        <f t="shared" si="143"/>
        <v>0.19700000000000015</v>
      </c>
      <c r="AJ209" s="11">
        <f t="shared" si="135"/>
        <v>0.99783037994246782</v>
      </c>
      <c r="AK209" s="11">
        <f t="shared" si="135"/>
        <v>0.96801477839854566</v>
      </c>
      <c r="AL209" s="11">
        <f t="shared" si="135"/>
        <v>0.80299999999999994</v>
      </c>
      <c r="AM209" s="11">
        <f t="shared" si="135"/>
        <v>0.44132362314292395</v>
      </c>
      <c r="AN209" s="11">
        <f t="shared" si="135"/>
        <v>0.12556393212882522</v>
      </c>
      <c r="AO209" s="4">
        <f t="shared" si="135"/>
        <v>8.2304395574674333E-4</v>
      </c>
      <c r="AP209" s="11">
        <f t="shared" si="137"/>
        <v>3.7047715959151426</v>
      </c>
      <c r="AQ209" s="11">
        <f t="shared" si="138"/>
        <v>2.7047715959151488</v>
      </c>
      <c r="AR209" s="11">
        <f t="shared" si="139"/>
        <v>1.7047715959151497</v>
      </c>
      <c r="AS209" s="11">
        <f t="shared" si="140"/>
        <v>0.70477159591514904</v>
      </c>
      <c r="AT209" s="11">
        <f t="shared" si="141"/>
        <v>-0.29522840408485085</v>
      </c>
      <c r="AU209" s="19">
        <f t="shared" si="142"/>
        <v>-2.2952284040848507</v>
      </c>
      <c r="AV209" s="11">
        <f t="shared" si="111"/>
        <v>0.99783037994246782</v>
      </c>
      <c r="AW209" s="11">
        <f t="shared" si="112"/>
        <v>0.96801477839854566</v>
      </c>
      <c r="AX209" s="11">
        <f t="shared" si="113"/>
        <v>0.80299999999999994</v>
      </c>
      <c r="AY209" s="11">
        <f t="shared" si="114"/>
        <v>0.44132362314292395</v>
      </c>
      <c r="AZ209" s="11" t="str">
        <f t="shared" si="115"/>
        <v/>
      </c>
      <c r="BA209" s="19">
        <f t="shared" ref="BA209" si="144">IF(AU209&lt;=0,AO209,"")</f>
        <v>8.2304395574674333E-4</v>
      </c>
    </row>
    <row r="210" spans="1:53" x14ac:dyDescent="0.3">
      <c r="A210">
        <v>72</v>
      </c>
      <c r="B210">
        <v>3</v>
      </c>
      <c r="C210" t="s">
        <v>16</v>
      </c>
      <c r="D210" t="s">
        <v>1</v>
      </c>
      <c r="E210">
        <v>0</v>
      </c>
      <c r="F210">
        <v>0</v>
      </c>
      <c r="G210">
        <v>476</v>
      </c>
      <c r="H210">
        <v>4</v>
      </c>
      <c r="Z210" s="4">
        <v>1</v>
      </c>
      <c r="AA210" s="4" t="e">
        <f t="shared" si="129"/>
        <v>#NUM!</v>
      </c>
      <c r="AB210" s="11">
        <v>1</v>
      </c>
      <c r="AC210" s="11">
        <v>1</v>
      </c>
      <c r="AD210" s="11">
        <v>1</v>
      </c>
      <c r="AE210" s="11">
        <v>1</v>
      </c>
      <c r="AI210" s="21">
        <f t="shared" si="143"/>
        <v>0.19800000000000015</v>
      </c>
      <c r="AJ210" s="11">
        <f t="shared" si="135"/>
        <v>0.99780568528828417</v>
      </c>
      <c r="AK210" s="11">
        <f t="shared" si="135"/>
        <v>0.96775568969314474</v>
      </c>
      <c r="AL210" s="11">
        <f t="shared" si="135"/>
        <v>0.80199999999999971</v>
      </c>
      <c r="AM210" s="11">
        <f t="shared" si="135"/>
        <v>0.43990372397087801</v>
      </c>
      <c r="AN210" s="11">
        <f t="shared" si="135"/>
        <v>0.12482224456206981</v>
      </c>
      <c r="AO210" s="4">
        <f t="shared" si="135"/>
        <v>8.1296847110837362E-4</v>
      </c>
      <c r="AP210" s="11">
        <f t="shared" si="137"/>
        <v>3.6975733718319272</v>
      </c>
      <c r="AQ210" s="11">
        <f t="shared" si="138"/>
        <v>2.6975733718319317</v>
      </c>
      <c r="AR210" s="11">
        <f t="shared" si="139"/>
        <v>1.6975733718319326</v>
      </c>
      <c r="AS210" s="11">
        <f t="shared" si="140"/>
        <v>0.69757337183193213</v>
      </c>
      <c r="AT210" s="11">
        <f t="shared" si="141"/>
        <v>-0.30242662816806787</v>
      </c>
      <c r="AU210" s="19">
        <f t="shared" si="142"/>
        <v>-2.3024266281680683</v>
      </c>
      <c r="AV210" s="11">
        <f t="shared" si="111"/>
        <v>0.99780568528828417</v>
      </c>
      <c r="AW210" s="11">
        <f t="shared" si="112"/>
        <v>0.96775568969314474</v>
      </c>
      <c r="AX210" s="11">
        <f t="shared" si="113"/>
        <v>0.80199999999999971</v>
      </c>
      <c r="AY210" s="11">
        <f t="shared" si="114"/>
        <v>0.43990372397087801</v>
      </c>
      <c r="AZ210" s="11" t="str">
        <f t="shared" si="115"/>
        <v/>
      </c>
      <c r="BA210" s="19" t="str">
        <f t="shared" si="117"/>
        <v/>
      </c>
    </row>
    <row r="211" spans="1:53" x14ac:dyDescent="0.3">
      <c r="A211">
        <v>78</v>
      </c>
      <c r="B211">
        <v>3</v>
      </c>
      <c r="C211" t="s">
        <v>16</v>
      </c>
      <c r="D211" t="s">
        <v>1</v>
      </c>
      <c r="E211" t="s">
        <v>23</v>
      </c>
      <c r="F211" t="s">
        <v>23</v>
      </c>
      <c r="G211" t="s">
        <v>23</v>
      </c>
      <c r="H211" t="s">
        <v>23</v>
      </c>
      <c r="AI211" s="21">
        <f t="shared" si="143"/>
        <v>0.19900000000000015</v>
      </c>
      <c r="AJ211" s="11">
        <f t="shared" si="135"/>
        <v>0.99778081250857686</v>
      </c>
      <c r="AK211" s="11">
        <f t="shared" si="135"/>
        <v>0.96749566824679534</v>
      </c>
      <c r="AL211" s="11">
        <f t="shared" si="135"/>
        <v>0.8009999999999996</v>
      </c>
      <c r="AM211" s="11">
        <f t="shared" si="135"/>
        <v>0.4384889182268335</v>
      </c>
      <c r="AN211" s="11">
        <f t="shared" si="135"/>
        <v>0.12408586858367561</v>
      </c>
      <c r="AO211" s="4">
        <f t="shared" si="135"/>
        <v>8.0303678096226938E-4</v>
      </c>
      <c r="AP211" s="11">
        <f t="shared" si="137"/>
        <v>3.6903970705640905</v>
      </c>
      <c r="AQ211" s="11">
        <f t="shared" si="138"/>
        <v>2.6903970705640972</v>
      </c>
      <c r="AR211" s="11">
        <f t="shared" si="139"/>
        <v>1.6903970705640965</v>
      </c>
      <c r="AS211" s="11">
        <f t="shared" si="140"/>
        <v>0.69039707056409716</v>
      </c>
      <c r="AT211" s="11">
        <f t="shared" si="141"/>
        <v>-0.3096029294359024</v>
      </c>
      <c r="AU211" s="19">
        <f t="shared" si="142"/>
        <v>-2.3096029294359033</v>
      </c>
      <c r="AV211" s="11">
        <f t="shared" si="111"/>
        <v>0.99778081250857686</v>
      </c>
      <c r="AW211" s="11">
        <f t="shared" si="112"/>
        <v>0.96749566824679534</v>
      </c>
      <c r="AX211" s="11">
        <f t="shared" si="113"/>
        <v>0.8009999999999996</v>
      </c>
      <c r="AY211" s="11">
        <f t="shared" si="114"/>
        <v>0.4384889182268335</v>
      </c>
      <c r="AZ211" s="11" t="str">
        <f t="shared" si="115"/>
        <v/>
      </c>
      <c r="BA211" s="19" t="str">
        <f t="shared" si="117"/>
        <v/>
      </c>
    </row>
    <row r="212" spans="1:53" x14ac:dyDescent="0.3">
      <c r="A212">
        <v>85</v>
      </c>
      <c r="B212">
        <v>3</v>
      </c>
      <c r="C212" t="s">
        <v>16</v>
      </c>
      <c r="D212" t="s">
        <v>23</v>
      </c>
      <c r="E212">
        <v>0</v>
      </c>
      <c r="F212">
        <v>0</v>
      </c>
      <c r="G212">
        <v>464</v>
      </c>
      <c r="H212">
        <v>16</v>
      </c>
      <c r="AI212" s="21">
        <f t="shared" si="143"/>
        <v>0.20000000000000015</v>
      </c>
      <c r="AJ212" s="11">
        <f t="shared" si="135"/>
        <v>0.99775576086488471</v>
      </c>
      <c r="AK212" s="11">
        <f t="shared" si="135"/>
        <v>0.96723471354727619</v>
      </c>
      <c r="AL212" s="11">
        <f t="shared" si="135"/>
        <v>0.79999999999999982</v>
      </c>
      <c r="AM212" s="11">
        <f t="shared" si="135"/>
        <v>0.43707917226646381</v>
      </c>
      <c r="AN212" s="11">
        <f t="shared" si="135"/>
        <v>0.1233547502090591</v>
      </c>
      <c r="AO212" s="4">
        <f t="shared" si="135"/>
        <v>7.9324640605875579E-4</v>
      </c>
      <c r="AP212" s="11">
        <f t="shared" si="137"/>
        <v>3.6832424671458321</v>
      </c>
      <c r="AQ212" s="11">
        <f t="shared" si="138"/>
        <v>2.6832424671458268</v>
      </c>
      <c r="AR212" s="11">
        <f t="shared" si="139"/>
        <v>1.6832424671458273</v>
      </c>
      <c r="AS212" s="11">
        <f t="shared" si="140"/>
        <v>0.68324246714582726</v>
      </c>
      <c r="AT212" s="11">
        <f t="shared" si="141"/>
        <v>-0.31675753285417363</v>
      </c>
      <c r="AU212" s="19">
        <f t="shared" si="142"/>
        <v>-2.3167575328541732</v>
      </c>
      <c r="AV212" s="11">
        <f t="shared" si="111"/>
        <v>0.99775576086488471</v>
      </c>
      <c r="AW212" s="11">
        <f t="shared" si="112"/>
        <v>0.96723471354727619</v>
      </c>
      <c r="AX212" s="11">
        <f t="shared" si="113"/>
        <v>0.79999999999999982</v>
      </c>
      <c r="AY212" s="11">
        <f t="shared" si="114"/>
        <v>0.43707917226646381</v>
      </c>
      <c r="AZ212" s="11" t="str">
        <f t="shared" si="115"/>
        <v/>
      </c>
      <c r="BA212" s="19" t="str">
        <f t="shared" si="117"/>
        <v/>
      </c>
    </row>
    <row r="213" spans="1:53" x14ac:dyDescent="0.3">
      <c r="A213">
        <v>94</v>
      </c>
      <c r="B213">
        <v>3</v>
      </c>
      <c r="C213" t="s">
        <v>16</v>
      </c>
      <c r="D213" t="s">
        <v>23</v>
      </c>
      <c r="E213">
        <v>0</v>
      </c>
      <c r="F213">
        <v>0</v>
      </c>
      <c r="G213">
        <v>470</v>
      </c>
      <c r="H213">
        <v>10</v>
      </c>
      <c r="AI213" s="21">
        <f t="shared" si="143"/>
        <v>0.20100000000000015</v>
      </c>
      <c r="AJ213" s="11">
        <f t="shared" ref="AJ213:AO222" si="145">_xlfn.NORM.S.DIST((-2*AJ$2-_xlfn.NORM.S.INV($AI213)),TRUE)</f>
        <v>0.99773052961562947</v>
      </c>
      <c r="AK213" s="11">
        <f t="shared" si="145"/>
        <v>0.96697282507166693</v>
      </c>
      <c r="AL213" s="11">
        <f t="shared" si="145"/>
        <v>0.79899999999999982</v>
      </c>
      <c r="AM213" s="11">
        <f t="shared" si="145"/>
        <v>0.43567445283282213</v>
      </c>
      <c r="AN213" s="11">
        <f t="shared" si="145"/>
        <v>0.12262883622976364</v>
      </c>
      <c r="AO213" s="4">
        <f t="shared" si="145"/>
        <v>7.8359491897803026E-4</v>
      </c>
      <c r="AP213" s="11">
        <f t="shared" si="137"/>
        <v>3.6761093397548055</v>
      </c>
      <c r="AQ213" s="11">
        <f t="shared" si="138"/>
        <v>2.6761093397548108</v>
      </c>
      <c r="AR213" s="11">
        <f t="shared" si="139"/>
        <v>1.6761093397548115</v>
      </c>
      <c r="AS213" s="11">
        <f t="shared" si="140"/>
        <v>0.67610933975481147</v>
      </c>
      <c r="AT213" s="11">
        <f t="shared" si="141"/>
        <v>-0.3238906602451882</v>
      </c>
      <c r="AU213" s="19">
        <f t="shared" si="142"/>
        <v>-2.3238906602451892</v>
      </c>
      <c r="AV213" s="11">
        <f t="shared" si="111"/>
        <v>0.99773052961562947</v>
      </c>
      <c r="AW213" s="11">
        <f t="shared" si="112"/>
        <v>0.96697282507166693</v>
      </c>
      <c r="AX213" s="11">
        <f t="shared" si="113"/>
        <v>0.79899999999999982</v>
      </c>
      <c r="AY213" s="11">
        <f t="shared" si="114"/>
        <v>0.43567445283282213</v>
      </c>
      <c r="AZ213" s="11" t="str">
        <f t="shared" si="115"/>
        <v/>
      </c>
      <c r="BA213" s="19" t="str">
        <f t="shared" si="117"/>
        <v/>
      </c>
    </row>
    <row r="214" spans="1:53" x14ac:dyDescent="0.3">
      <c r="A214">
        <v>99</v>
      </c>
      <c r="B214">
        <v>3</v>
      </c>
      <c r="C214" t="s">
        <v>16</v>
      </c>
      <c r="D214" t="s">
        <v>23</v>
      </c>
      <c r="E214">
        <v>0</v>
      </c>
      <c r="F214">
        <v>0</v>
      </c>
      <c r="G214">
        <v>462</v>
      </c>
      <c r="H214">
        <v>18</v>
      </c>
      <c r="AI214" s="21">
        <f t="shared" si="143"/>
        <v>0.20200000000000015</v>
      </c>
      <c r="AJ214" s="11">
        <f t="shared" si="145"/>
        <v>0.99770511801610107</v>
      </c>
      <c r="AK214" s="11">
        <f t="shared" si="145"/>
        <v>0.96671000228642268</v>
      </c>
      <c r="AL214" s="11">
        <f t="shared" si="145"/>
        <v>0.7979999999999996</v>
      </c>
      <c r="AM214" s="11">
        <f t="shared" si="145"/>
        <v>0.43427472705001974</v>
      </c>
      <c r="AN214" s="11">
        <f t="shared" si="145"/>
        <v>0.12190807419875672</v>
      </c>
      <c r="AO214" s="4">
        <f t="shared" si="145"/>
        <v>7.7407994283591004E-4</v>
      </c>
      <c r="AP214" s="11">
        <f t="shared" si="137"/>
        <v>3.6689974696514724</v>
      </c>
      <c r="AQ214" s="11">
        <f t="shared" si="138"/>
        <v>2.6689974696514769</v>
      </c>
      <c r="AR214" s="11">
        <f t="shared" si="139"/>
        <v>1.668997469651478</v>
      </c>
      <c r="AS214" s="11">
        <f t="shared" si="140"/>
        <v>0.66899746965147799</v>
      </c>
      <c r="AT214" s="11">
        <f t="shared" si="141"/>
        <v>-0.3310025303485219</v>
      </c>
      <c r="AU214" s="19">
        <f t="shared" si="142"/>
        <v>-2.3310025303485222</v>
      </c>
      <c r="AV214" s="11">
        <f t="shared" si="111"/>
        <v>0.99770511801610107</v>
      </c>
      <c r="AW214" s="11">
        <f t="shared" si="112"/>
        <v>0.96671000228642268</v>
      </c>
      <c r="AX214" s="11">
        <f t="shared" si="113"/>
        <v>0.7979999999999996</v>
      </c>
      <c r="AY214" s="11">
        <f t="shared" si="114"/>
        <v>0.43427472705001974</v>
      </c>
      <c r="AZ214" s="11" t="str">
        <f t="shared" si="115"/>
        <v/>
      </c>
      <c r="BA214" s="19" t="str">
        <f t="shared" si="117"/>
        <v/>
      </c>
    </row>
    <row r="215" spans="1:53" x14ac:dyDescent="0.3">
      <c r="A215">
        <v>111</v>
      </c>
      <c r="B215">
        <v>3</v>
      </c>
      <c r="C215" t="s">
        <v>16</v>
      </c>
      <c r="D215" t="s">
        <v>25</v>
      </c>
      <c r="E215">
        <v>0</v>
      </c>
      <c r="F215">
        <v>0</v>
      </c>
      <c r="G215">
        <v>428</v>
      </c>
      <c r="H215">
        <v>52</v>
      </c>
      <c r="AI215" s="21">
        <f t="shared" si="143"/>
        <v>0.20300000000000015</v>
      </c>
      <c r="AJ215" s="11">
        <f t="shared" si="145"/>
        <v>0.99767952531844106</v>
      </c>
      <c r="AK215" s="11">
        <f t="shared" si="145"/>
        <v>0.96644624464744644</v>
      </c>
      <c r="AL215" s="11">
        <f t="shared" si="145"/>
        <v>0.79699999999999982</v>
      </c>
      <c r="AM215" s="11">
        <f t="shared" si="145"/>
        <v>0.43287996241703519</v>
      </c>
      <c r="AN215" s="11">
        <f t="shared" si="145"/>
        <v>0.1211924124160729</v>
      </c>
      <c r="AO215" s="4">
        <f t="shared" si="145"/>
        <v>7.6469915002740703E-4</v>
      </c>
      <c r="AP215" s="11">
        <f t="shared" si="137"/>
        <v>3.6619066411196775</v>
      </c>
      <c r="AQ215" s="11">
        <f t="shared" si="138"/>
        <v>2.6619066411196748</v>
      </c>
      <c r="AR215" s="11">
        <f t="shared" si="139"/>
        <v>1.6619066411196743</v>
      </c>
      <c r="AS215" s="11">
        <f t="shared" si="140"/>
        <v>0.66190664111967434</v>
      </c>
      <c r="AT215" s="11">
        <f t="shared" si="141"/>
        <v>-0.33809335888032588</v>
      </c>
      <c r="AU215" s="19">
        <f t="shared" si="142"/>
        <v>-2.3380933588803261</v>
      </c>
      <c r="AV215" s="11">
        <f t="shared" si="111"/>
        <v>0.99767952531844106</v>
      </c>
      <c r="AW215" s="11">
        <f t="shared" si="112"/>
        <v>0.96644624464744644</v>
      </c>
      <c r="AX215" s="11">
        <f t="shared" si="113"/>
        <v>0.79699999999999982</v>
      </c>
      <c r="AY215" s="11">
        <f t="shared" si="114"/>
        <v>0.43287996241703519</v>
      </c>
      <c r="AZ215" s="11" t="str">
        <f t="shared" si="115"/>
        <v/>
      </c>
      <c r="BA215" s="19">
        <f t="shared" ref="BA215" si="146">IF(AU215&lt;=0,AO215,"")</f>
        <v>7.6469915002740703E-4</v>
      </c>
    </row>
    <row r="216" spans="1:53" x14ac:dyDescent="0.3">
      <c r="A216">
        <v>116</v>
      </c>
      <c r="B216">
        <v>3</v>
      </c>
      <c r="C216" t="s">
        <v>16</v>
      </c>
      <c r="D216" t="s">
        <v>1</v>
      </c>
      <c r="E216">
        <v>0</v>
      </c>
      <c r="F216">
        <v>0</v>
      </c>
      <c r="G216">
        <v>475</v>
      </c>
      <c r="H216">
        <v>5</v>
      </c>
      <c r="AI216" s="21">
        <f t="shared" si="143"/>
        <v>0.20400000000000015</v>
      </c>
      <c r="AJ216" s="11">
        <f t="shared" si="145"/>
        <v>0.99765375077162699</v>
      </c>
      <c r="AK216" s="11">
        <f t="shared" si="145"/>
        <v>0.9661815516001595</v>
      </c>
      <c r="AL216" s="11">
        <f t="shared" si="145"/>
        <v>0.79599999999999982</v>
      </c>
      <c r="AM216" s="11">
        <f t="shared" si="145"/>
        <v>0.43149012680165294</v>
      </c>
      <c r="AN216" s="11">
        <f t="shared" si="145"/>
        <v>0.12048179991479305</v>
      </c>
      <c r="AO216" s="4">
        <f t="shared" si="145"/>
        <v>7.55450261006881E-4</v>
      </c>
      <c r="AP216" s="11">
        <f t="shared" si="137"/>
        <v>3.6548366414087665</v>
      </c>
      <c r="AQ216" s="11">
        <f t="shared" si="138"/>
        <v>2.6548366414087621</v>
      </c>
      <c r="AR216" s="11">
        <f t="shared" si="139"/>
        <v>1.6548366414087619</v>
      </c>
      <c r="AS216" s="11">
        <f t="shared" si="140"/>
        <v>0.65483664140876174</v>
      </c>
      <c r="AT216" s="11">
        <f t="shared" si="141"/>
        <v>-0.34516335859123803</v>
      </c>
      <c r="AU216" s="19">
        <f t="shared" si="142"/>
        <v>-2.3451633585912375</v>
      </c>
      <c r="AV216" s="11">
        <f t="shared" si="111"/>
        <v>0.99765375077162699</v>
      </c>
      <c r="AW216" s="11">
        <f t="shared" si="112"/>
        <v>0.9661815516001595</v>
      </c>
      <c r="AX216" s="11">
        <f t="shared" si="113"/>
        <v>0.79599999999999982</v>
      </c>
      <c r="AY216" s="11">
        <f t="shared" si="114"/>
        <v>0.43149012680165294</v>
      </c>
      <c r="AZ216" s="11" t="str">
        <f t="shared" si="115"/>
        <v/>
      </c>
      <c r="BA216" s="19" t="str">
        <f t="shared" si="117"/>
        <v/>
      </c>
    </row>
    <row r="217" spans="1:53" x14ac:dyDescent="0.3">
      <c r="A217">
        <v>125</v>
      </c>
      <c r="B217">
        <v>3</v>
      </c>
      <c r="C217" t="s">
        <v>16</v>
      </c>
      <c r="D217" t="s">
        <v>23</v>
      </c>
      <c r="E217">
        <v>0</v>
      </c>
      <c r="F217">
        <v>0</v>
      </c>
      <c r="G217" t="s">
        <v>23</v>
      </c>
      <c r="H217" t="s">
        <v>23</v>
      </c>
      <c r="AI217" s="21">
        <f t="shared" si="143"/>
        <v>0.20500000000000015</v>
      </c>
      <c r="AJ217" s="11">
        <f t="shared" si="145"/>
        <v>0.99762779362145659</v>
      </c>
      <c r="AK217" s="11">
        <f t="shared" si="145"/>
        <v>0.96591592257957193</v>
      </c>
      <c r="AL217" s="11">
        <f t="shared" si="145"/>
        <v>0.79499999999999982</v>
      </c>
      <c r="AM217" s="11">
        <f t="shared" si="145"/>
        <v>0.43010518843453377</v>
      </c>
      <c r="AN217" s="11">
        <f t="shared" si="145"/>
        <v>0.11977618644735406</v>
      </c>
      <c r="AO217" s="4">
        <f t="shared" si="145"/>
        <v>7.4633104310357684E-4</v>
      </c>
      <c r="AP217" s="11">
        <f t="shared" si="137"/>
        <v>3.6477872606771142</v>
      </c>
      <c r="AQ217" s="11">
        <f t="shared" si="138"/>
        <v>2.6477872606771125</v>
      </c>
      <c r="AR217" s="11">
        <f t="shared" si="139"/>
        <v>1.6477872606771131</v>
      </c>
      <c r="AS217" s="11">
        <f t="shared" si="140"/>
        <v>0.64778726067711312</v>
      </c>
      <c r="AT217" s="11">
        <f t="shared" si="141"/>
        <v>-0.35221273932288721</v>
      </c>
      <c r="AU217" s="19">
        <f t="shared" si="142"/>
        <v>-2.3522127393228871</v>
      </c>
      <c r="AV217" s="11">
        <f t="shared" si="111"/>
        <v>0.99762779362145659</v>
      </c>
      <c r="AW217" s="11">
        <f t="shared" si="112"/>
        <v>0.96591592257957193</v>
      </c>
      <c r="AX217" s="11">
        <f t="shared" si="113"/>
        <v>0.79499999999999982</v>
      </c>
      <c r="AY217" s="11">
        <f t="shared" si="114"/>
        <v>0.43010518843453377</v>
      </c>
      <c r="AZ217" s="11" t="str">
        <f t="shared" si="115"/>
        <v/>
      </c>
      <c r="BA217" s="19" t="str">
        <f t="shared" si="117"/>
        <v/>
      </c>
    </row>
    <row r="218" spans="1:53" x14ac:dyDescent="0.3">
      <c r="A218">
        <v>135</v>
      </c>
      <c r="B218">
        <v>3</v>
      </c>
      <c r="C218" t="s">
        <v>16</v>
      </c>
      <c r="D218" t="s">
        <v>1</v>
      </c>
      <c r="E218">
        <v>0</v>
      </c>
      <c r="F218">
        <v>0</v>
      </c>
      <c r="G218">
        <v>400</v>
      </c>
      <c r="H218">
        <v>80</v>
      </c>
      <c r="AI218" s="21">
        <f t="shared" si="143"/>
        <v>0.20600000000000016</v>
      </c>
      <c r="AJ218" s="11">
        <f t="shared" si="145"/>
        <v>0.99760165311053162</v>
      </c>
      <c r="AK218" s="11">
        <f t="shared" si="145"/>
        <v>0.96564935701034926</v>
      </c>
      <c r="AL218" s="11">
        <f t="shared" si="145"/>
        <v>0.79399999999999971</v>
      </c>
      <c r="AM218" s="11">
        <f t="shared" si="145"/>
        <v>0.4287251159034024</v>
      </c>
      <c r="AN218" s="11">
        <f t="shared" si="145"/>
        <v>0.11907552247217389</v>
      </c>
      <c r="AO218" s="4">
        <f t="shared" si="145"/>
        <v>7.373393093713E-4</v>
      </c>
      <c r="AP218" s="11">
        <f t="shared" si="137"/>
        <v>3.640758291936923</v>
      </c>
      <c r="AQ218" s="11">
        <f t="shared" si="138"/>
        <v>2.6407582919369195</v>
      </c>
      <c r="AR218" s="11">
        <f t="shared" si="139"/>
        <v>1.640758291936919</v>
      </c>
      <c r="AS218" s="11">
        <f t="shared" si="140"/>
        <v>0.64075829193691924</v>
      </c>
      <c r="AT218" s="11">
        <f t="shared" si="141"/>
        <v>-0.35924170806308131</v>
      </c>
      <c r="AU218" s="19">
        <f t="shared" si="142"/>
        <v>-2.3592417080630801</v>
      </c>
      <c r="AV218" s="11">
        <f t="shared" si="111"/>
        <v>0.99760165311053162</v>
      </c>
      <c r="AW218" s="11">
        <f t="shared" si="112"/>
        <v>0.96564935701034926</v>
      </c>
      <c r="AX218" s="11">
        <f t="shared" si="113"/>
        <v>0.79399999999999971</v>
      </c>
      <c r="AY218" s="11">
        <f t="shared" si="114"/>
        <v>0.4287251159034024</v>
      </c>
      <c r="AZ218" s="11" t="str">
        <f t="shared" si="115"/>
        <v/>
      </c>
      <c r="BA218" s="19" t="str">
        <f t="shared" si="117"/>
        <v/>
      </c>
    </row>
    <row r="219" spans="1:53" x14ac:dyDescent="0.3">
      <c r="A219">
        <v>142</v>
      </c>
      <c r="B219">
        <v>3</v>
      </c>
      <c r="C219" t="s">
        <v>16</v>
      </c>
      <c r="D219" t="s">
        <v>1</v>
      </c>
      <c r="E219">
        <v>0</v>
      </c>
      <c r="F219">
        <v>0</v>
      </c>
      <c r="G219">
        <v>417</v>
      </c>
      <c r="H219">
        <v>63</v>
      </c>
      <c r="AI219" s="21">
        <f t="shared" si="143"/>
        <v>0.20700000000000016</v>
      </c>
      <c r="AJ219" s="11">
        <f t="shared" si="145"/>
        <v>0.99757532847824137</v>
      </c>
      <c r="AK219" s="11">
        <f t="shared" si="145"/>
        <v>0.96538185430687884</v>
      </c>
      <c r="AL219" s="11">
        <f t="shared" si="145"/>
        <v>0.79299999999999982</v>
      </c>
      <c r="AM219" s="11">
        <f t="shared" si="145"/>
        <v>0.42734987814736203</v>
      </c>
      <c r="AN219" s="11">
        <f t="shared" si="145"/>
        <v>0.11837975914058894</v>
      </c>
      <c r="AO219" s="4">
        <f t="shared" si="145"/>
        <v>7.284729174711497E-4</v>
      </c>
      <c r="AP219" s="11">
        <f t="shared" si="137"/>
        <v>3.6337495310003227</v>
      </c>
      <c r="AQ219" s="11">
        <f t="shared" si="138"/>
        <v>2.6337495310003254</v>
      </c>
      <c r="AR219" s="11">
        <f t="shared" si="139"/>
        <v>1.6337495310003254</v>
      </c>
      <c r="AS219" s="11">
        <f t="shared" si="140"/>
        <v>0.63374953100032538</v>
      </c>
      <c r="AT219" s="11">
        <f t="shared" si="141"/>
        <v>-0.36625046899967484</v>
      </c>
      <c r="AU219" s="19">
        <f t="shared" si="142"/>
        <v>-2.3662504689996751</v>
      </c>
      <c r="AV219" s="11">
        <f t="shared" ref="AV219:AV282" si="147">IF(AP219&gt;=0,AJ219,"")</f>
        <v>0.99757532847824137</v>
      </c>
      <c r="AW219" s="11">
        <f t="shared" ref="AW219:AW282" si="148">IF(AQ219&gt;=0,AK219,"")</f>
        <v>0.96538185430687884</v>
      </c>
      <c r="AX219" s="11">
        <f t="shared" ref="AX219:AX282" si="149">IF(AR219&gt;=0,AL219,"")</f>
        <v>0.79299999999999982</v>
      </c>
      <c r="AY219" s="11">
        <f t="shared" ref="AY219:AY282" si="150">IF(AS219&gt;=0,AM219,"")</f>
        <v>0.42734987814736203</v>
      </c>
      <c r="AZ219" s="11" t="str">
        <f t="shared" ref="AZ219:AZ282" si="151">IF(AT219&gt;=0,AN219,"")</f>
        <v/>
      </c>
      <c r="BA219" s="19" t="str">
        <f t="shared" si="117"/>
        <v/>
      </c>
    </row>
    <row r="220" spans="1:53" x14ac:dyDescent="0.3">
      <c r="A220">
        <v>147</v>
      </c>
      <c r="B220">
        <v>3</v>
      </c>
      <c r="C220" t="s">
        <v>16</v>
      </c>
      <c r="D220" t="s">
        <v>1</v>
      </c>
      <c r="E220">
        <v>0</v>
      </c>
      <c r="F220">
        <v>0</v>
      </c>
      <c r="G220">
        <v>432</v>
      </c>
      <c r="H220">
        <v>48</v>
      </c>
      <c r="AI220" s="21">
        <f t="shared" si="143"/>
        <v>0.20800000000000016</v>
      </c>
      <c r="AJ220" s="11">
        <f t="shared" si="145"/>
        <v>0.99754881896074676</v>
      </c>
      <c r="AK220" s="11">
        <f t="shared" si="145"/>
        <v>0.96511341387333438</v>
      </c>
      <c r="AL220" s="11">
        <f t="shared" si="145"/>
        <v>0.79199999999999982</v>
      </c>
      <c r="AM220" s="11">
        <f t="shared" si="145"/>
        <v>0.42597944445132074</v>
      </c>
      <c r="AN220" s="11">
        <f t="shared" si="145"/>
        <v>0.11768884828409017</v>
      </c>
      <c r="AO220" s="4">
        <f t="shared" si="145"/>
        <v>7.1972976858621356E-4</v>
      </c>
      <c r="AP220" s="11">
        <f t="shared" si="137"/>
        <v>3.6267607764268011</v>
      </c>
      <c r="AQ220" s="11">
        <f t="shared" si="138"/>
        <v>2.6267607764268073</v>
      </c>
      <c r="AR220" s="11">
        <f t="shared" si="139"/>
        <v>1.6267607764268073</v>
      </c>
      <c r="AS220" s="11">
        <f t="shared" si="140"/>
        <v>0.62676077642680716</v>
      </c>
      <c r="AT220" s="11">
        <f t="shared" si="141"/>
        <v>-0.37323922357319317</v>
      </c>
      <c r="AU220" s="19">
        <f t="shared" si="142"/>
        <v>-2.3732392235731927</v>
      </c>
      <c r="AV220" s="11">
        <f t="shared" si="147"/>
        <v>0.99754881896074676</v>
      </c>
      <c r="AW220" s="11">
        <f t="shared" si="148"/>
        <v>0.96511341387333438</v>
      </c>
      <c r="AX220" s="11">
        <f t="shared" si="149"/>
        <v>0.79199999999999982</v>
      </c>
      <c r="AY220" s="11">
        <f t="shared" si="150"/>
        <v>0.42597944445132074</v>
      </c>
      <c r="AZ220" s="11" t="str">
        <f t="shared" si="151"/>
        <v/>
      </c>
      <c r="BA220" s="19" t="str">
        <f t="shared" ref="BA220:BA283" si="152">IF(AU220&gt;=0,AO220,"")</f>
        <v/>
      </c>
    </row>
    <row r="221" spans="1:53" x14ac:dyDescent="0.3">
      <c r="A221">
        <v>160</v>
      </c>
      <c r="B221">
        <v>3</v>
      </c>
      <c r="C221" t="s">
        <v>16</v>
      </c>
      <c r="D221" t="s">
        <v>1</v>
      </c>
      <c r="E221">
        <v>0</v>
      </c>
      <c r="F221">
        <v>0</v>
      </c>
      <c r="G221">
        <v>441</v>
      </c>
      <c r="H221">
        <v>39</v>
      </c>
      <c r="AI221" s="21">
        <f t="shared" si="143"/>
        <v>0.20900000000000016</v>
      </c>
      <c r="AJ221" s="11">
        <f t="shared" si="145"/>
        <v>0.99752212379096361</v>
      </c>
      <c r="AK221" s="11">
        <f t="shared" si="145"/>
        <v>0.96484403510373928</v>
      </c>
      <c r="AL221" s="11">
        <f t="shared" si="145"/>
        <v>0.79100000000000015</v>
      </c>
      <c r="AM221" s="11">
        <f t="shared" si="145"/>
        <v>0.42461378444053727</v>
      </c>
      <c r="AN221" s="11">
        <f t="shared" si="145"/>
        <v>0.11700274240185403</v>
      </c>
      <c r="AO221" s="4">
        <f t="shared" si="145"/>
        <v>7.1110780636714286E-4</v>
      </c>
      <c r="AP221" s="11">
        <f t="shared" si="137"/>
        <v>3.6197918294717994</v>
      </c>
      <c r="AQ221" s="11">
        <f t="shared" si="138"/>
        <v>2.6197918294717972</v>
      </c>
      <c r="AR221" s="11">
        <f t="shared" si="139"/>
        <v>1.6197918294717963</v>
      </c>
      <c r="AS221" s="11">
        <f t="shared" si="140"/>
        <v>0.61979182947179656</v>
      </c>
      <c r="AT221" s="11">
        <f t="shared" si="141"/>
        <v>-0.38020817052820333</v>
      </c>
      <c r="AU221" s="19">
        <f t="shared" si="142"/>
        <v>-2.3802081705282041</v>
      </c>
      <c r="AV221" s="11">
        <f t="shared" si="147"/>
        <v>0.99752212379096361</v>
      </c>
      <c r="AW221" s="11">
        <f t="shared" si="148"/>
        <v>0.96484403510373928</v>
      </c>
      <c r="AX221" s="11">
        <f t="shared" si="149"/>
        <v>0.79100000000000015</v>
      </c>
      <c r="AY221" s="11">
        <f t="shared" si="150"/>
        <v>0.42461378444053727</v>
      </c>
      <c r="AZ221" s="11" t="str">
        <f t="shared" si="151"/>
        <v/>
      </c>
      <c r="BA221" s="19">
        <f t="shared" ref="BA221" si="153">IF(AU221&lt;=0,AO221,"")</f>
        <v>7.1110780636714286E-4</v>
      </c>
    </row>
    <row r="222" spans="1:53" x14ac:dyDescent="0.3">
      <c r="A222">
        <v>3</v>
      </c>
      <c r="B222">
        <v>4</v>
      </c>
      <c r="C222" t="s">
        <v>16</v>
      </c>
      <c r="D222" t="s">
        <v>1</v>
      </c>
      <c r="E222">
        <v>0</v>
      </c>
      <c r="F222">
        <v>0</v>
      </c>
      <c r="G222">
        <v>354</v>
      </c>
      <c r="H222">
        <v>126</v>
      </c>
      <c r="AI222" s="21">
        <f t="shared" si="143"/>
        <v>0.21000000000000016</v>
      </c>
      <c r="AJ222" s="11">
        <f t="shared" si="145"/>
        <v>0.9974952421985458</v>
      </c>
      <c r="AK222" s="11">
        <f t="shared" si="145"/>
        <v>0.96457371738202735</v>
      </c>
      <c r="AL222" s="11">
        <f t="shared" si="145"/>
        <v>0.79</v>
      </c>
      <c r="AM222" s="11">
        <f t="shared" si="145"/>
        <v>0.42325286807527357</v>
      </c>
      <c r="AN222" s="11">
        <f t="shared" si="145"/>
        <v>0.11632139464855612</v>
      </c>
      <c r="AO222" s="4">
        <f t="shared" si="145"/>
        <v>7.026050159076254E-4</v>
      </c>
      <c r="AP222" s="11">
        <f t="shared" si="137"/>
        <v>3.6128424940364852</v>
      </c>
      <c r="AQ222" s="11">
        <f t="shared" si="138"/>
        <v>2.6128424940364794</v>
      </c>
      <c r="AR222" s="11">
        <f t="shared" si="139"/>
        <v>1.6128424940364807</v>
      </c>
      <c r="AS222" s="11">
        <f t="shared" si="140"/>
        <v>0.61284249403648028</v>
      </c>
      <c r="AT222" s="11">
        <f t="shared" si="141"/>
        <v>-0.38715750596351994</v>
      </c>
      <c r="AU222" s="19">
        <f t="shared" si="142"/>
        <v>-2.3871575059635202</v>
      </c>
      <c r="AV222" s="11">
        <f t="shared" si="147"/>
        <v>0.9974952421985458</v>
      </c>
      <c r="AW222" s="11">
        <f t="shared" si="148"/>
        <v>0.96457371738202735</v>
      </c>
      <c r="AX222" s="11">
        <f t="shared" si="149"/>
        <v>0.79</v>
      </c>
      <c r="AY222" s="11">
        <f t="shared" si="150"/>
        <v>0.42325286807527357</v>
      </c>
      <c r="AZ222" s="11" t="str">
        <f t="shared" si="151"/>
        <v/>
      </c>
      <c r="BA222" s="19" t="str">
        <f t="shared" si="152"/>
        <v/>
      </c>
    </row>
    <row r="223" spans="1:53" x14ac:dyDescent="0.3">
      <c r="A223">
        <v>13</v>
      </c>
      <c r="B223">
        <v>4</v>
      </c>
      <c r="C223" t="s">
        <v>16</v>
      </c>
      <c r="D223" t="s">
        <v>1</v>
      </c>
      <c r="E223">
        <v>0</v>
      </c>
      <c r="F223">
        <v>1</v>
      </c>
      <c r="G223">
        <v>419</v>
      </c>
      <c r="H223">
        <v>60</v>
      </c>
      <c r="AI223" s="21">
        <f t="shared" si="143"/>
        <v>0.21100000000000016</v>
      </c>
      <c r="AJ223" s="11">
        <f t="shared" ref="AJ223:AO232" si="154">_xlfn.NORM.S.DIST((-2*AJ$2-_xlfn.NORM.S.INV($AI223)),TRUE)</f>
        <v>0.99746817340986904</v>
      </c>
      <c r="AK223" s="11">
        <f t="shared" si="154"/>
        <v>0.96430246008210418</v>
      </c>
      <c r="AL223" s="11">
        <f t="shared" si="154"/>
        <v>0.78900000000000003</v>
      </c>
      <c r="AM223" s="11">
        <f t="shared" si="154"/>
        <v>0.42189666564556216</v>
      </c>
      <c r="AN223" s="11">
        <f t="shared" si="154"/>
        <v>0.115644758822464</v>
      </c>
      <c r="AO223" s="4">
        <f t="shared" si="154"/>
        <v>6.9421942274879988E-4</v>
      </c>
      <c r="AP223" s="11">
        <f t="shared" si="137"/>
        <v>3.6059125766187923</v>
      </c>
      <c r="AQ223" s="11">
        <f t="shared" si="138"/>
        <v>2.6059125766187869</v>
      </c>
      <c r="AR223" s="11">
        <f t="shared" si="139"/>
        <v>1.6059125766187874</v>
      </c>
      <c r="AS223" s="11">
        <f t="shared" si="140"/>
        <v>0.60591257661878739</v>
      </c>
      <c r="AT223" s="11">
        <f t="shared" si="141"/>
        <v>-0.39408742338121283</v>
      </c>
      <c r="AU223" s="19">
        <f t="shared" si="142"/>
        <v>-2.3940874233812135</v>
      </c>
      <c r="AV223" s="11">
        <f t="shared" si="147"/>
        <v>0.99746817340986904</v>
      </c>
      <c r="AW223" s="11">
        <f t="shared" si="148"/>
        <v>0.96430246008210418</v>
      </c>
      <c r="AX223" s="11">
        <f t="shared" si="149"/>
        <v>0.78900000000000003</v>
      </c>
      <c r="AY223" s="11">
        <f t="shared" si="150"/>
        <v>0.42189666564556216</v>
      </c>
      <c r="AZ223" s="11" t="str">
        <f t="shared" si="151"/>
        <v/>
      </c>
      <c r="BA223" s="19" t="str">
        <f t="shared" si="152"/>
        <v/>
      </c>
    </row>
    <row r="224" spans="1:53" x14ac:dyDescent="0.3">
      <c r="A224">
        <v>21</v>
      </c>
      <c r="B224">
        <v>4</v>
      </c>
      <c r="C224" t="s">
        <v>16</v>
      </c>
      <c r="D224" t="s">
        <v>23</v>
      </c>
      <c r="E224">
        <v>0</v>
      </c>
      <c r="F224">
        <v>2</v>
      </c>
      <c r="G224">
        <v>433</v>
      </c>
      <c r="H224">
        <v>45</v>
      </c>
      <c r="AI224" s="21">
        <f t="shared" si="143"/>
        <v>0.21200000000000016</v>
      </c>
      <c r="AJ224" s="11">
        <f t="shared" si="154"/>
        <v>0.99744091664801382</v>
      </c>
      <c r="AK224" s="11">
        <f t="shared" si="154"/>
        <v>0.96403026256790447</v>
      </c>
      <c r="AL224" s="11">
        <f t="shared" si="154"/>
        <v>0.78799999999999959</v>
      </c>
      <c r="AM224" s="11">
        <f t="shared" si="154"/>
        <v>0.42054514776607255</v>
      </c>
      <c r="AN224" s="11">
        <f t="shared" si="154"/>
        <v>0.11497278935379687</v>
      </c>
      <c r="AO224" s="4">
        <f t="shared" si="154"/>
        <v>6.8594909191159643E-4</v>
      </c>
      <c r="AP224" s="11">
        <f t="shared" si="137"/>
        <v>3.5990018862654782</v>
      </c>
      <c r="AQ224" s="11">
        <f t="shared" si="138"/>
        <v>2.5990018862654702</v>
      </c>
      <c r="AR224" s="11">
        <f t="shared" si="139"/>
        <v>1.5990018862654705</v>
      </c>
      <c r="AS224" s="11">
        <f t="shared" si="140"/>
        <v>0.59900188626547068</v>
      </c>
      <c r="AT224" s="11">
        <f t="shared" si="141"/>
        <v>-0.40099811373452954</v>
      </c>
      <c r="AU224" s="19">
        <f t="shared" si="142"/>
        <v>-2.4009981137345289</v>
      </c>
      <c r="AV224" s="11">
        <f t="shared" si="147"/>
        <v>0.99744091664801382</v>
      </c>
      <c r="AW224" s="11">
        <f t="shared" si="148"/>
        <v>0.96403026256790447</v>
      </c>
      <c r="AX224" s="11">
        <f t="shared" si="149"/>
        <v>0.78799999999999959</v>
      </c>
      <c r="AY224" s="11">
        <f t="shared" si="150"/>
        <v>0.42054514776607255</v>
      </c>
      <c r="AZ224" s="11" t="str">
        <f t="shared" si="151"/>
        <v/>
      </c>
      <c r="BA224" s="19" t="str">
        <f t="shared" si="152"/>
        <v/>
      </c>
    </row>
    <row r="225" spans="1:53" x14ac:dyDescent="0.3">
      <c r="A225">
        <v>26</v>
      </c>
      <c r="B225">
        <v>4</v>
      </c>
      <c r="C225" t="s">
        <v>16</v>
      </c>
      <c r="D225" t="s">
        <v>25</v>
      </c>
      <c r="E225">
        <v>0</v>
      </c>
      <c r="F225">
        <v>1</v>
      </c>
      <c r="G225">
        <v>451</v>
      </c>
      <c r="H225">
        <v>28</v>
      </c>
      <c r="AI225" s="21">
        <f t="shared" si="143"/>
        <v>0.21300000000000016</v>
      </c>
      <c r="AJ225" s="11">
        <f t="shared" si="154"/>
        <v>0.99741347113274836</v>
      </c>
      <c r="AK225" s="11">
        <f t="shared" si="154"/>
        <v>0.96375712419345039</v>
      </c>
      <c r="AL225" s="11">
        <f t="shared" si="154"/>
        <v>0.78699999999999959</v>
      </c>
      <c r="AM225" s="11">
        <f t="shared" si="154"/>
        <v>0.41919828537108861</v>
      </c>
      <c r="AN225" s="11">
        <f t="shared" si="154"/>
        <v>0.1143054412933501</v>
      </c>
      <c r="AO225" s="4">
        <f t="shared" si="154"/>
        <v>6.7779212695620811E-4</v>
      </c>
      <c r="AP225" s="11">
        <f t="shared" si="137"/>
        <v>3.592110234525328</v>
      </c>
      <c r="AQ225" s="11">
        <f t="shared" si="138"/>
        <v>2.5921102345253226</v>
      </c>
      <c r="AR225" s="11">
        <f t="shared" si="139"/>
        <v>1.5921102345253231</v>
      </c>
      <c r="AS225" s="11">
        <f t="shared" si="140"/>
        <v>0.59211023452532263</v>
      </c>
      <c r="AT225" s="11">
        <f t="shared" si="141"/>
        <v>-0.40788976547467803</v>
      </c>
      <c r="AU225" s="19">
        <f t="shared" si="142"/>
        <v>-2.4078897654746783</v>
      </c>
      <c r="AV225" s="11">
        <f t="shared" si="147"/>
        <v>0.99741347113274836</v>
      </c>
      <c r="AW225" s="11">
        <f t="shared" si="148"/>
        <v>0.96375712419345039</v>
      </c>
      <c r="AX225" s="11">
        <f t="shared" si="149"/>
        <v>0.78699999999999959</v>
      </c>
      <c r="AY225" s="11">
        <f t="shared" si="150"/>
        <v>0.41919828537108861</v>
      </c>
      <c r="AZ225" s="11" t="str">
        <f t="shared" si="151"/>
        <v/>
      </c>
      <c r="BA225" s="19" t="str">
        <f t="shared" si="152"/>
        <v/>
      </c>
    </row>
    <row r="226" spans="1:53" x14ac:dyDescent="0.3">
      <c r="A226">
        <v>34</v>
      </c>
      <c r="B226">
        <v>4</v>
      </c>
      <c r="C226" t="s">
        <v>16</v>
      </c>
      <c r="D226" t="s">
        <v>23</v>
      </c>
      <c r="E226">
        <v>0</v>
      </c>
      <c r="F226">
        <v>0</v>
      </c>
      <c r="G226">
        <v>438</v>
      </c>
      <c r="H226">
        <v>42</v>
      </c>
      <c r="AI226" s="21">
        <f t="shared" si="143"/>
        <v>0.21400000000000016</v>
      </c>
      <c r="AJ226" s="11">
        <f t="shared" si="154"/>
        <v>0.99738583608051157</v>
      </c>
      <c r="AK226" s="11">
        <f t="shared" si="154"/>
        <v>0.96348304430290654</v>
      </c>
      <c r="AL226" s="11">
        <f t="shared" si="154"/>
        <v>0.78599999999999981</v>
      </c>
      <c r="AM226" s="11">
        <f t="shared" si="154"/>
        <v>0.41785604970957957</v>
      </c>
      <c r="AN226" s="11">
        <f t="shared" si="154"/>
        <v>0.11364267030137186</v>
      </c>
      <c r="AO226" s="4">
        <f t="shared" si="154"/>
        <v>6.6974666906773343E-4</v>
      </c>
      <c r="AP226" s="11">
        <f t="shared" si="137"/>
        <v>3.5852374354034158</v>
      </c>
      <c r="AQ226" s="11">
        <f t="shared" si="138"/>
        <v>2.5852374354034224</v>
      </c>
      <c r="AR226" s="11">
        <f t="shared" si="139"/>
        <v>1.5852374354034222</v>
      </c>
      <c r="AS226" s="11">
        <f t="shared" si="140"/>
        <v>0.58523743540342221</v>
      </c>
      <c r="AT226" s="11">
        <f t="shared" si="141"/>
        <v>-0.41476256459657879</v>
      </c>
      <c r="AU226" s="19">
        <f t="shared" si="142"/>
        <v>-2.4147625645965785</v>
      </c>
      <c r="AV226" s="11">
        <f t="shared" si="147"/>
        <v>0.99738583608051157</v>
      </c>
      <c r="AW226" s="11">
        <f t="shared" si="148"/>
        <v>0.96348304430290654</v>
      </c>
      <c r="AX226" s="11">
        <f t="shared" si="149"/>
        <v>0.78599999999999981</v>
      </c>
      <c r="AY226" s="11">
        <f t="shared" si="150"/>
        <v>0.41785604970957957</v>
      </c>
      <c r="AZ226" s="11" t="str">
        <f t="shared" si="151"/>
        <v/>
      </c>
      <c r="BA226" s="19" t="str">
        <f t="shared" si="152"/>
        <v/>
      </c>
    </row>
    <row r="227" spans="1:53" x14ac:dyDescent="0.3">
      <c r="A227">
        <v>41</v>
      </c>
      <c r="B227">
        <v>4</v>
      </c>
      <c r="C227" t="s">
        <v>16</v>
      </c>
      <c r="D227" t="s">
        <v>1</v>
      </c>
      <c r="E227">
        <v>0</v>
      </c>
      <c r="F227">
        <v>0</v>
      </c>
      <c r="G227">
        <v>446</v>
      </c>
      <c r="H227">
        <v>34</v>
      </c>
      <c r="AI227" s="21">
        <f t="shared" si="143"/>
        <v>0.21500000000000016</v>
      </c>
      <c r="AJ227" s="11">
        <f t="shared" si="154"/>
        <v>0.99735801070439611</v>
      </c>
      <c r="AK227" s="11">
        <f t="shared" si="154"/>
        <v>0.96320802223063529</v>
      </c>
      <c r="AL227" s="11">
        <f t="shared" si="154"/>
        <v>0.78499999999999992</v>
      </c>
      <c r="AM227" s="11">
        <f t="shared" si="154"/>
        <v>0.41651841234037423</v>
      </c>
      <c r="AN227" s="11">
        <f t="shared" si="154"/>
        <v>0.11298443263668982</v>
      </c>
      <c r="AO227" s="4">
        <f t="shared" si="154"/>
        <v>6.6181089616718764E-4</v>
      </c>
      <c r="AP227" s="11">
        <f t="shared" si="137"/>
        <v>3.5783833053164367</v>
      </c>
      <c r="AQ227" s="11">
        <f t="shared" si="138"/>
        <v>2.5783833053164438</v>
      </c>
      <c r="AR227" s="11">
        <f t="shared" si="139"/>
        <v>1.5783833053164438</v>
      </c>
      <c r="AS227" s="11">
        <f t="shared" si="140"/>
        <v>0.57838330531644322</v>
      </c>
      <c r="AT227" s="11">
        <f t="shared" si="141"/>
        <v>-0.42161669468355734</v>
      </c>
      <c r="AU227" s="19">
        <f t="shared" si="142"/>
        <v>-2.4216166946835571</v>
      </c>
      <c r="AV227" s="11">
        <f t="shared" si="147"/>
        <v>0.99735801070439611</v>
      </c>
      <c r="AW227" s="11">
        <f t="shared" si="148"/>
        <v>0.96320802223063529</v>
      </c>
      <c r="AX227" s="11">
        <f t="shared" si="149"/>
        <v>0.78499999999999992</v>
      </c>
      <c r="AY227" s="11">
        <f t="shared" si="150"/>
        <v>0.41651841234037423</v>
      </c>
      <c r="AZ227" s="11" t="str">
        <f t="shared" si="151"/>
        <v/>
      </c>
      <c r="BA227" s="19">
        <f t="shared" ref="BA227" si="155">IF(AU227&lt;=0,AO227,"")</f>
        <v>6.6181089616718764E-4</v>
      </c>
    </row>
    <row r="228" spans="1:53" x14ac:dyDescent="0.3">
      <c r="A228">
        <v>52</v>
      </c>
      <c r="B228">
        <v>4</v>
      </c>
      <c r="C228" t="s">
        <v>16</v>
      </c>
      <c r="D228" t="s">
        <v>25</v>
      </c>
      <c r="E228">
        <v>0</v>
      </c>
      <c r="F228">
        <v>0</v>
      </c>
      <c r="G228">
        <v>439</v>
      </c>
      <c r="H228">
        <v>41</v>
      </c>
      <c r="AI228" s="21">
        <f t="shared" si="143"/>
        <v>0.21600000000000016</v>
      </c>
      <c r="AJ228" s="11">
        <f t="shared" si="154"/>
        <v>0.9973299942141306</v>
      </c>
      <c r="AK228" s="11">
        <f t="shared" si="154"/>
        <v>0.96293205730124942</v>
      </c>
      <c r="AL228" s="11">
        <f t="shared" si="154"/>
        <v>0.78399999999999981</v>
      </c>
      <c r="AM228" s="11">
        <f t="shared" si="154"/>
        <v>0.41518534512743022</v>
      </c>
      <c r="AN228" s="11">
        <f t="shared" si="154"/>
        <v>0.11233068514607891</v>
      </c>
      <c r="AO228" s="4">
        <f t="shared" si="154"/>
        <v>6.5398302204708943E-4</v>
      </c>
      <c r="AP228" s="11">
        <f t="shared" si="137"/>
        <v>3.5715476630489684</v>
      </c>
      <c r="AQ228" s="11">
        <f t="shared" si="138"/>
        <v>2.5715476630489666</v>
      </c>
      <c r="AR228" s="11">
        <f t="shared" si="139"/>
        <v>1.5715476630489666</v>
      </c>
      <c r="AS228" s="11">
        <f t="shared" si="140"/>
        <v>0.57154766304896654</v>
      </c>
      <c r="AT228" s="11">
        <f t="shared" si="141"/>
        <v>-0.42845233695103402</v>
      </c>
      <c r="AU228" s="19">
        <f t="shared" si="142"/>
        <v>-2.4284523369510338</v>
      </c>
      <c r="AV228" s="11">
        <f t="shared" si="147"/>
        <v>0.9973299942141306</v>
      </c>
      <c r="AW228" s="11">
        <f t="shared" si="148"/>
        <v>0.96293205730124942</v>
      </c>
      <c r="AX228" s="11">
        <f t="shared" si="149"/>
        <v>0.78399999999999981</v>
      </c>
      <c r="AY228" s="11">
        <f t="shared" si="150"/>
        <v>0.41518534512743022</v>
      </c>
      <c r="AZ228" s="11" t="str">
        <f t="shared" si="151"/>
        <v/>
      </c>
      <c r="BA228" s="19" t="str">
        <f t="shared" si="152"/>
        <v/>
      </c>
    </row>
    <row r="229" spans="1:53" x14ac:dyDescent="0.3">
      <c r="A229">
        <v>60</v>
      </c>
      <c r="B229">
        <v>4</v>
      </c>
      <c r="C229" t="s">
        <v>16</v>
      </c>
      <c r="D229" t="s">
        <v>25</v>
      </c>
      <c r="E229">
        <v>0</v>
      </c>
      <c r="F229">
        <v>2</v>
      </c>
      <c r="G229" t="s">
        <v>23</v>
      </c>
      <c r="H229" t="s">
        <v>23</v>
      </c>
      <c r="AI229" s="21">
        <f t="shared" si="143"/>
        <v>0.21700000000000016</v>
      </c>
      <c r="AJ229" s="11">
        <f t="shared" si="154"/>
        <v>0.99730178581606221</v>
      </c>
      <c r="AK229" s="11">
        <f t="shared" si="154"/>
        <v>0.96265514882966463</v>
      </c>
      <c r="AL229" s="11">
        <f t="shared" si="154"/>
        <v>0.78299999999999992</v>
      </c>
      <c r="AM229" s="11">
        <f t="shared" si="154"/>
        <v>0.41385682023519643</v>
      </c>
      <c r="AN229" s="11">
        <f t="shared" si="154"/>
        <v>0.11168138525386466</v>
      </c>
      <c r="AO229" s="4">
        <f t="shared" si="154"/>
        <v>6.4626129553081355E-4</v>
      </c>
      <c r="AP229" s="11">
        <f t="shared" si="137"/>
        <v>3.5647303297107693</v>
      </c>
      <c r="AQ229" s="11">
        <f t="shared" si="138"/>
        <v>2.5647303297107729</v>
      </c>
      <c r="AR229" s="11">
        <f t="shared" si="139"/>
        <v>1.5647303297107737</v>
      </c>
      <c r="AS229" s="11">
        <f t="shared" si="140"/>
        <v>0.56473032971077297</v>
      </c>
      <c r="AT229" s="11">
        <f t="shared" si="141"/>
        <v>-0.43526967028922725</v>
      </c>
      <c r="AU229" s="19">
        <f t="shared" si="142"/>
        <v>-2.4352696702892271</v>
      </c>
      <c r="AV229" s="11">
        <f t="shared" si="147"/>
        <v>0.99730178581606221</v>
      </c>
      <c r="AW229" s="11">
        <f t="shared" si="148"/>
        <v>0.96265514882966463</v>
      </c>
      <c r="AX229" s="11">
        <f t="shared" si="149"/>
        <v>0.78299999999999992</v>
      </c>
      <c r="AY229" s="11">
        <f t="shared" si="150"/>
        <v>0.41385682023519643</v>
      </c>
      <c r="AZ229" s="11" t="str">
        <f t="shared" si="151"/>
        <v/>
      </c>
      <c r="BA229" s="19" t="str">
        <f t="shared" si="152"/>
        <v/>
      </c>
    </row>
    <row r="230" spans="1:53" x14ac:dyDescent="0.3">
      <c r="A230">
        <v>72</v>
      </c>
      <c r="B230">
        <v>4</v>
      </c>
      <c r="C230" t="s">
        <v>16</v>
      </c>
      <c r="D230" t="s">
        <v>1</v>
      </c>
      <c r="E230">
        <v>0</v>
      </c>
      <c r="F230">
        <v>1</v>
      </c>
      <c r="G230">
        <v>451</v>
      </c>
      <c r="H230">
        <v>28</v>
      </c>
      <c r="AI230" s="21">
        <f t="shared" si="143"/>
        <v>0.21800000000000017</v>
      </c>
      <c r="AJ230" s="11">
        <f t="shared" si="154"/>
        <v>0.99727338471313964</v>
      </c>
      <c r="AK230" s="11">
        <f t="shared" si="154"/>
        <v>0.96237729612114975</v>
      </c>
      <c r="AL230" s="11">
        <f t="shared" si="154"/>
        <v>0.78199999999999992</v>
      </c>
      <c r="AM230" s="11">
        <f t="shared" si="154"/>
        <v>0.41253281012406651</v>
      </c>
      <c r="AN230" s="11">
        <f t="shared" si="154"/>
        <v>0.11103649095175422</v>
      </c>
      <c r="AO230" s="4">
        <f t="shared" si="154"/>
        <v>6.3864399965497158E-4</v>
      </c>
      <c r="AP230" s="11">
        <f t="shared" si="137"/>
        <v>3.5579311286950945</v>
      </c>
      <c r="AQ230" s="11">
        <f t="shared" si="138"/>
        <v>2.5579311286950892</v>
      </c>
      <c r="AR230" s="11">
        <f t="shared" si="139"/>
        <v>1.5579311286950899</v>
      </c>
      <c r="AS230" s="11">
        <f t="shared" si="140"/>
        <v>0.55793112869508965</v>
      </c>
      <c r="AT230" s="11">
        <f t="shared" si="141"/>
        <v>-0.44206887130491057</v>
      </c>
      <c r="AU230" s="19">
        <f t="shared" si="142"/>
        <v>-2.4420688713049099</v>
      </c>
      <c r="AV230" s="11">
        <f t="shared" si="147"/>
        <v>0.99727338471313964</v>
      </c>
      <c r="AW230" s="11">
        <f t="shared" si="148"/>
        <v>0.96237729612114975</v>
      </c>
      <c r="AX230" s="11">
        <f t="shared" si="149"/>
        <v>0.78199999999999992</v>
      </c>
      <c r="AY230" s="11">
        <f t="shared" si="150"/>
        <v>0.41253281012406651</v>
      </c>
      <c r="AZ230" s="11" t="str">
        <f t="shared" si="151"/>
        <v/>
      </c>
      <c r="BA230" s="19" t="str">
        <f t="shared" si="152"/>
        <v/>
      </c>
    </row>
    <row r="231" spans="1:53" x14ac:dyDescent="0.3">
      <c r="A231">
        <v>78</v>
      </c>
      <c r="B231">
        <v>4</v>
      </c>
      <c r="C231" t="s">
        <v>16</v>
      </c>
      <c r="D231" t="s">
        <v>1</v>
      </c>
      <c r="E231" t="s">
        <v>23</v>
      </c>
      <c r="F231" t="s">
        <v>23</v>
      </c>
      <c r="G231" t="s">
        <v>23</v>
      </c>
      <c r="H231" t="s">
        <v>23</v>
      </c>
      <c r="AI231" s="21">
        <f t="shared" si="143"/>
        <v>0.21900000000000017</v>
      </c>
      <c r="AJ231" s="11">
        <f t="shared" si="154"/>
        <v>0.99724479010489453</v>
      </c>
      <c r="AK231" s="11">
        <f t="shared" si="154"/>
        <v>0.96209849847137652</v>
      </c>
      <c r="AL231" s="11">
        <f t="shared" si="154"/>
        <v>0.78099999999999992</v>
      </c>
      <c r="AM231" s="11">
        <f t="shared" si="154"/>
        <v>0.41121328754592207</v>
      </c>
      <c r="AN231" s="11">
        <f t="shared" si="154"/>
        <v>0.11039596078889125</v>
      </c>
      <c r="AO231" s="4">
        <f t="shared" si="154"/>
        <v>6.3112945087410012E-4</v>
      </c>
      <c r="AP231" s="11">
        <f t="shared" si="137"/>
        <v>3.5511498856377726</v>
      </c>
      <c r="AQ231" s="11">
        <f t="shared" si="138"/>
        <v>2.5511498856377686</v>
      </c>
      <c r="AR231" s="11">
        <f t="shared" si="139"/>
        <v>1.5511498856377686</v>
      </c>
      <c r="AS231" s="11">
        <f t="shared" si="140"/>
        <v>0.55114988563776779</v>
      </c>
      <c r="AT231" s="11">
        <f t="shared" si="141"/>
        <v>-0.44885011436223332</v>
      </c>
      <c r="AU231" s="19">
        <f t="shared" si="142"/>
        <v>-2.4488501143622314</v>
      </c>
      <c r="AV231" s="11">
        <f t="shared" si="147"/>
        <v>0.99724479010489453</v>
      </c>
      <c r="AW231" s="11">
        <f t="shared" si="148"/>
        <v>0.96209849847137652</v>
      </c>
      <c r="AX231" s="11">
        <f t="shared" si="149"/>
        <v>0.78099999999999992</v>
      </c>
      <c r="AY231" s="11">
        <f t="shared" si="150"/>
        <v>0.41121328754592207</v>
      </c>
      <c r="AZ231" s="11" t="str">
        <f t="shared" si="151"/>
        <v/>
      </c>
      <c r="BA231" s="19" t="str">
        <f t="shared" si="152"/>
        <v/>
      </c>
    </row>
    <row r="232" spans="1:53" x14ac:dyDescent="0.3">
      <c r="A232">
        <v>85</v>
      </c>
      <c r="B232">
        <v>4</v>
      </c>
      <c r="C232" t="s">
        <v>16</v>
      </c>
      <c r="D232" t="s">
        <v>23</v>
      </c>
      <c r="E232">
        <v>0</v>
      </c>
      <c r="F232">
        <v>0</v>
      </c>
      <c r="G232">
        <v>474</v>
      </c>
      <c r="H232">
        <v>6</v>
      </c>
      <c r="AI232" s="21">
        <f t="shared" si="143"/>
        <v>0.22000000000000017</v>
      </c>
      <c r="AJ232" s="11">
        <f t="shared" si="154"/>
        <v>0.99721600118742437</v>
      </c>
      <c r="AK232" s="11">
        <f t="shared" si="154"/>
        <v>0.96181875516646742</v>
      </c>
      <c r="AL232" s="11">
        <f t="shared" si="154"/>
        <v>0.78</v>
      </c>
      <c r="AM232" s="11">
        <f t="shared" si="154"/>
        <v>0.40989822553976374</v>
      </c>
      <c r="AN232" s="11">
        <f t="shared" si="154"/>
        <v>0.1097597538621277</v>
      </c>
      <c r="AO232" s="4">
        <f t="shared" si="154"/>
        <v>6.2371599828695294E-4</v>
      </c>
      <c r="AP232" s="11">
        <f t="shared" si="137"/>
        <v>3.5443864283773734</v>
      </c>
      <c r="AQ232" s="11">
        <f t="shared" si="138"/>
        <v>2.5443864283773694</v>
      </c>
      <c r="AR232" s="11">
        <f t="shared" si="139"/>
        <v>1.5443864283773698</v>
      </c>
      <c r="AS232" s="11">
        <f t="shared" si="140"/>
        <v>0.54438642837736961</v>
      </c>
      <c r="AT232" s="11">
        <f t="shared" si="141"/>
        <v>-0.45561357162263116</v>
      </c>
      <c r="AU232" s="19">
        <f t="shared" si="142"/>
        <v>-2.4556135716226311</v>
      </c>
      <c r="AV232" s="11">
        <f t="shared" si="147"/>
        <v>0.99721600118742437</v>
      </c>
      <c r="AW232" s="11">
        <f t="shared" si="148"/>
        <v>0.96181875516646742</v>
      </c>
      <c r="AX232" s="11">
        <f t="shared" si="149"/>
        <v>0.78</v>
      </c>
      <c r="AY232" s="11">
        <f t="shared" si="150"/>
        <v>0.40989822553976374</v>
      </c>
      <c r="AZ232" s="11" t="str">
        <f t="shared" si="151"/>
        <v/>
      </c>
      <c r="BA232" s="19" t="str">
        <f t="shared" si="152"/>
        <v/>
      </c>
    </row>
    <row r="233" spans="1:53" x14ac:dyDescent="0.3">
      <c r="A233">
        <v>94</v>
      </c>
      <c r="B233">
        <v>4</v>
      </c>
      <c r="C233" t="s">
        <v>16</v>
      </c>
      <c r="D233" t="s">
        <v>23</v>
      </c>
      <c r="E233">
        <v>0</v>
      </c>
      <c r="F233">
        <v>0</v>
      </c>
      <c r="G233">
        <v>463</v>
      </c>
      <c r="H233">
        <v>17</v>
      </c>
      <c r="AI233" s="21">
        <f t="shared" si="143"/>
        <v>0.22100000000000017</v>
      </c>
      <c r="AJ233" s="11">
        <f t="shared" ref="AJ233:AO242" si="156">_xlfn.NORM.S.DIST((-2*AJ$2-_xlfn.NORM.S.INV($AI233)),TRUE)</f>
        <v>0.9971870171533741</v>
      </c>
      <c r="AK233" s="11">
        <f t="shared" si="156"/>
        <v>0.96153806548304321</v>
      </c>
      <c r="AL233" s="11">
        <f t="shared" si="156"/>
        <v>0.77899999999999991</v>
      </c>
      <c r="AM233" s="11">
        <f t="shared" si="156"/>
        <v>0.40858759742742434</v>
      </c>
      <c r="AN233" s="11">
        <f t="shared" si="156"/>
        <v>0.10912782980650614</v>
      </c>
      <c r="AO233" s="4">
        <f t="shared" si="156"/>
        <v>6.1640202288371906E-4</v>
      </c>
      <c r="AP233" s="11">
        <f t="shared" si="137"/>
        <v>3.5376405869161283</v>
      </c>
      <c r="AQ233" s="11">
        <f t="shared" si="138"/>
        <v>2.5376405869161225</v>
      </c>
      <c r="AR233" s="11">
        <f t="shared" si="139"/>
        <v>1.5376405869161234</v>
      </c>
      <c r="AS233" s="11">
        <f t="shared" si="140"/>
        <v>0.53764058691612315</v>
      </c>
      <c r="AT233" s="11">
        <f t="shared" si="141"/>
        <v>-0.46235941308387718</v>
      </c>
      <c r="AU233" s="19">
        <f t="shared" si="142"/>
        <v>-2.4623594130838771</v>
      </c>
      <c r="AV233" s="11">
        <f t="shared" si="147"/>
        <v>0.9971870171533741</v>
      </c>
      <c r="AW233" s="11">
        <f t="shared" si="148"/>
        <v>0.96153806548304321</v>
      </c>
      <c r="AX233" s="11">
        <f t="shared" si="149"/>
        <v>0.77899999999999991</v>
      </c>
      <c r="AY233" s="11">
        <f t="shared" si="150"/>
        <v>0.40858759742742434</v>
      </c>
      <c r="AZ233" s="11" t="str">
        <f t="shared" si="151"/>
        <v/>
      </c>
      <c r="BA233" s="19">
        <f t="shared" ref="BA233" si="157">IF(AU233&lt;=0,AO233,"")</f>
        <v>6.1640202288371906E-4</v>
      </c>
    </row>
    <row r="234" spans="1:53" x14ac:dyDescent="0.3">
      <c r="A234">
        <v>99</v>
      </c>
      <c r="B234">
        <v>4</v>
      </c>
      <c r="C234" t="s">
        <v>16</v>
      </c>
      <c r="D234" t="s">
        <v>23</v>
      </c>
      <c r="E234">
        <v>0</v>
      </c>
      <c r="F234">
        <v>0</v>
      </c>
      <c r="G234">
        <v>452</v>
      </c>
      <c r="H234">
        <v>28</v>
      </c>
      <c r="AI234" s="21">
        <f t="shared" si="143"/>
        <v>0.22200000000000017</v>
      </c>
      <c r="AJ234" s="11">
        <f t="shared" si="156"/>
        <v>0.99715783719191808</v>
      </c>
      <c r="AK234" s="11">
        <f t="shared" si="156"/>
        <v>0.96125642868826866</v>
      </c>
      <c r="AL234" s="11">
        <f t="shared" si="156"/>
        <v>0.7779999999999998</v>
      </c>
      <c r="AM234" s="11">
        <f t="shared" si="156"/>
        <v>0.4072813768093696</v>
      </c>
      <c r="AN234" s="11">
        <f t="shared" si="156"/>
        <v>0.10850014878594934</v>
      </c>
      <c r="AO234" s="4">
        <f t="shared" si="156"/>
        <v>6.0918593681352968E-4</v>
      </c>
      <c r="AP234" s="11">
        <f t="shared" si="137"/>
        <v>3.530912193381754</v>
      </c>
      <c r="AQ234" s="11">
        <f t="shared" si="138"/>
        <v>2.5309121933817549</v>
      </c>
      <c r="AR234" s="11">
        <f t="shared" si="139"/>
        <v>1.5309121933817544</v>
      </c>
      <c r="AS234" s="11">
        <f t="shared" si="140"/>
        <v>0.53091219338175433</v>
      </c>
      <c r="AT234" s="11">
        <f t="shared" si="141"/>
        <v>-0.46908780661824601</v>
      </c>
      <c r="AU234" s="19">
        <f t="shared" si="142"/>
        <v>-2.469087806618246</v>
      </c>
      <c r="AV234" s="11">
        <f t="shared" si="147"/>
        <v>0.99715783719191808</v>
      </c>
      <c r="AW234" s="11">
        <f t="shared" si="148"/>
        <v>0.96125642868826866</v>
      </c>
      <c r="AX234" s="11">
        <f t="shared" si="149"/>
        <v>0.7779999999999998</v>
      </c>
      <c r="AY234" s="11">
        <f t="shared" si="150"/>
        <v>0.4072813768093696</v>
      </c>
      <c r="AZ234" s="11" t="str">
        <f t="shared" si="151"/>
        <v/>
      </c>
      <c r="BA234" s="19" t="str">
        <f t="shared" si="152"/>
        <v/>
      </c>
    </row>
    <row r="235" spans="1:53" x14ac:dyDescent="0.3">
      <c r="A235">
        <v>111</v>
      </c>
      <c r="B235">
        <v>4</v>
      </c>
      <c r="C235" t="s">
        <v>16</v>
      </c>
      <c r="D235" t="s">
        <v>25</v>
      </c>
      <c r="E235">
        <v>0</v>
      </c>
      <c r="F235">
        <v>2</v>
      </c>
      <c r="G235">
        <v>440</v>
      </c>
      <c r="H235">
        <v>38</v>
      </c>
      <c r="AI235" s="21">
        <f t="shared" si="143"/>
        <v>0.22300000000000017</v>
      </c>
      <c r="AJ235" s="11">
        <f t="shared" si="156"/>
        <v>0.99712846048874204</v>
      </c>
      <c r="AK235" s="11">
        <f t="shared" si="156"/>
        <v>0.96097384403989672</v>
      </c>
      <c r="AL235" s="11">
        <f t="shared" si="156"/>
        <v>0.77699999999999969</v>
      </c>
      <c r="AM235" s="11">
        <f t="shared" si="156"/>
        <v>0.40597953756057481</v>
      </c>
      <c r="AN235" s="11">
        <f t="shared" si="156"/>
        <v>0.10787667148414874</v>
      </c>
      <c r="AO235" s="4">
        <f t="shared" si="156"/>
        <v>6.020661826716113E-4</v>
      </c>
      <c r="AP235" s="11">
        <f t="shared" si="137"/>
        <v>3.5242010819901304</v>
      </c>
      <c r="AQ235" s="11">
        <f t="shared" si="138"/>
        <v>2.5242010819901308</v>
      </c>
      <c r="AR235" s="11">
        <f t="shared" si="139"/>
        <v>1.5242010819901319</v>
      </c>
      <c r="AS235" s="11">
        <f t="shared" si="140"/>
        <v>0.52420108199013138</v>
      </c>
      <c r="AT235" s="11">
        <f t="shared" si="141"/>
        <v>-0.47579891800986907</v>
      </c>
      <c r="AU235" s="19">
        <f t="shared" si="142"/>
        <v>-2.4757989180098687</v>
      </c>
      <c r="AV235" s="11">
        <f t="shared" si="147"/>
        <v>0.99712846048874204</v>
      </c>
      <c r="AW235" s="11">
        <f t="shared" si="148"/>
        <v>0.96097384403989672</v>
      </c>
      <c r="AX235" s="11">
        <f t="shared" si="149"/>
        <v>0.77699999999999969</v>
      </c>
      <c r="AY235" s="11">
        <f t="shared" si="150"/>
        <v>0.40597953756057481</v>
      </c>
      <c r="AZ235" s="11" t="str">
        <f t="shared" si="151"/>
        <v/>
      </c>
      <c r="BA235" s="19" t="str">
        <f t="shared" si="152"/>
        <v/>
      </c>
    </row>
    <row r="236" spans="1:53" x14ac:dyDescent="0.3">
      <c r="A236">
        <v>116</v>
      </c>
      <c r="B236">
        <v>4</v>
      </c>
      <c r="C236" t="s">
        <v>16</v>
      </c>
      <c r="D236" t="s">
        <v>23</v>
      </c>
      <c r="E236">
        <v>0</v>
      </c>
      <c r="F236">
        <v>0</v>
      </c>
      <c r="G236">
        <v>446</v>
      </c>
      <c r="H236">
        <v>34</v>
      </c>
      <c r="AI236" s="21">
        <f t="shared" si="143"/>
        <v>0.22400000000000017</v>
      </c>
      <c r="AJ236" s="11">
        <f t="shared" si="156"/>
        <v>0.99709888622602449</v>
      </c>
      <c r="AK236" s="11">
        <f t="shared" si="156"/>
        <v>0.96069031078631306</v>
      </c>
      <c r="AL236" s="11">
        <f t="shared" si="156"/>
        <v>0.7759999999999998</v>
      </c>
      <c r="AM236" s="11">
        <f t="shared" si="156"/>
        <v>0.40468205382648437</v>
      </c>
      <c r="AN236" s="11">
        <f t="shared" si="156"/>
        <v>0.10725735909564954</v>
      </c>
      <c r="AO236" s="4">
        <f t="shared" si="156"/>
        <v>5.9504123280548966E-4</v>
      </c>
      <c r="AP236" s="11">
        <f t="shared" si="137"/>
        <v>3.5175070890087445</v>
      </c>
      <c r="AQ236" s="11">
        <f t="shared" si="138"/>
        <v>2.517507089008741</v>
      </c>
      <c r="AR236" s="11">
        <f t="shared" si="139"/>
        <v>1.5175070890087401</v>
      </c>
      <c r="AS236" s="11">
        <f t="shared" si="140"/>
        <v>0.51750708900873987</v>
      </c>
      <c r="AT236" s="11">
        <f t="shared" si="141"/>
        <v>-0.48249291099126035</v>
      </c>
      <c r="AU236" s="19">
        <f t="shared" si="142"/>
        <v>-2.4824929109912599</v>
      </c>
      <c r="AV236" s="11">
        <f t="shared" si="147"/>
        <v>0.99709888622602449</v>
      </c>
      <c r="AW236" s="11">
        <f t="shared" si="148"/>
        <v>0.96069031078631306</v>
      </c>
      <c r="AX236" s="11">
        <f t="shared" si="149"/>
        <v>0.7759999999999998</v>
      </c>
      <c r="AY236" s="11">
        <f t="shared" si="150"/>
        <v>0.40468205382648437</v>
      </c>
      <c r="AZ236" s="11" t="str">
        <f t="shared" si="151"/>
        <v/>
      </c>
      <c r="BA236" s="19" t="str">
        <f t="shared" si="152"/>
        <v/>
      </c>
    </row>
    <row r="237" spans="1:53" x14ac:dyDescent="0.3">
      <c r="A237">
        <v>125</v>
      </c>
      <c r="B237">
        <v>4</v>
      </c>
      <c r="C237" t="s">
        <v>16</v>
      </c>
      <c r="D237" t="s">
        <v>23</v>
      </c>
      <c r="E237">
        <v>0</v>
      </c>
      <c r="F237">
        <v>0</v>
      </c>
      <c r="G237" t="s">
        <v>23</v>
      </c>
      <c r="H237" t="s">
        <v>23</v>
      </c>
      <c r="AI237" s="21">
        <f t="shared" si="143"/>
        <v>0.22500000000000017</v>
      </c>
      <c r="AJ237" s="11">
        <f t="shared" si="156"/>
        <v>0.99706911358241812</v>
      </c>
      <c r="AK237" s="11">
        <f t="shared" si="156"/>
        <v>0.9604058281665776</v>
      </c>
      <c r="AL237" s="11">
        <f t="shared" si="156"/>
        <v>0.77500000000000002</v>
      </c>
      <c r="AM237" s="11">
        <f t="shared" si="156"/>
        <v>0.40338890001904654</v>
      </c>
      <c r="AN237" s="11">
        <f t="shared" si="156"/>
        <v>0.10664217331712543</v>
      </c>
      <c r="AO237" s="4">
        <f t="shared" si="156"/>
        <v>5.8810958863965901E-4</v>
      </c>
      <c r="AP237" s="11">
        <f t="shared" si="137"/>
        <v>3.510830052720936</v>
      </c>
      <c r="AQ237" s="11">
        <f t="shared" si="138"/>
        <v>2.5108300527209382</v>
      </c>
      <c r="AR237" s="11">
        <f t="shared" si="139"/>
        <v>1.5108300527209382</v>
      </c>
      <c r="AS237" s="11">
        <f t="shared" si="140"/>
        <v>0.51083005272093818</v>
      </c>
      <c r="AT237" s="11">
        <f t="shared" si="141"/>
        <v>-0.48916994727906205</v>
      </c>
      <c r="AU237" s="19">
        <f t="shared" si="142"/>
        <v>-2.4891699472790618</v>
      </c>
      <c r="AV237" s="11">
        <f t="shared" si="147"/>
        <v>0.99706911358241812</v>
      </c>
      <c r="AW237" s="11">
        <f t="shared" si="148"/>
        <v>0.9604058281665776</v>
      </c>
      <c r="AX237" s="11">
        <f t="shared" si="149"/>
        <v>0.77500000000000002</v>
      </c>
      <c r="AY237" s="11">
        <f t="shared" si="150"/>
        <v>0.40338890001904654</v>
      </c>
      <c r="AZ237" s="11" t="str">
        <f t="shared" si="151"/>
        <v/>
      </c>
      <c r="BA237" s="19" t="str">
        <f t="shared" si="152"/>
        <v/>
      </c>
    </row>
    <row r="238" spans="1:53" x14ac:dyDescent="0.3">
      <c r="A238">
        <v>135</v>
      </c>
      <c r="B238">
        <v>4</v>
      </c>
      <c r="C238" t="s">
        <v>16</v>
      </c>
      <c r="D238" t="s">
        <v>1</v>
      </c>
      <c r="E238">
        <v>0</v>
      </c>
      <c r="F238">
        <v>3</v>
      </c>
      <c r="G238">
        <v>387</v>
      </c>
      <c r="H238">
        <v>90</v>
      </c>
      <c r="AI238" s="21">
        <f t="shared" si="143"/>
        <v>0.22600000000000017</v>
      </c>
      <c r="AJ238" s="11">
        <f t="shared" si="156"/>
        <v>0.99703914173303165</v>
      </c>
      <c r="AK238" s="11">
        <f t="shared" si="156"/>
        <v>0.96012039541046645</v>
      </c>
      <c r="AL238" s="11">
        <f t="shared" si="156"/>
        <v>0.77399999999999991</v>
      </c>
      <c r="AM238" s="11">
        <f t="shared" si="156"/>
        <v>0.40210005081282296</v>
      </c>
      <c r="AN238" s="11">
        <f t="shared" si="156"/>
        <v>0.10603107633883835</v>
      </c>
      <c r="AO238" s="4">
        <f t="shared" si="156"/>
        <v>5.8126978001814093E-4</v>
      </c>
      <c r="AP238" s="11">
        <f t="shared" si="137"/>
        <v>3.5041698133909804</v>
      </c>
      <c r="AQ238" s="11">
        <f t="shared" si="138"/>
        <v>2.5041698133909813</v>
      </c>
      <c r="AR238" s="11">
        <f t="shared" si="139"/>
        <v>1.5041698133909822</v>
      </c>
      <c r="AS238" s="11">
        <f t="shared" si="140"/>
        <v>0.50416981339098188</v>
      </c>
      <c r="AT238" s="11">
        <f t="shared" si="141"/>
        <v>-0.49583018660901834</v>
      </c>
      <c r="AU238" s="19">
        <f t="shared" si="142"/>
        <v>-2.4958301866090178</v>
      </c>
      <c r="AV238" s="11">
        <f t="shared" si="147"/>
        <v>0.99703914173303165</v>
      </c>
      <c r="AW238" s="11">
        <f t="shared" si="148"/>
        <v>0.96012039541046645</v>
      </c>
      <c r="AX238" s="11">
        <f t="shared" si="149"/>
        <v>0.77399999999999991</v>
      </c>
      <c r="AY238" s="11">
        <f t="shared" si="150"/>
        <v>0.40210005081282296</v>
      </c>
      <c r="AZ238" s="11" t="str">
        <f t="shared" si="151"/>
        <v/>
      </c>
      <c r="BA238" s="19" t="str">
        <f t="shared" si="152"/>
        <v/>
      </c>
    </row>
    <row r="239" spans="1:53" x14ac:dyDescent="0.3">
      <c r="A239">
        <v>142</v>
      </c>
      <c r="B239">
        <v>4</v>
      </c>
      <c r="C239" t="s">
        <v>16</v>
      </c>
      <c r="D239" t="s">
        <v>23</v>
      </c>
      <c r="E239">
        <v>0</v>
      </c>
      <c r="F239">
        <v>1</v>
      </c>
      <c r="G239">
        <v>354</v>
      </c>
      <c r="H239">
        <v>125</v>
      </c>
      <c r="AI239" s="21">
        <f t="shared" si="143"/>
        <v>0.22700000000000017</v>
      </c>
      <c r="AJ239" s="11">
        <f t="shared" si="156"/>
        <v>0.99700896984941056</v>
      </c>
      <c r="AK239" s="11">
        <f t="shared" si="156"/>
        <v>0.95983401173851224</v>
      </c>
      <c r="AL239" s="11">
        <f t="shared" si="156"/>
        <v>0.77299999999999969</v>
      </c>
      <c r="AM239" s="11">
        <f t="shared" si="156"/>
        <v>0.4008154811411751</v>
      </c>
      <c r="AN239" s="11">
        <f t="shared" si="156"/>
        <v>0.10542403083628053</v>
      </c>
      <c r="AO239" s="4">
        <f t="shared" si="156"/>
        <v>5.7452036456442088E-4</v>
      </c>
      <c r="AP239" s="11">
        <f t="shared" si="137"/>
        <v>3.4975262132298166</v>
      </c>
      <c r="AQ239" s="11">
        <f t="shared" si="138"/>
        <v>2.4975262132298144</v>
      </c>
      <c r="AR239" s="11">
        <f t="shared" si="139"/>
        <v>1.4975262132298148</v>
      </c>
      <c r="AS239" s="11">
        <f t="shared" si="140"/>
        <v>0.49752621322981477</v>
      </c>
      <c r="AT239" s="11">
        <f t="shared" si="141"/>
        <v>-0.50247378677018451</v>
      </c>
      <c r="AU239" s="19">
        <f t="shared" si="142"/>
        <v>-2.5024737867701852</v>
      </c>
      <c r="AV239" s="11">
        <f t="shared" si="147"/>
        <v>0.99700896984941056</v>
      </c>
      <c r="AW239" s="11">
        <f t="shared" si="148"/>
        <v>0.95983401173851224</v>
      </c>
      <c r="AX239" s="11">
        <f t="shared" si="149"/>
        <v>0.77299999999999969</v>
      </c>
      <c r="AY239" s="11">
        <f t="shared" si="150"/>
        <v>0.4008154811411751</v>
      </c>
      <c r="AZ239" s="11" t="str">
        <f t="shared" si="151"/>
        <v/>
      </c>
      <c r="BA239" s="19">
        <f t="shared" ref="BA239" si="158">IF(AU239&lt;=0,AO239,"")</f>
        <v>5.7452036456442088E-4</v>
      </c>
    </row>
    <row r="240" spans="1:53" x14ac:dyDescent="0.3">
      <c r="A240">
        <v>147</v>
      </c>
      <c r="B240">
        <v>4</v>
      </c>
      <c r="C240" t="s">
        <v>16</v>
      </c>
      <c r="D240" t="s">
        <v>23</v>
      </c>
      <c r="E240">
        <v>0</v>
      </c>
      <c r="F240">
        <v>0</v>
      </c>
      <c r="G240">
        <v>380</v>
      </c>
      <c r="H240">
        <v>100</v>
      </c>
      <c r="AI240" s="21">
        <f t="shared" si="143"/>
        <v>0.22800000000000017</v>
      </c>
      <c r="AJ240" s="11">
        <f t="shared" si="156"/>
        <v>0.99697859709951842</v>
      </c>
      <c r="AK240" s="11">
        <f t="shared" si="156"/>
        <v>0.95954667636204327</v>
      </c>
      <c r="AL240" s="11">
        <f t="shared" si="156"/>
        <v>0.77199999999999991</v>
      </c>
      <c r="AM240" s="11">
        <f t="shared" si="156"/>
        <v>0.39953516619251989</v>
      </c>
      <c r="AN240" s="11">
        <f t="shared" si="156"/>
        <v>0.10482099996199168</v>
      </c>
      <c r="AO240" s="4">
        <f t="shared" si="156"/>
        <v>5.6785992705819821E-4</v>
      </c>
      <c r="AP240" s="11">
        <f t="shared" si="137"/>
        <v>3.490899096361574</v>
      </c>
      <c r="AQ240" s="11">
        <f t="shared" si="138"/>
        <v>2.4908990963615776</v>
      </c>
      <c r="AR240" s="11">
        <f t="shared" si="139"/>
        <v>1.4908990963615776</v>
      </c>
      <c r="AS240" s="11">
        <f t="shared" si="140"/>
        <v>0.4908990963615773</v>
      </c>
      <c r="AT240" s="11">
        <f t="shared" si="141"/>
        <v>-0.50910090363842297</v>
      </c>
      <c r="AU240" s="19">
        <f t="shared" si="142"/>
        <v>-2.5091009036384238</v>
      </c>
      <c r="AV240" s="11">
        <f t="shared" si="147"/>
        <v>0.99697859709951842</v>
      </c>
      <c r="AW240" s="11">
        <f t="shared" si="148"/>
        <v>0.95954667636204327</v>
      </c>
      <c r="AX240" s="11">
        <f t="shared" si="149"/>
        <v>0.77199999999999991</v>
      </c>
      <c r="AY240" s="11">
        <f t="shared" si="150"/>
        <v>0.39953516619251989</v>
      </c>
      <c r="AZ240" s="11" t="str">
        <f t="shared" si="151"/>
        <v/>
      </c>
      <c r="BA240" s="19" t="str">
        <f t="shared" si="152"/>
        <v/>
      </c>
    </row>
    <row r="241" spans="1:53" x14ac:dyDescent="0.3">
      <c r="A241">
        <v>160</v>
      </c>
      <c r="B241">
        <v>4</v>
      </c>
      <c r="C241" t="s">
        <v>16</v>
      </c>
      <c r="D241" t="s">
        <v>1</v>
      </c>
      <c r="E241">
        <v>0</v>
      </c>
      <c r="F241">
        <v>0</v>
      </c>
      <c r="G241">
        <v>450</v>
      </c>
      <c r="H241">
        <v>30</v>
      </c>
      <c r="AI241" s="21">
        <f t="shared" si="143"/>
        <v>0.22900000000000018</v>
      </c>
      <c r="AJ241" s="11">
        <f t="shared" si="156"/>
        <v>0.99694802264771787</v>
      </c>
      <c r="AK241" s="11">
        <f t="shared" si="156"/>
        <v>0.95925838848322142</v>
      </c>
      <c r="AL241" s="11">
        <f t="shared" si="156"/>
        <v>0.7709999999999998</v>
      </c>
      <c r="AM241" s="11">
        <f t="shared" si="156"/>
        <v>0.39825908140665356</v>
      </c>
      <c r="AN241" s="11">
        <f t="shared" si="156"/>
        <v>0.10422194733754653</v>
      </c>
      <c r="AO241" s="4">
        <f t="shared" si="156"/>
        <v>5.6128707882844317E-4</v>
      </c>
      <c r="AP241" s="11">
        <f t="shared" si="137"/>
        <v>3.4842883087908114</v>
      </c>
      <c r="AQ241" s="11">
        <f t="shared" si="138"/>
        <v>2.4842883087908172</v>
      </c>
      <c r="AR241" s="11">
        <f t="shared" si="139"/>
        <v>1.4842883087908172</v>
      </c>
      <c r="AS241" s="11">
        <f t="shared" si="140"/>
        <v>0.48428830879081713</v>
      </c>
      <c r="AT241" s="11">
        <f t="shared" si="141"/>
        <v>-0.51571169120918259</v>
      </c>
      <c r="AU241" s="19">
        <f t="shared" si="142"/>
        <v>-2.5157116912091828</v>
      </c>
      <c r="AV241" s="11">
        <f t="shared" si="147"/>
        <v>0.99694802264771787</v>
      </c>
      <c r="AW241" s="11">
        <f t="shared" si="148"/>
        <v>0.95925838848322142</v>
      </c>
      <c r="AX241" s="11">
        <f t="shared" si="149"/>
        <v>0.7709999999999998</v>
      </c>
      <c r="AY241" s="11">
        <f t="shared" si="150"/>
        <v>0.39825908140665356</v>
      </c>
      <c r="AZ241" s="11" t="str">
        <f t="shared" si="151"/>
        <v/>
      </c>
      <c r="BA241" s="19" t="str">
        <f t="shared" si="152"/>
        <v/>
      </c>
    </row>
    <row r="242" spans="1:53" x14ac:dyDescent="0.3">
      <c r="A242">
        <v>8</v>
      </c>
      <c r="B242">
        <v>1</v>
      </c>
      <c r="C242" t="s">
        <v>22</v>
      </c>
      <c r="D242" t="s">
        <v>23</v>
      </c>
      <c r="E242">
        <v>0</v>
      </c>
      <c r="F242">
        <v>1</v>
      </c>
      <c r="G242">
        <v>233</v>
      </c>
      <c r="H242">
        <v>246</v>
      </c>
      <c r="AI242" s="21">
        <f t="shared" si="143"/>
        <v>0.23000000000000018</v>
      </c>
      <c r="AJ242" s="11">
        <f t="shared" si="156"/>
        <v>0.99691724565475148</v>
      </c>
      <c r="AK242" s="11">
        <f t="shared" si="156"/>
        <v>0.95896914729507998</v>
      </c>
      <c r="AL242" s="11">
        <f t="shared" si="156"/>
        <v>0.7699999999999998</v>
      </c>
      <c r="AM242" s="11">
        <f t="shared" si="156"/>
        <v>0.39698720247115044</v>
      </c>
      <c r="AN242" s="11">
        <f t="shared" si="156"/>
        <v>0.10362683704571272</v>
      </c>
      <c r="AO242" s="4">
        <f t="shared" si="156"/>
        <v>5.5480045716231976E-4</v>
      </c>
      <c r="AP242" s="11">
        <f t="shared" si="137"/>
        <v>3.4776936983704241</v>
      </c>
      <c r="AQ242" s="11">
        <f t="shared" si="138"/>
        <v>2.4776936983704254</v>
      </c>
      <c r="AR242" s="11">
        <f t="shared" si="139"/>
        <v>1.4776936983704254</v>
      </c>
      <c r="AS242" s="11">
        <f t="shared" si="140"/>
        <v>0.47769369837042536</v>
      </c>
      <c r="AT242" s="11">
        <f t="shared" si="141"/>
        <v>-0.52230630162957437</v>
      </c>
      <c r="AU242" s="19">
        <f t="shared" si="142"/>
        <v>-2.522306301629575</v>
      </c>
      <c r="AV242" s="11">
        <f t="shared" si="147"/>
        <v>0.99691724565475148</v>
      </c>
      <c r="AW242" s="11">
        <f t="shared" si="148"/>
        <v>0.95896914729507998</v>
      </c>
      <c r="AX242" s="11">
        <f t="shared" si="149"/>
        <v>0.7699999999999998</v>
      </c>
      <c r="AY242" s="11">
        <f t="shared" si="150"/>
        <v>0.39698720247115044</v>
      </c>
      <c r="AZ242" s="11" t="str">
        <f t="shared" si="151"/>
        <v/>
      </c>
      <c r="BA242" s="19" t="str">
        <f t="shared" si="152"/>
        <v/>
      </c>
    </row>
    <row r="243" spans="1:53" x14ac:dyDescent="0.3">
      <c r="A243">
        <v>16</v>
      </c>
      <c r="B243">
        <v>1</v>
      </c>
      <c r="C243" t="s">
        <v>22</v>
      </c>
      <c r="D243" t="s">
        <v>1</v>
      </c>
      <c r="E243">
        <v>0</v>
      </c>
      <c r="F243">
        <v>1</v>
      </c>
      <c r="G243">
        <v>474</v>
      </c>
      <c r="H243">
        <v>5</v>
      </c>
      <c r="AI243" s="21">
        <f t="shared" si="143"/>
        <v>0.23100000000000018</v>
      </c>
      <c r="AJ243" s="11">
        <f t="shared" ref="AJ243:AO252" si="159">_xlfn.NORM.S.DIST((-2*AJ$2-_xlfn.NORM.S.INV($AI243)),TRUE)</f>
        <v>0.99688626527772217</v>
      </c>
      <c r="AK243" s="11">
        <f t="shared" si="159"/>
        <v>0.95867895198155961</v>
      </c>
      <c r="AL243" s="11">
        <f t="shared" si="159"/>
        <v>0.76899999999999991</v>
      </c>
      <c r="AM243" s="11">
        <f t="shared" si="159"/>
        <v>0.39571950531782302</v>
      </c>
      <c r="AN243" s="11">
        <f t="shared" si="159"/>
        <v>0.10303563362276977</v>
      </c>
      <c r="AO243" s="4">
        <f t="shared" si="159"/>
        <v>5.4839872472944515E-4</v>
      </c>
      <c r="AP243" s="11">
        <f t="shared" si="137"/>
        <v>3.4711151147702148</v>
      </c>
      <c r="AQ243" s="11">
        <f t="shared" si="138"/>
        <v>2.4711151147702197</v>
      </c>
      <c r="AR243" s="11">
        <f t="shared" si="139"/>
        <v>1.4711151147702204</v>
      </c>
      <c r="AS243" s="11">
        <f t="shared" si="140"/>
        <v>0.47111511477022028</v>
      </c>
      <c r="AT243" s="11">
        <f t="shared" si="141"/>
        <v>-0.52888488522977994</v>
      </c>
      <c r="AU243" s="19">
        <f t="shared" si="142"/>
        <v>-2.5288848852297803</v>
      </c>
      <c r="AV243" s="11">
        <f t="shared" si="147"/>
        <v>0.99688626527772217</v>
      </c>
      <c r="AW243" s="11">
        <f t="shared" si="148"/>
        <v>0.95867895198155961</v>
      </c>
      <c r="AX243" s="11">
        <f t="shared" si="149"/>
        <v>0.76899999999999991</v>
      </c>
      <c r="AY243" s="11">
        <f t="shared" si="150"/>
        <v>0.39571950531782302</v>
      </c>
      <c r="AZ243" s="11" t="str">
        <f t="shared" si="151"/>
        <v/>
      </c>
      <c r="BA243" s="19" t="str">
        <f t="shared" si="152"/>
        <v/>
      </c>
    </row>
    <row r="244" spans="1:53" x14ac:dyDescent="0.3">
      <c r="A244">
        <v>23</v>
      </c>
      <c r="B244">
        <v>1</v>
      </c>
      <c r="C244" t="s">
        <v>22</v>
      </c>
      <c r="D244" t="s">
        <v>23</v>
      </c>
      <c r="E244">
        <v>0</v>
      </c>
      <c r="F244">
        <v>0</v>
      </c>
      <c r="G244">
        <v>471</v>
      </c>
      <c r="H244">
        <v>9</v>
      </c>
      <c r="AI244" s="21">
        <f t="shared" si="143"/>
        <v>0.23200000000000018</v>
      </c>
      <c r="AJ244" s="11">
        <f t="shared" si="159"/>
        <v>0.99685508067007422</v>
      </c>
      <c r="AK244" s="11">
        <f t="shared" si="159"/>
        <v>0.95838780171754345</v>
      </c>
      <c r="AL244" s="11">
        <f t="shared" si="159"/>
        <v>0.76800000000000002</v>
      </c>
      <c r="AM244" s="11">
        <f t="shared" si="159"/>
        <v>0.39445596611924927</v>
      </c>
      <c r="AN244" s="11">
        <f t="shared" si="159"/>
        <v>0.10244830205098721</v>
      </c>
      <c r="AO244" s="4">
        <f t="shared" si="159"/>
        <v>5.4208056902104395E-4</v>
      </c>
      <c r="AP244" s="11">
        <f t="shared" si="137"/>
        <v>3.4645524094461937</v>
      </c>
      <c r="AQ244" s="11">
        <f t="shared" si="138"/>
        <v>2.4645524094461986</v>
      </c>
      <c r="AR244" s="11">
        <f t="shared" si="139"/>
        <v>1.464552409446199</v>
      </c>
      <c r="AS244" s="11">
        <f t="shared" si="140"/>
        <v>0.46455240944619852</v>
      </c>
      <c r="AT244" s="11">
        <f t="shared" si="141"/>
        <v>-0.5354475905538012</v>
      </c>
      <c r="AU244" s="19">
        <f t="shared" si="142"/>
        <v>-2.5354475905538019</v>
      </c>
      <c r="AV244" s="11">
        <f t="shared" si="147"/>
        <v>0.99685508067007422</v>
      </c>
      <c r="AW244" s="11">
        <f t="shared" si="148"/>
        <v>0.95838780171754345</v>
      </c>
      <c r="AX244" s="11">
        <f t="shared" si="149"/>
        <v>0.76800000000000002</v>
      </c>
      <c r="AY244" s="11">
        <f t="shared" si="150"/>
        <v>0.39445596611924927</v>
      </c>
      <c r="AZ244" s="11" t="str">
        <f t="shared" si="151"/>
        <v/>
      </c>
      <c r="BA244" s="19" t="str">
        <f t="shared" si="152"/>
        <v/>
      </c>
    </row>
    <row r="245" spans="1:53" x14ac:dyDescent="0.3">
      <c r="A245">
        <v>29</v>
      </c>
      <c r="B245">
        <v>1</v>
      </c>
      <c r="C245" t="s">
        <v>22</v>
      </c>
      <c r="D245" t="s">
        <v>23</v>
      </c>
      <c r="E245">
        <v>0</v>
      </c>
      <c r="F245">
        <v>0</v>
      </c>
      <c r="G245">
        <v>472</v>
      </c>
      <c r="H245">
        <v>8</v>
      </c>
      <c r="AI245" s="21">
        <f t="shared" si="143"/>
        <v>0.23300000000000018</v>
      </c>
      <c r="AJ245" s="11">
        <f t="shared" si="159"/>
        <v>0.99682369098157331</v>
      </c>
      <c r="AK245" s="11">
        <f t="shared" si="159"/>
        <v>0.95809569566889141</v>
      </c>
      <c r="AL245" s="11">
        <f t="shared" si="159"/>
        <v>0.76699999999999979</v>
      </c>
      <c r="AM245" s="11">
        <f t="shared" si="159"/>
        <v>0.39319656128536512</v>
      </c>
      <c r="AN245" s="11">
        <f t="shared" si="159"/>
        <v>0.101864807751259</v>
      </c>
      <c r="AO245" s="4">
        <f t="shared" si="159"/>
        <v>5.3584470180356801E-4</v>
      </c>
      <c r="AP245" s="11">
        <f t="shared" si="137"/>
        <v>3.4580054356104295</v>
      </c>
      <c r="AQ245" s="11">
        <f t="shared" si="138"/>
        <v>2.4580054356104348</v>
      </c>
      <c r="AR245" s="11">
        <f t="shared" si="139"/>
        <v>1.4580054356104353</v>
      </c>
      <c r="AS245" s="11">
        <f t="shared" si="140"/>
        <v>0.45800543561043516</v>
      </c>
      <c r="AT245" s="11">
        <f t="shared" si="141"/>
        <v>-0.54199456438956517</v>
      </c>
      <c r="AU245" s="19">
        <f t="shared" si="142"/>
        <v>-2.5419945643895652</v>
      </c>
      <c r="AV245" s="11">
        <f t="shared" si="147"/>
        <v>0.99682369098157331</v>
      </c>
      <c r="AW245" s="11">
        <f t="shared" si="148"/>
        <v>0.95809569566889141</v>
      </c>
      <c r="AX245" s="11">
        <f t="shared" si="149"/>
        <v>0.76699999999999979</v>
      </c>
      <c r="AY245" s="11">
        <f t="shared" si="150"/>
        <v>0.39319656128536512</v>
      </c>
      <c r="AZ245" s="11" t="str">
        <f t="shared" si="151"/>
        <v/>
      </c>
      <c r="BA245" s="19">
        <f t="shared" ref="BA245" si="160">IF(AU245&lt;=0,AO245,"")</f>
        <v>5.3584470180356801E-4</v>
      </c>
    </row>
    <row r="246" spans="1:53" x14ac:dyDescent="0.3">
      <c r="A246">
        <v>40</v>
      </c>
      <c r="B246">
        <v>1</v>
      </c>
      <c r="C246" t="s">
        <v>22</v>
      </c>
      <c r="D246" t="s">
        <v>25</v>
      </c>
      <c r="E246">
        <v>0</v>
      </c>
      <c r="F246">
        <v>1</v>
      </c>
      <c r="G246" t="s">
        <v>23</v>
      </c>
      <c r="H246" t="s">
        <v>23</v>
      </c>
      <c r="AI246" s="21">
        <f t="shared" si="143"/>
        <v>0.23400000000000018</v>
      </c>
      <c r="AJ246" s="11">
        <f t="shared" si="159"/>
        <v>0.99679209535828706</v>
      </c>
      <c r="AK246" s="11">
        <f t="shared" si="159"/>
        <v>0.95780263299247403</v>
      </c>
      <c r="AL246" s="11">
        <f t="shared" si="159"/>
        <v>0.76599999999999979</v>
      </c>
      <c r="AM246" s="11">
        <f t="shared" si="159"/>
        <v>0.39194126746011959</v>
      </c>
      <c r="AN246" s="11">
        <f t="shared" si="159"/>
        <v>0.10128511657588891</v>
      </c>
      <c r="AO246" s="4">
        <f t="shared" si="159"/>
        <v>5.2968985858636072E-4</v>
      </c>
      <c r="AP246" s="11">
        <f t="shared" si="137"/>
        <v>3.4514740482016086</v>
      </c>
      <c r="AQ246" s="11">
        <f t="shared" si="138"/>
        <v>2.4514740482016086</v>
      </c>
      <c r="AR246" s="11">
        <f t="shared" si="139"/>
        <v>1.4514740482016089</v>
      </c>
      <c r="AS246" s="11">
        <f t="shared" si="140"/>
        <v>0.4514740482016088</v>
      </c>
      <c r="AT246" s="11">
        <f t="shared" si="141"/>
        <v>-0.54852595179839103</v>
      </c>
      <c r="AU246" s="19">
        <f t="shared" si="142"/>
        <v>-2.5485259517983905</v>
      </c>
      <c r="AV246" s="11">
        <f t="shared" si="147"/>
        <v>0.99679209535828706</v>
      </c>
      <c r="AW246" s="11">
        <f t="shared" si="148"/>
        <v>0.95780263299247403</v>
      </c>
      <c r="AX246" s="11">
        <f t="shared" si="149"/>
        <v>0.76599999999999979</v>
      </c>
      <c r="AY246" s="11">
        <f t="shared" si="150"/>
        <v>0.39194126746011959</v>
      </c>
      <c r="AZ246" s="11" t="str">
        <f t="shared" si="151"/>
        <v/>
      </c>
      <c r="BA246" s="19" t="str">
        <f t="shared" si="152"/>
        <v/>
      </c>
    </row>
    <row r="247" spans="1:53" x14ac:dyDescent="0.3">
      <c r="A247">
        <v>43</v>
      </c>
      <c r="B247">
        <v>1</v>
      </c>
      <c r="C247" t="s">
        <v>22</v>
      </c>
      <c r="D247" t="s">
        <v>25</v>
      </c>
      <c r="E247">
        <v>0</v>
      </c>
      <c r="F247">
        <v>0</v>
      </c>
      <c r="G247">
        <v>477</v>
      </c>
      <c r="H247">
        <v>3</v>
      </c>
      <c r="AI247" s="21">
        <f t="shared" si="143"/>
        <v>0.23500000000000018</v>
      </c>
      <c r="AJ247" s="11">
        <f t="shared" si="159"/>
        <v>0.99676029294256485</v>
      </c>
      <c r="AK247" s="11">
        <f t="shared" si="159"/>
        <v>0.95750861283620425</v>
      </c>
      <c r="AL247" s="11">
        <f t="shared" si="159"/>
        <v>0.7649999999999999</v>
      </c>
      <c r="AM247" s="11">
        <f t="shared" si="159"/>
        <v>0.39069006151818808</v>
      </c>
      <c r="AN247" s="11">
        <f t="shared" si="159"/>
        <v>0.10070919480152266</v>
      </c>
      <c r="AO247" s="4">
        <f t="shared" si="159"/>
        <v>5.2361479810289903E-4</v>
      </c>
      <c r="AP247" s="11">
        <f t="shared" si="137"/>
        <v>3.4449581038561208</v>
      </c>
      <c r="AQ247" s="11">
        <f t="shared" si="138"/>
        <v>2.4449581038561243</v>
      </c>
      <c r="AR247" s="11">
        <f t="shared" si="139"/>
        <v>1.4449581038561246</v>
      </c>
      <c r="AS247" s="11">
        <f t="shared" si="140"/>
        <v>0.44495810385612383</v>
      </c>
      <c r="AT247" s="11">
        <f t="shared" si="141"/>
        <v>-0.55504189614387589</v>
      </c>
      <c r="AU247" s="19">
        <f t="shared" si="142"/>
        <v>-2.5550418961438766</v>
      </c>
      <c r="AV247" s="11">
        <f t="shared" si="147"/>
        <v>0.99676029294256485</v>
      </c>
      <c r="AW247" s="11">
        <f t="shared" si="148"/>
        <v>0.95750861283620425</v>
      </c>
      <c r="AX247" s="11">
        <f t="shared" si="149"/>
        <v>0.7649999999999999</v>
      </c>
      <c r="AY247" s="11">
        <f t="shared" si="150"/>
        <v>0.39069006151818808</v>
      </c>
      <c r="AZ247" s="11" t="str">
        <f t="shared" si="151"/>
        <v/>
      </c>
      <c r="BA247" s="19" t="str">
        <f t="shared" si="152"/>
        <v/>
      </c>
    </row>
    <row r="248" spans="1:53" x14ac:dyDescent="0.3">
      <c r="A248">
        <v>54</v>
      </c>
      <c r="B248">
        <v>1</v>
      </c>
      <c r="C248" t="s">
        <v>22</v>
      </c>
      <c r="D248" t="s">
        <v>1</v>
      </c>
      <c r="E248">
        <v>0</v>
      </c>
      <c r="F248">
        <v>0</v>
      </c>
      <c r="G248">
        <v>478</v>
      </c>
      <c r="H248">
        <v>2</v>
      </c>
      <c r="AI248" s="21">
        <f t="shared" si="143"/>
        <v>0.23600000000000018</v>
      </c>
      <c r="AJ248" s="11">
        <f t="shared" si="159"/>
        <v>0.99672828287301829</v>
      </c>
      <c r="AK248" s="11">
        <f t="shared" si="159"/>
        <v>0.95721363433906903</v>
      </c>
      <c r="AL248" s="11">
        <f t="shared" si="159"/>
        <v>0.76399999999999979</v>
      </c>
      <c r="AM248" s="11">
        <f t="shared" si="159"/>
        <v>0.38944292056174934</v>
      </c>
      <c r="AN248" s="11">
        <f t="shared" si="159"/>
        <v>0.10013700912222508</v>
      </c>
      <c r="AO248" s="4">
        <f t="shared" si="159"/>
        <v>5.1761830180529459E-4</v>
      </c>
      <c r="AP248" s="11">
        <f t="shared" si="137"/>
        <v>3.4384574608798419</v>
      </c>
      <c r="AQ248" s="11">
        <f t="shared" si="138"/>
        <v>2.4384574608798455</v>
      </c>
      <c r="AR248" s="11">
        <f t="shared" si="139"/>
        <v>1.4384574608798462</v>
      </c>
      <c r="AS248" s="11">
        <f t="shared" si="140"/>
        <v>0.43845746087984611</v>
      </c>
      <c r="AT248" s="11">
        <f t="shared" si="141"/>
        <v>-0.56154253912015417</v>
      </c>
      <c r="AU248" s="19">
        <f t="shared" si="142"/>
        <v>-2.5615425391201545</v>
      </c>
      <c r="AV248" s="11">
        <f t="shared" si="147"/>
        <v>0.99672828287301829</v>
      </c>
      <c r="AW248" s="11">
        <f t="shared" si="148"/>
        <v>0.95721363433906903</v>
      </c>
      <c r="AX248" s="11">
        <f t="shared" si="149"/>
        <v>0.76399999999999979</v>
      </c>
      <c r="AY248" s="11">
        <f t="shared" si="150"/>
        <v>0.38944292056174934</v>
      </c>
      <c r="AZ248" s="11" t="str">
        <f t="shared" si="151"/>
        <v/>
      </c>
      <c r="BA248" s="19" t="str">
        <f t="shared" si="152"/>
        <v/>
      </c>
    </row>
    <row r="249" spans="1:53" x14ac:dyDescent="0.3">
      <c r="A249">
        <v>59</v>
      </c>
      <c r="B249">
        <v>1</v>
      </c>
      <c r="C249" t="s">
        <v>22</v>
      </c>
      <c r="D249" t="s">
        <v>1</v>
      </c>
      <c r="E249">
        <v>0</v>
      </c>
      <c r="F249">
        <v>0</v>
      </c>
      <c r="G249">
        <v>467</v>
      </c>
      <c r="H249">
        <v>13</v>
      </c>
      <c r="AI249" s="21">
        <f t="shared" si="143"/>
        <v>0.23700000000000018</v>
      </c>
      <c r="AJ249" s="11">
        <f t="shared" si="159"/>
        <v>0.99669606428450075</v>
      </c>
      <c r="AK249" s="11">
        <f t="shared" si="159"/>
        <v>0.95691769663116055</v>
      </c>
      <c r="AL249" s="11">
        <f t="shared" si="159"/>
        <v>0.76299999999999968</v>
      </c>
      <c r="AM249" s="11">
        <f t="shared" si="159"/>
        <v>0.38819982191731861</v>
      </c>
      <c r="AN249" s="11">
        <f t="shared" si="159"/>
        <v>9.956852664269765E-2</v>
      </c>
      <c r="AO249" s="4">
        <f t="shared" si="159"/>
        <v>5.1169917337159541E-4</v>
      </c>
      <c r="AP249" s="11">
        <f t="shared" si="137"/>
        <v>3.4319719792204082</v>
      </c>
      <c r="AQ249" s="11">
        <f t="shared" si="138"/>
        <v>2.4319719792204082</v>
      </c>
      <c r="AR249" s="11">
        <f t="shared" si="139"/>
        <v>1.4319719792204078</v>
      </c>
      <c r="AS249" s="11">
        <f t="shared" si="140"/>
        <v>0.43197197922040786</v>
      </c>
      <c r="AT249" s="11">
        <f t="shared" si="141"/>
        <v>-0.56802802077959147</v>
      </c>
      <c r="AU249" s="19">
        <f t="shared" si="142"/>
        <v>-2.5680280207795918</v>
      </c>
      <c r="AV249" s="11">
        <f t="shared" si="147"/>
        <v>0.99669606428450075</v>
      </c>
      <c r="AW249" s="11">
        <f t="shared" si="148"/>
        <v>0.95691769663116055</v>
      </c>
      <c r="AX249" s="11">
        <f t="shared" si="149"/>
        <v>0.76299999999999968</v>
      </c>
      <c r="AY249" s="11">
        <f t="shared" si="150"/>
        <v>0.38819982191731861</v>
      </c>
      <c r="AZ249" s="11" t="str">
        <f t="shared" si="151"/>
        <v/>
      </c>
      <c r="BA249" s="19" t="str">
        <f t="shared" si="152"/>
        <v/>
      </c>
    </row>
    <row r="250" spans="1:53" x14ac:dyDescent="0.3">
      <c r="A250">
        <v>65</v>
      </c>
      <c r="B250">
        <v>1</v>
      </c>
      <c r="C250" t="s">
        <v>22</v>
      </c>
      <c r="D250" t="s">
        <v>1</v>
      </c>
      <c r="E250">
        <v>0</v>
      </c>
      <c r="F250">
        <v>0</v>
      </c>
      <c r="G250">
        <v>461</v>
      </c>
      <c r="H250">
        <v>19</v>
      </c>
      <c r="AI250" s="21">
        <f t="shared" si="143"/>
        <v>0.23800000000000018</v>
      </c>
      <c r="AJ250" s="11">
        <f t="shared" si="159"/>
        <v>0.99666363630808708</v>
      </c>
      <c r="AK250" s="11">
        <f t="shared" si="159"/>
        <v>0.9566207988337051</v>
      </c>
      <c r="AL250" s="11">
        <f t="shared" si="159"/>
        <v>0.7619999999999999</v>
      </c>
      <c r="AM250" s="11">
        <f t="shared" si="159"/>
        <v>0.38696074313263906</v>
      </c>
      <c r="AN250" s="11">
        <f t="shared" si="159"/>
        <v>9.9003714871632759E-2</v>
      </c>
      <c r="AO250" s="4">
        <f t="shared" si="159"/>
        <v>5.0585623822556672E-4</v>
      </c>
      <c r="AP250" s="11">
        <f t="shared" si="137"/>
        <v>3.4255015204400867</v>
      </c>
      <c r="AQ250" s="11">
        <f t="shared" si="138"/>
        <v>2.4255015204400854</v>
      </c>
      <c r="AR250" s="11">
        <f t="shared" si="139"/>
        <v>1.4255015204400854</v>
      </c>
      <c r="AS250" s="11">
        <f t="shared" si="140"/>
        <v>0.42550152044008505</v>
      </c>
      <c r="AT250" s="11">
        <f t="shared" si="141"/>
        <v>-0.57449847955991473</v>
      </c>
      <c r="AU250" s="19">
        <f t="shared" si="142"/>
        <v>-2.5744984795599151</v>
      </c>
      <c r="AV250" s="11">
        <f t="shared" si="147"/>
        <v>0.99666363630808708</v>
      </c>
      <c r="AW250" s="11">
        <f t="shared" si="148"/>
        <v>0.9566207988337051</v>
      </c>
      <c r="AX250" s="11">
        <f t="shared" si="149"/>
        <v>0.7619999999999999</v>
      </c>
      <c r="AY250" s="11">
        <f t="shared" si="150"/>
        <v>0.38696074313263906</v>
      </c>
      <c r="AZ250" s="11" t="str">
        <f t="shared" si="151"/>
        <v/>
      </c>
      <c r="BA250" s="19" t="str">
        <f t="shared" si="152"/>
        <v/>
      </c>
    </row>
    <row r="251" spans="1:53" x14ac:dyDescent="0.3">
      <c r="A251">
        <v>75</v>
      </c>
      <c r="B251">
        <v>1</v>
      </c>
      <c r="C251" t="s">
        <v>22</v>
      </c>
      <c r="D251" t="s">
        <v>1</v>
      </c>
      <c r="E251">
        <v>0</v>
      </c>
      <c r="F251">
        <v>0</v>
      </c>
      <c r="G251">
        <v>450</v>
      </c>
      <c r="H251">
        <v>30</v>
      </c>
      <c r="AI251" s="21">
        <f t="shared" si="143"/>
        <v>0.23900000000000018</v>
      </c>
      <c r="AJ251" s="11">
        <f t="shared" si="159"/>
        <v>0.99663099807105326</v>
      </c>
      <c r="AK251" s="11">
        <f t="shared" si="159"/>
        <v>0.95632294005909224</v>
      </c>
      <c r="AL251" s="11">
        <f t="shared" si="159"/>
        <v>0.7609999999999999</v>
      </c>
      <c r="AM251" s="11">
        <f t="shared" si="159"/>
        <v>0.38572566197362729</v>
      </c>
      <c r="AN251" s="11">
        <f t="shared" si="159"/>
        <v>9.8442541715201379E-2</v>
      </c>
      <c r="AO251" s="4">
        <f t="shared" si="159"/>
        <v>5.0008834306854155E-4</v>
      </c>
      <c r="AP251" s="11">
        <f t="shared" si="137"/>
        <v>3.4190459476892117</v>
      </c>
      <c r="AQ251" s="11">
        <f t="shared" si="138"/>
        <v>2.4190459476892157</v>
      </c>
      <c r="AR251" s="11">
        <f t="shared" si="139"/>
        <v>1.4190459476892157</v>
      </c>
      <c r="AS251" s="11">
        <f t="shared" si="140"/>
        <v>0.41904594768921555</v>
      </c>
      <c r="AT251" s="11">
        <f t="shared" si="141"/>
        <v>-0.58095405231078523</v>
      </c>
      <c r="AU251" s="19">
        <f t="shared" si="142"/>
        <v>-2.5809540523107843</v>
      </c>
      <c r="AV251" s="11">
        <f t="shared" si="147"/>
        <v>0.99663099807105326</v>
      </c>
      <c r="AW251" s="11">
        <f t="shared" si="148"/>
        <v>0.95632294005909224</v>
      </c>
      <c r="AX251" s="11">
        <f t="shared" si="149"/>
        <v>0.7609999999999999</v>
      </c>
      <c r="AY251" s="11">
        <f t="shared" si="150"/>
        <v>0.38572566197362729</v>
      </c>
      <c r="AZ251" s="11" t="str">
        <f t="shared" si="151"/>
        <v/>
      </c>
      <c r="BA251" s="19">
        <f t="shared" ref="BA251" si="161">IF(AU251&lt;=0,AO251,"")</f>
        <v>5.0008834306854155E-4</v>
      </c>
    </row>
    <row r="252" spans="1:53" x14ac:dyDescent="0.3">
      <c r="A252">
        <v>82</v>
      </c>
      <c r="B252">
        <v>1</v>
      </c>
      <c r="C252" t="s">
        <v>22</v>
      </c>
      <c r="D252" t="s">
        <v>23</v>
      </c>
      <c r="E252" t="s">
        <v>23</v>
      </c>
      <c r="F252" t="s">
        <v>23</v>
      </c>
      <c r="G252" t="s">
        <v>23</v>
      </c>
      <c r="H252" t="s">
        <v>23</v>
      </c>
      <c r="AI252" s="21">
        <f t="shared" si="143"/>
        <v>0.24000000000000019</v>
      </c>
      <c r="AJ252" s="11">
        <f t="shared" si="159"/>
        <v>0.99659814869685615</v>
      </c>
      <c r="AK252" s="11">
        <f t="shared" si="159"/>
        <v>0.95602411941090326</v>
      </c>
      <c r="AL252" s="11">
        <f t="shared" si="159"/>
        <v>0.7599999999999999</v>
      </c>
      <c r="AM252" s="11">
        <f t="shared" si="159"/>
        <v>0.38449455642137642</v>
      </c>
      <c r="AN252" s="11">
        <f t="shared" si="159"/>
        <v>9.7884975470672889E-2</v>
      </c>
      <c r="AO252" s="4">
        <f t="shared" si="159"/>
        <v>4.9439435542305286E-4</v>
      </c>
      <c r="AP252" s="11">
        <f t="shared" si="137"/>
        <v>3.4126051256801766</v>
      </c>
      <c r="AQ252" s="11">
        <f t="shared" si="138"/>
        <v>2.4126051256801735</v>
      </c>
      <c r="AR252" s="11">
        <f t="shared" si="139"/>
        <v>1.4126051256801739</v>
      </c>
      <c r="AS252" s="11">
        <f t="shared" si="140"/>
        <v>0.41260512568017382</v>
      </c>
      <c r="AT252" s="11">
        <f t="shared" si="141"/>
        <v>-0.58739487431982673</v>
      </c>
      <c r="AU252" s="19">
        <f t="shared" si="142"/>
        <v>-2.5873948743198261</v>
      </c>
      <c r="AV252" s="11">
        <f t="shared" si="147"/>
        <v>0.99659814869685615</v>
      </c>
      <c r="AW252" s="11">
        <f t="shared" si="148"/>
        <v>0.95602411941090326</v>
      </c>
      <c r="AX252" s="11">
        <f t="shared" si="149"/>
        <v>0.7599999999999999</v>
      </c>
      <c r="AY252" s="11">
        <f t="shared" si="150"/>
        <v>0.38449455642137642</v>
      </c>
      <c r="AZ252" s="11" t="str">
        <f t="shared" si="151"/>
        <v/>
      </c>
      <c r="BA252" s="19" t="str">
        <f t="shared" si="152"/>
        <v/>
      </c>
    </row>
    <row r="253" spans="1:53" x14ac:dyDescent="0.3">
      <c r="A253">
        <v>90</v>
      </c>
      <c r="B253">
        <v>1</v>
      </c>
      <c r="C253" t="s">
        <v>22</v>
      </c>
      <c r="D253" t="s">
        <v>25</v>
      </c>
      <c r="E253">
        <v>0</v>
      </c>
      <c r="F253">
        <v>0</v>
      </c>
      <c r="G253">
        <v>478</v>
      </c>
      <c r="H253">
        <v>2</v>
      </c>
      <c r="AI253" s="21">
        <f t="shared" si="143"/>
        <v>0.24100000000000019</v>
      </c>
      <c r="AJ253" s="11">
        <f t="shared" ref="AJ253:AO262" si="162">_xlfn.NORM.S.DIST((-2*AJ$2-_xlfn.NORM.S.INV($AI253)),TRUE)</f>
        <v>0.99656508730511206</v>
      </c>
      <c r="AK253" s="11">
        <f t="shared" si="162"/>
        <v>0.95572433598393769</v>
      </c>
      <c r="AL253" s="11">
        <f t="shared" si="162"/>
        <v>0.7589999999999999</v>
      </c>
      <c r="AM253" s="11">
        <f t="shared" si="162"/>
        <v>0.38326740466921044</v>
      </c>
      <c r="AN253" s="11">
        <f t="shared" si="162"/>
        <v>9.7330984820160227E-2</v>
      </c>
      <c r="AO253" s="4">
        <f t="shared" si="162"/>
        <v>4.8877316318784493E-4</v>
      </c>
      <c r="AP253" s="11">
        <f t="shared" si="137"/>
        <v>3.4061789206618611</v>
      </c>
      <c r="AQ253" s="11">
        <f t="shared" si="138"/>
        <v>2.4061789206618558</v>
      </c>
      <c r="AR253" s="11">
        <f t="shared" si="139"/>
        <v>1.4061789206618562</v>
      </c>
      <c r="AS253" s="11">
        <f t="shared" si="140"/>
        <v>0.40617892066185618</v>
      </c>
      <c r="AT253" s="11">
        <f t="shared" si="141"/>
        <v>-0.59382107933814376</v>
      </c>
      <c r="AU253" s="19">
        <f t="shared" si="142"/>
        <v>-2.5938210793381424</v>
      </c>
      <c r="AV253" s="11">
        <f t="shared" si="147"/>
        <v>0.99656508730511206</v>
      </c>
      <c r="AW253" s="11">
        <f t="shared" si="148"/>
        <v>0.95572433598393769</v>
      </c>
      <c r="AX253" s="11">
        <f t="shared" si="149"/>
        <v>0.7589999999999999</v>
      </c>
      <c r="AY253" s="11">
        <f t="shared" si="150"/>
        <v>0.38326740466921044</v>
      </c>
      <c r="AZ253" s="11" t="str">
        <f t="shared" si="151"/>
        <v/>
      </c>
      <c r="BA253" s="19" t="str">
        <f t="shared" si="152"/>
        <v/>
      </c>
    </row>
    <row r="254" spans="1:53" x14ac:dyDescent="0.3">
      <c r="A254">
        <v>100</v>
      </c>
      <c r="B254">
        <v>1</v>
      </c>
      <c r="C254" t="s">
        <v>22</v>
      </c>
      <c r="D254" t="s">
        <v>23</v>
      </c>
      <c r="E254">
        <v>0</v>
      </c>
      <c r="F254">
        <v>1</v>
      </c>
      <c r="G254">
        <v>465</v>
      </c>
      <c r="H254">
        <v>14</v>
      </c>
      <c r="AI254" s="21">
        <f t="shared" si="143"/>
        <v>0.24200000000000019</v>
      </c>
      <c r="AJ254" s="11">
        <f t="shared" si="162"/>
        <v>0.99653181301157656</v>
      </c>
      <c r="AK254" s="11">
        <f t="shared" si="162"/>
        <v>0.95542358886423984</v>
      </c>
      <c r="AL254" s="11">
        <f t="shared" si="162"/>
        <v>0.7579999999999999</v>
      </c>
      <c r="AM254" s="11">
        <f t="shared" si="162"/>
        <v>0.38204418511979099</v>
      </c>
      <c r="AN254" s="11">
        <f t="shared" si="162"/>
        <v>9.6780538824490822E-2</v>
      </c>
      <c r="AO254" s="4">
        <f t="shared" si="162"/>
        <v>4.8322367420397484E-4</v>
      </c>
      <c r="AP254" s="11">
        <f t="shared" si="137"/>
        <v>3.3997672003946868</v>
      </c>
      <c r="AQ254" s="11">
        <f t="shared" si="138"/>
        <v>2.3997672003946815</v>
      </c>
      <c r="AR254" s="11">
        <f t="shared" si="139"/>
        <v>1.3997672003946822</v>
      </c>
      <c r="AS254" s="11">
        <f t="shared" si="140"/>
        <v>0.39976720039468178</v>
      </c>
      <c r="AT254" s="11">
        <f t="shared" si="141"/>
        <v>-0.60023279960531872</v>
      </c>
      <c r="AU254" s="19">
        <f t="shared" si="142"/>
        <v>-2.6002327996053189</v>
      </c>
      <c r="AV254" s="11">
        <f t="shared" si="147"/>
        <v>0.99653181301157656</v>
      </c>
      <c r="AW254" s="11">
        <f t="shared" si="148"/>
        <v>0.95542358886423984</v>
      </c>
      <c r="AX254" s="11">
        <f t="shared" si="149"/>
        <v>0.7579999999999999</v>
      </c>
      <c r="AY254" s="11">
        <f t="shared" si="150"/>
        <v>0.38204418511979099</v>
      </c>
      <c r="AZ254" s="11" t="str">
        <f t="shared" si="151"/>
        <v/>
      </c>
      <c r="BA254" s="19" t="str">
        <f t="shared" si="152"/>
        <v/>
      </c>
    </row>
    <row r="255" spans="1:53" x14ac:dyDescent="0.3">
      <c r="A255">
        <v>107</v>
      </c>
      <c r="B255">
        <v>1</v>
      </c>
      <c r="C255" t="s">
        <v>22</v>
      </c>
      <c r="D255" t="s">
        <v>25</v>
      </c>
      <c r="E255">
        <v>0</v>
      </c>
      <c r="F255">
        <v>1</v>
      </c>
      <c r="G255">
        <v>455</v>
      </c>
      <c r="H255">
        <v>24</v>
      </c>
      <c r="AI255" s="21">
        <f t="shared" si="143"/>
        <v>0.24300000000000019</v>
      </c>
      <c r="AJ255" s="11">
        <f t="shared" si="162"/>
        <v>0.99649832492812307</v>
      </c>
      <c r="AK255" s="11">
        <f t="shared" si="162"/>
        <v>0.95512187712912444</v>
      </c>
      <c r="AL255" s="11">
        <f t="shared" si="162"/>
        <v>0.7569999999999999</v>
      </c>
      <c r="AM255" s="11">
        <f t="shared" si="162"/>
        <v>0.38082487638227669</v>
      </c>
      <c r="AN255" s="11">
        <f t="shared" si="162"/>
        <v>9.6233606917198539E-2</v>
      </c>
      <c r="AO255" s="4">
        <f t="shared" si="162"/>
        <v>4.7774481583169484E-4</v>
      </c>
      <c r="AP255" s="11">
        <f t="shared" si="137"/>
        <v>3.3933698341260943</v>
      </c>
      <c r="AQ255" s="11">
        <f t="shared" si="138"/>
        <v>2.3933698341260996</v>
      </c>
      <c r="AR255" s="11">
        <f t="shared" si="139"/>
        <v>1.3933698341261</v>
      </c>
      <c r="AS255" s="11">
        <f t="shared" si="140"/>
        <v>0.39336983412609949</v>
      </c>
      <c r="AT255" s="11">
        <f t="shared" si="141"/>
        <v>-0.60663016587390084</v>
      </c>
      <c r="AU255" s="19">
        <f t="shared" si="142"/>
        <v>-2.6066301658739004</v>
      </c>
      <c r="AV255" s="11">
        <f t="shared" si="147"/>
        <v>0.99649832492812307</v>
      </c>
      <c r="AW255" s="11">
        <f t="shared" si="148"/>
        <v>0.95512187712912444</v>
      </c>
      <c r="AX255" s="11">
        <f t="shared" si="149"/>
        <v>0.7569999999999999</v>
      </c>
      <c r="AY255" s="11">
        <f t="shared" si="150"/>
        <v>0.38082487638227669</v>
      </c>
      <c r="AZ255" s="11" t="str">
        <f t="shared" si="151"/>
        <v/>
      </c>
      <c r="BA255" s="19" t="str">
        <f t="shared" si="152"/>
        <v/>
      </c>
    </row>
    <row r="256" spans="1:53" x14ac:dyDescent="0.3">
      <c r="A256">
        <v>113</v>
      </c>
      <c r="B256">
        <v>1</v>
      </c>
      <c r="C256" t="s">
        <v>22</v>
      </c>
      <c r="D256" t="s">
        <v>1</v>
      </c>
      <c r="E256">
        <v>0</v>
      </c>
      <c r="F256">
        <v>0</v>
      </c>
      <c r="G256">
        <v>412</v>
      </c>
      <c r="H256">
        <v>68</v>
      </c>
      <c r="AI256" s="21">
        <f t="shared" si="143"/>
        <v>0.24400000000000019</v>
      </c>
      <c r="AJ256" s="11">
        <f t="shared" si="162"/>
        <v>0.99646462216272225</v>
      </c>
      <c r="AK256" s="11">
        <f t="shared" si="162"/>
        <v>0.95481919984720098</v>
      </c>
      <c r="AL256" s="11">
        <f t="shared" si="162"/>
        <v>0.75599999999999978</v>
      </c>
      <c r="AM256" s="11">
        <f t="shared" si="162"/>
        <v>0.37960945726953121</v>
      </c>
      <c r="AN256" s="11">
        <f t="shared" si="162"/>
        <v>9.5690158898634095E-2</v>
      </c>
      <c r="AO256" s="4">
        <f t="shared" si="162"/>
        <v>4.7233553453776789E-4</v>
      </c>
      <c r="AP256" s="11">
        <f t="shared" si="137"/>
        <v>3.3869866925665755</v>
      </c>
      <c r="AQ256" s="11">
        <f t="shared" si="138"/>
        <v>2.3869866925665764</v>
      </c>
      <c r="AR256" s="11">
        <f t="shared" si="139"/>
        <v>1.386986692566577</v>
      </c>
      <c r="AS256" s="11">
        <f t="shared" si="140"/>
        <v>0.38698669256657692</v>
      </c>
      <c r="AT256" s="11">
        <f t="shared" si="141"/>
        <v>-0.61301330743342353</v>
      </c>
      <c r="AU256" s="19">
        <f t="shared" si="142"/>
        <v>-2.6130133074334232</v>
      </c>
      <c r="AV256" s="11">
        <f t="shared" si="147"/>
        <v>0.99646462216272225</v>
      </c>
      <c r="AW256" s="11">
        <f t="shared" si="148"/>
        <v>0.95481919984720098</v>
      </c>
      <c r="AX256" s="11">
        <f t="shared" si="149"/>
        <v>0.75599999999999978</v>
      </c>
      <c r="AY256" s="11">
        <f t="shared" si="150"/>
        <v>0.37960945726953121</v>
      </c>
      <c r="AZ256" s="11" t="str">
        <f t="shared" si="151"/>
        <v/>
      </c>
      <c r="BA256" s="19" t="str">
        <f t="shared" si="152"/>
        <v/>
      </c>
    </row>
    <row r="257" spans="1:53" x14ac:dyDescent="0.3">
      <c r="A257">
        <v>121</v>
      </c>
      <c r="B257">
        <v>1</v>
      </c>
      <c r="C257" t="s">
        <v>22</v>
      </c>
      <c r="D257" t="s">
        <v>23</v>
      </c>
      <c r="E257">
        <v>1</v>
      </c>
      <c r="F257">
        <v>3</v>
      </c>
      <c r="G257">
        <v>468</v>
      </c>
      <c r="H257">
        <v>8</v>
      </c>
      <c r="AI257" s="21">
        <f t="shared" si="143"/>
        <v>0.24500000000000019</v>
      </c>
      <c r="AJ257" s="11">
        <f t="shared" si="162"/>
        <v>0.99643070381941989</v>
      </c>
      <c r="AK257" s="11">
        <f t="shared" si="162"/>
        <v>0.95451555607839844</v>
      </c>
      <c r="AL257" s="11">
        <f t="shared" si="162"/>
        <v>0.755</v>
      </c>
      <c r="AM257" s="11">
        <f t="shared" si="162"/>
        <v>0.37839790679538082</v>
      </c>
      <c r="AN257" s="11">
        <f t="shared" si="162"/>
        <v>9.5150164930191156E-2</v>
      </c>
      <c r="AO257" s="4">
        <f t="shared" si="162"/>
        <v>4.6699479549296749E-4</v>
      </c>
      <c r="AP257" s="11">
        <f t="shared" si="137"/>
        <v>3.380617647866067</v>
      </c>
      <c r="AQ257" s="11">
        <f t="shared" si="138"/>
        <v>2.3806176478660679</v>
      </c>
      <c r="AR257" s="11">
        <f t="shared" si="139"/>
        <v>1.3806176478660677</v>
      </c>
      <c r="AS257" s="11">
        <f t="shared" si="140"/>
        <v>0.38061764786606733</v>
      </c>
      <c r="AT257" s="11">
        <f t="shared" si="141"/>
        <v>-0.61938235213393256</v>
      </c>
      <c r="AU257" s="19">
        <f t="shared" si="142"/>
        <v>-2.619382352133933</v>
      </c>
      <c r="AV257" s="11">
        <f t="shared" si="147"/>
        <v>0.99643070381941989</v>
      </c>
      <c r="AW257" s="11">
        <f t="shared" si="148"/>
        <v>0.95451555607839844</v>
      </c>
      <c r="AX257" s="11">
        <f t="shared" si="149"/>
        <v>0.755</v>
      </c>
      <c r="AY257" s="11">
        <f t="shared" si="150"/>
        <v>0.37839790679538082</v>
      </c>
      <c r="AZ257" s="11" t="str">
        <f t="shared" si="151"/>
        <v/>
      </c>
      <c r="BA257" s="19">
        <f t="shared" ref="BA257" si="163">IF(AU257&lt;=0,AO257,"")</f>
        <v>4.6699479549296749E-4</v>
      </c>
    </row>
    <row r="258" spans="1:53" x14ac:dyDescent="0.3">
      <c r="A258">
        <v>136</v>
      </c>
      <c r="B258">
        <v>1</v>
      </c>
      <c r="C258" t="s">
        <v>22</v>
      </c>
      <c r="D258" t="s">
        <v>1</v>
      </c>
      <c r="E258">
        <v>0</v>
      </c>
      <c r="F258">
        <v>1</v>
      </c>
      <c r="G258">
        <v>415</v>
      </c>
      <c r="H258">
        <v>64</v>
      </c>
      <c r="AI258" s="21">
        <f t="shared" si="143"/>
        <v>0.24600000000000019</v>
      </c>
      <c r="AJ258" s="11">
        <f t="shared" si="162"/>
        <v>0.99639656899831608</v>
      </c>
      <c r="AK258" s="11">
        <f t="shared" si="162"/>
        <v>0.95421094487398717</v>
      </c>
      <c r="AL258" s="11">
        <f t="shared" si="162"/>
        <v>0.754</v>
      </c>
      <c r="AM258" s="11">
        <f t="shared" si="162"/>
        <v>0.37719020417191906</v>
      </c>
      <c r="AN258" s="11">
        <f t="shared" si="162"/>
        <v>9.4613595528645136E-2</v>
      </c>
      <c r="AO258" s="4">
        <f t="shared" si="162"/>
        <v>4.6172158217943699E-4</v>
      </c>
      <c r="AP258" s="11">
        <f t="shared" si="137"/>
        <v>3.3742625735909364</v>
      </c>
      <c r="AQ258" s="11">
        <f t="shared" si="138"/>
        <v>2.3742625735909386</v>
      </c>
      <c r="AR258" s="11">
        <f t="shared" si="139"/>
        <v>1.3742625735909386</v>
      </c>
      <c r="AS258" s="11">
        <f t="shared" si="140"/>
        <v>0.37426257359093812</v>
      </c>
      <c r="AT258" s="11">
        <f t="shared" si="141"/>
        <v>-0.62573742640906249</v>
      </c>
      <c r="AU258" s="19">
        <f t="shared" si="142"/>
        <v>-2.6257374264090623</v>
      </c>
      <c r="AV258" s="11">
        <f t="shared" si="147"/>
        <v>0.99639656899831608</v>
      </c>
      <c r="AW258" s="11">
        <f t="shared" si="148"/>
        <v>0.95421094487398717</v>
      </c>
      <c r="AX258" s="11">
        <f t="shared" si="149"/>
        <v>0.754</v>
      </c>
      <c r="AY258" s="11">
        <f t="shared" si="150"/>
        <v>0.37719020417191906</v>
      </c>
      <c r="AZ258" s="11" t="str">
        <f t="shared" si="151"/>
        <v/>
      </c>
      <c r="BA258" s="19" t="str">
        <f t="shared" si="152"/>
        <v/>
      </c>
    </row>
    <row r="259" spans="1:53" x14ac:dyDescent="0.3">
      <c r="A259">
        <v>141</v>
      </c>
      <c r="B259">
        <v>1</v>
      </c>
      <c r="C259" t="s">
        <v>22</v>
      </c>
      <c r="D259" t="s">
        <v>23</v>
      </c>
      <c r="E259">
        <v>0</v>
      </c>
      <c r="F259">
        <v>0</v>
      </c>
      <c r="G259">
        <v>412</v>
      </c>
      <c r="H259">
        <v>68</v>
      </c>
      <c r="AI259" s="21">
        <f t="shared" si="143"/>
        <v>0.24700000000000019</v>
      </c>
      <c r="AJ259" s="11">
        <f t="shared" si="162"/>
        <v>0.99636221679554349</v>
      </c>
      <c r="AK259" s="11">
        <f t="shared" si="162"/>
        <v>0.9539053652766023</v>
      </c>
      <c r="AL259" s="11">
        <f t="shared" si="162"/>
        <v>0.75299999999999989</v>
      </c>
      <c r="AM259" s="11">
        <f t="shared" si="162"/>
        <v>0.37598632880686039</v>
      </c>
      <c r="AN259" s="11">
        <f t="shared" si="162"/>
        <v>9.4080421560603575E-2</v>
      </c>
      <c r="AO259" s="4">
        <f t="shared" si="162"/>
        <v>4.5651489600766795E-4</v>
      </c>
      <c r="AP259" s="11">
        <f t="shared" si="137"/>
        <v>3.3679213447013634</v>
      </c>
      <c r="AQ259" s="11">
        <f t="shared" si="138"/>
        <v>2.3679213447013638</v>
      </c>
      <c r="AR259" s="11">
        <f t="shared" si="139"/>
        <v>1.3679213447013636</v>
      </c>
      <c r="AS259" s="11">
        <f t="shared" si="140"/>
        <v>0.36792134470136345</v>
      </c>
      <c r="AT259" s="11">
        <f t="shared" si="141"/>
        <v>-0.63207865529863716</v>
      </c>
      <c r="AU259" s="19">
        <f t="shared" si="142"/>
        <v>-2.6320786552986375</v>
      </c>
      <c r="AV259" s="11">
        <f t="shared" si="147"/>
        <v>0.99636221679554349</v>
      </c>
      <c r="AW259" s="11">
        <f t="shared" si="148"/>
        <v>0.9539053652766023</v>
      </c>
      <c r="AX259" s="11">
        <f t="shared" si="149"/>
        <v>0.75299999999999989</v>
      </c>
      <c r="AY259" s="11">
        <f t="shared" si="150"/>
        <v>0.37598632880686039</v>
      </c>
      <c r="AZ259" s="11" t="str">
        <f t="shared" si="151"/>
        <v/>
      </c>
      <c r="BA259" s="19" t="str">
        <f t="shared" si="152"/>
        <v/>
      </c>
    </row>
    <row r="260" spans="1:53" x14ac:dyDescent="0.3">
      <c r="A260">
        <v>145</v>
      </c>
      <c r="B260">
        <v>1</v>
      </c>
      <c r="C260" t="s">
        <v>22</v>
      </c>
      <c r="D260" t="s">
        <v>23</v>
      </c>
      <c r="E260">
        <v>0</v>
      </c>
      <c r="F260">
        <v>0</v>
      </c>
      <c r="G260">
        <v>381</v>
      </c>
      <c r="H260">
        <v>99</v>
      </c>
      <c r="AI260" s="21">
        <f t="shared" si="143"/>
        <v>0.24800000000000019</v>
      </c>
      <c r="AJ260" s="11">
        <f t="shared" si="162"/>
        <v>0.99632764630324544</v>
      </c>
      <c r="AK260" s="11">
        <f t="shared" si="162"/>
        <v>0.953598816320265</v>
      </c>
      <c r="AL260" s="11">
        <f t="shared" si="162"/>
        <v>0.75199999999999978</v>
      </c>
      <c r="AM260" s="11">
        <f t="shared" si="162"/>
        <v>0.37478626030093759</v>
      </c>
      <c r="AN260" s="11">
        <f t="shared" si="162"/>
        <v>9.3550614237062887E-2</v>
      </c>
      <c r="AO260" s="4">
        <f t="shared" si="162"/>
        <v>4.5137375594278811E-4</v>
      </c>
      <c r="AP260" s="11">
        <f t="shared" si="137"/>
        <v>3.3615938375291488</v>
      </c>
      <c r="AQ260" s="11">
        <f t="shared" si="138"/>
        <v>2.3615938375291479</v>
      </c>
      <c r="AR260" s="11">
        <f t="shared" si="139"/>
        <v>1.3615938375291483</v>
      </c>
      <c r="AS260" s="11">
        <f t="shared" si="140"/>
        <v>0.36159383752914825</v>
      </c>
      <c r="AT260" s="11">
        <f t="shared" si="141"/>
        <v>-0.63840616247085147</v>
      </c>
      <c r="AU260" s="19">
        <f t="shared" si="142"/>
        <v>-2.6384061624708517</v>
      </c>
      <c r="AV260" s="11">
        <f t="shared" si="147"/>
        <v>0.99632764630324544</v>
      </c>
      <c r="AW260" s="11">
        <f t="shared" si="148"/>
        <v>0.953598816320265</v>
      </c>
      <c r="AX260" s="11">
        <f t="shared" si="149"/>
        <v>0.75199999999999978</v>
      </c>
      <c r="AY260" s="11">
        <f t="shared" si="150"/>
        <v>0.37478626030093759</v>
      </c>
      <c r="AZ260" s="11" t="str">
        <f t="shared" si="151"/>
        <v/>
      </c>
      <c r="BA260" s="19" t="str">
        <f t="shared" si="152"/>
        <v/>
      </c>
    </row>
    <row r="261" spans="1:53" x14ac:dyDescent="0.3">
      <c r="A261">
        <v>156</v>
      </c>
      <c r="B261">
        <v>1</v>
      </c>
      <c r="C261" t="s">
        <v>22</v>
      </c>
      <c r="D261" t="s">
        <v>1</v>
      </c>
      <c r="E261">
        <v>0</v>
      </c>
      <c r="F261">
        <v>1</v>
      </c>
      <c r="G261">
        <v>399</v>
      </c>
      <c r="H261">
        <v>80</v>
      </c>
      <c r="AI261" s="21">
        <f t="shared" si="143"/>
        <v>0.24900000000000019</v>
      </c>
      <c r="AJ261" s="11">
        <f t="shared" si="162"/>
        <v>0.99629285660955424</v>
      </c>
      <c r="AK261" s="11">
        <f t="shared" si="162"/>
        <v>0.95329129703040349</v>
      </c>
      <c r="AL261" s="11">
        <f t="shared" si="162"/>
        <v>0.75099999999999989</v>
      </c>
      <c r="AM261" s="11">
        <f t="shared" si="162"/>
        <v>0.37358997844534492</v>
      </c>
      <c r="AN261" s="11">
        <f t="shared" si="162"/>
        <v>9.3024145108070957E-2</v>
      </c>
      <c r="AO261" s="4">
        <f t="shared" si="162"/>
        <v>4.4629719813992635E-4</v>
      </c>
      <c r="AP261" s="11">
        <f t="shared" si="137"/>
        <v>3.3552799297559934</v>
      </c>
      <c r="AQ261" s="11">
        <f t="shared" si="138"/>
        <v>2.3552799297559908</v>
      </c>
      <c r="AR261" s="11">
        <f t="shared" si="139"/>
        <v>1.3552799297559908</v>
      </c>
      <c r="AS261" s="11">
        <f t="shared" si="140"/>
        <v>0.35527992975599054</v>
      </c>
      <c r="AT261" s="11">
        <f t="shared" si="141"/>
        <v>-0.64472007024401001</v>
      </c>
      <c r="AU261" s="19">
        <f t="shared" si="142"/>
        <v>-2.6447200702440088</v>
      </c>
      <c r="AV261" s="11">
        <f t="shared" si="147"/>
        <v>0.99629285660955424</v>
      </c>
      <c r="AW261" s="11">
        <f t="shared" si="148"/>
        <v>0.95329129703040349</v>
      </c>
      <c r="AX261" s="11">
        <f t="shared" si="149"/>
        <v>0.75099999999999989</v>
      </c>
      <c r="AY261" s="11">
        <f t="shared" si="150"/>
        <v>0.37358997844534492</v>
      </c>
      <c r="AZ261" s="11" t="str">
        <f t="shared" si="151"/>
        <v/>
      </c>
      <c r="BA261" s="19" t="str">
        <f t="shared" si="152"/>
        <v/>
      </c>
    </row>
    <row r="262" spans="1:53" x14ac:dyDescent="0.3">
      <c r="A262">
        <v>8</v>
      </c>
      <c r="B262">
        <v>2</v>
      </c>
      <c r="C262" t="s">
        <v>22</v>
      </c>
      <c r="D262" t="s">
        <v>23</v>
      </c>
      <c r="E262">
        <v>0</v>
      </c>
      <c r="F262">
        <v>1</v>
      </c>
      <c r="G262">
        <v>321</v>
      </c>
      <c r="H262">
        <v>158</v>
      </c>
      <c r="AI262" s="21">
        <f t="shared" si="143"/>
        <v>0.25000000000000017</v>
      </c>
      <c r="AJ262" s="11">
        <f t="shared" si="162"/>
        <v>0.99625784679856888</v>
      </c>
      <c r="AK262" s="11">
        <f t="shared" si="162"/>
        <v>0.95298280642387245</v>
      </c>
      <c r="AL262" s="11">
        <f t="shared" si="162"/>
        <v>0.74999999999999989</v>
      </c>
      <c r="AM262" s="11">
        <f t="shared" si="162"/>
        <v>0.3723974632192249</v>
      </c>
      <c r="AN262" s="11">
        <f t="shared" si="162"/>
        <v>9.2500986057492546E-2</v>
      </c>
      <c r="AO262" s="4">
        <f t="shared" si="162"/>
        <v>4.4128427558839364E-4</v>
      </c>
      <c r="AP262" s="11">
        <f t="shared" si="137"/>
        <v>3.3489795003921627</v>
      </c>
      <c r="AQ262" s="11">
        <f t="shared" si="138"/>
        <v>2.3489795003921623</v>
      </c>
      <c r="AR262" s="11">
        <f t="shared" si="139"/>
        <v>1.3489795003921627</v>
      </c>
      <c r="AS262" s="11">
        <f t="shared" si="140"/>
        <v>0.34897950039216247</v>
      </c>
      <c r="AT262" s="11">
        <f t="shared" si="141"/>
        <v>-0.65102049960783759</v>
      </c>
      <c r="AU262" s="19">
        <f t="shared" si="142"/>
        <v>-2.6510204996078386</v>
      </c>
      <c r="AV262" s="11">
        <f t="shared" si="147"/>
        <v>0.99625784679856888</v>
      </c>
      <c r="AW262" s="11">
        <f t="shared" si="148"/>
        <v>0.95298280642387245</v>
      </c>
      <c r="AX262" s="11">
        <f t="shared" si="149"/>
        <v>0.74999999999999989</v>
      </c>
      <c r="AY262" s="11">
        <f t="shared" si="150"/>
        <v>0.3723974632192249</v>
      </c>
      <c r="AZ262" s="11" t="str">
        <f t="shared" si="151"/>
        <v/>
      </c>
      <c r="BA262" s="19" t="str">
        <f t="shared" si="152"/>
        <v/>
      </c>
    </row>
    <row r="263" spans="1:53" x14ac:dyDescent="0.3">
      <c r="A263">
        <v>16</v>
      </c>
      <c r="B263">
        <v>2</v>
      </c>
      <c r="C263" t="s">
        <v>22</v>
      </c>
      <c r="D263" t="s">
        <v>23</v>
      </c>
      <c r="E263">
        <v>0</v>
      </c>
      <c r="F263">
        <v>2</v>
      </c>
      <c r="G263">
        <v>465</v>
      </c>
      <c r="H263">
        <v>13</v>
      </c>
      <c r="AI263" s="21">
        <f t="shared" si="143"/>
        <v>0.25100000000000017</v>
      </c>
      <c r="AJ263" s="11">
        <f t="shared" ref="AJ263:AO272" si="164">_xlfn.NORM.S.DIST((-2*AJ$2-_xlfn.NORM.S.INV($AI263)),TRUE)</f>
        <v>0.99622261595033312</v>
      </c>
      <c r="AK263" s="11">
        <f t="shared" si="164"/>
        <v>0.95267334350897359</v>
      </c>
      <c r="AL263" s="11">
        <f t="shared" si="164"/>
        <v>0.74899999999999989</v>
      </c>
      <c r="AM263" s="11">
        <f t="shared" si="164"/>
        <v>0.37120869478719909</v>
      </c>
      <c r="AN263" s="11">
        <f t="shared" si="164"/>
        <v>9.1981109297875632E-2</v>
      </c>
      <c r="AO263" s="4">
        <f t="shared" si="164"/>
        <v>4.3633405776444625E-4</v>
      </c>
      <c r="AP263" s="11">
        <f t="shared" si="137"/>
        <v>3.3426924297556093</v>
      </c>
      <c r="AQ263" s="11">
        <f t="shared" si="138"/>
        <v>2.3426924297556084</v>
      </c>
      <c r="AR263" s="11">
        <f t="shared" si="139"/>
        <v>1.3426924297556098</v>
      </c>
      <c r="AS263" s="11">
        <f t="shared" si="140"/>
        <v>0.34269242975560915</v>
      </c>
      <c r="AT263" s="11">
        <f t="shared" si="141"/>
        <v>-0.65730757024439157</v>
      </c>
      <c r="AU263" s="19">
        <f t="shared" si="142"/>
        <v>-2.6573075702443911</v>
      </c>
      <c r="AV263" s="11">
        <f t="shared" si="147"/>
        <v>0.99622261595033312</v>
      </c>
      <c r="AW263" s="11">
        <f t="shared" si="148"/>
        <v>0.95267334350897359</v>
      </c>
      <c r="AX263" s="11">
        <f t="shared" si="149"/>
        <v>0.74899999999999989</v>
      </c>
      <c r="AY263" s="11">
        <f t="shared" si="150"/>
        <v>0.37120869478719909</v>
      </c>
      <c r="AZ263" s="11" t="str">
        <f t="shared" si="151"/>
        <v/>
      </c>
      <c r="BA263" s="19">
        <f t="shared" ref="BA263" si="165">IF(AU263&lt;=0,AO263,"")</f>
        <v>4.3633405776444625E-4</v>
      </c>
    </row>
    <row r="264" spans="1:53" x14ac:dyDescent="0.3">
      <c r="A264">
        <v>23</v>
      </c>
      <c r="B264">
        <v>2</v>
      </c>
      <c r="C264" t="s">
        <v>22</v>
      </c>
      <c r="D264" t="s">
        <v>25</v>
      </c>
      <c r="E264">
        <v>0</v>
      </c>
      <c r="F264">
        <v>0</v>
      </c>
      <c r="G264">
        <v>473</v>
      </c>
      <c r="H264">
        <v>7</v>
      </c>
      <c r="AI264" s="21">
        <f t="shared" si="143"/>
        <v>0.25200000000000017</v>
      </c>
      <c r="AJ264" s="11">
        <f t="shared" si="164"/>
        <v>0.9961871631408129</v>
      </c>
      <c r="AK264" s="11">
        <f t="shared" si="164"/>
        <v>0.95236290728547357</v>
      </c>
      <c r="AL264" s="11">
        <f t="shared" si="164"/>
        <v>0.748</v>
      </c>
      <c r="AM264" s="11">
        <f t="shared" si="164"/>
        <v>0.37002365349693994</v>
      </c>
      <c r="AN264" s="11">
        <f t="shared" si="164"/>
        <v>9.146448736541482E-2</v>
      </c>
      <c r="AO264" s="4">
        <f t="shared" si="164"/>
        <v>4.3144563029236444E-4</v>
      </c>
      <c r="AP264" s="11">
        <f t="shared" si="137"/>
        <v>3.3364185994514486</v>
      </c>
      <c r="AQ264" s="11">
        <f t="shared" si="138"/>
        <v>2.3364185994514459</v>
      </c>
      <c r="AR264" s="11">
        <f t="shared" si="139"/>
        <v>1.3364185994514464</v>
      </c>
      <c r="AS264" s="11">
        <f t="shared" si="140"/>
        <v>0.33641859945144581</v>
      </c>
      <c r="AT264" s="11">
        <f t="shared" si="141"/>
        <v>-0.66358140054855519</v>
      </c>
      <c r="AU264" s="19">
        <f t="shared" si="142"/>
        <v>-2.6635814005485536</v>
      </c>
      <c r="AV264" s="11">
        <f t="shared" si="147"/>
        <v>0.9961871631408129</v>
      </c>
      <c r="AW264" s="11">
        <f t="shared" si="148"/>
        <v>0.95236290728547357</v>
      </c>
      <c r="AX264" s="11">
        <f t="shared" si="149"/>
        <v>0.748</v>
      </c>
      <c r="AY264" s="11">
        <f t="shared" si="150"/>
        <v>0.37002365349693994</v>
      </c>
      <c r="AZ264" s="11" t="str">
        <f t="shared" si="151"/>
        <v/>
      </c>
      <c r="BA264" s="19" t="str">
        <f t="shared" si="152"/>
        <v/>
      </c>
    </row>
    <row r="265" spans="1:53" x14ac:dyDescent="0.3">
      <c r="A265">
        <v>29</v>
      </c>
      <c r="B265">
        <v>2</v>
      </c>
      <c r="C265" t="s">
        <v>22</v>
      </c>
      <c r="D265" t="s">
        <v>23</v>
      </c>
      <c r="E265">
        <v>0</v>
      </c>
      <c r="F265">
        <v>0</v>
      </c>
      <c r="G265">
        <v>472</v>
      </c>
      <c r="H265">
        <v>8</v>
      </c>
      <c r="AI265" s="21">
        <f t="shared" si="143"/>
        <v>0.25300000000000017</v>
      </c>
      <c r="AJ265" s="11">
        <f t="shared" si="164"/>
        <v>0.99615148744187376</v>
      </c>
      <c r="AK265" s="11">
        <f t="shared" si="164"/>
        <v>0.95205149674462186</v>
      </c>
      <c r="AL265" s="11">
        <f t="shared" si="164"/>
        <v>0.74699999999999989</v>
      </c>
      <c r="AM265" s="11">
        <f t="shared" si="164"/>
        <v>0.36884231987678373</v>
      </c>
      <c r="AN265" s="11">
        <f t="shared" si="164"/>
        <v>9.095109311501158E-2</v>
      </c>
      <c r="AO265" s="4">
        <f t="shared" si="164"/>
        <v>4.266180946136545E-4</v>
      </c>
      <c r="AP265" s="11">
        <f t="shared" si="137"/>
        <v>3.3301578923518451</v>
      </c>
      <c r="AQ265" s="11">
        <f t="shared" si="138"/>
        <v>2.3301578923518456</v>
      </c>
      <c r="AR265" s="11">
        <f t="shared" si="139"/>
        <v>1.330157892351846</v>
      </c>
      <c r="AS265" s="11">
        <f t="shared" si="140"/>
        <v>0.33015789235184562</v>
      </c>
      <c r="AT265" s="11">
        <f t="shared" si="141"/>
        <v>-0.66984210764815455</v>
      </c>
      <c r="AU265" s="19">
        <f t="shared" si="142"/>
        <v>-2.6698421076481544</v>
      </c>
      <c r="AV265" s="11">
        <f t="shared" si="147"/>
        <v>0.99615148744187376</v>
      </c>
      <c r="AW265" s="11">
        <f t="shared" si="148"/>
        <v>0.95205149674462186</v>
      </c>
      <c r="AX265" s="11">
        <f t="shared" si="149"/>
        <v>0.74699999999999989</v>
      </c>
      <c r="AY265" s="11">
        <f t="shared" si="150"/>
        <v>0.36884231987678373</v>
      </c>
      <c r="AZ265" s="11" t="str">
        <f t="shared" si="151"/>
        <v/>
      </c>
      <c r="BA265" s="19" t="str">
        <f t="shared" si="152"/>
        <v/>
      </c>
    </row>
    <row r="266" spans="1:53" x14ac:dyDescent="0.3">
      <c r="A266">
        <v>40</v>
      </c>
      <c r="B266">
        <v>2</v>
      </c>
      <c r="C266" t="s">
        <v>22</v>
      </c>
      <c r="D266" t="s">
        <v>1</v>
      </c>
      <c r="E266">
        <v>0</v>
      </c>
      <c r="F266">
        <v>1</v>
      </c>
      <c r="G266" t="s">
        <v>23</v>
      </c>
      <c r="H266" t="s">
        <v>23</v>
      </c>
      <c r="AI266" s="21">
        <f t="shared" si="143"/>
        <v>0.25400000000000017</v>
      </c>
      <c r="AJ266" s="11">
        <f t="shared" si="164"/>
        <v>0.99611558792125843</v>
      </c>
      <c r="AK266" s="11">
        <f t="shared" si="164"/>
        <v>0.95173911086916874</v>
      </c>
      <c r="AL266" s="11">
        <f t="shared" si="164"/>
        <v>0.74599999999999989</v>
      </c>
      <c r="AM266" s="11">
        <f t="shared" si="164"/>
        <v>0.3676646746333857</v>
      </c>
      <c r="AN266" s="11">
        <f t="shared" si="164"/>
        <v>9.0440899715428139E-2</v>
      </c>
      <c r="AO266" s="4">
        <f t="shared" si="164"/>
        <v>4.2185056766413459E-4</v>
      </c>
      <c r="AP266" s="11">
        <f t="shared" si="137"/>
        <v>3.3239101925763173</v>
      </c>
      <c r="AQ266" s="11">
        <f t="shared" si="138"/>
        <v>2.3239101925763217</v>
      </c>
      <c r="AR266" s="11">
        <f t="shared" si="139"/>
        <v>1.3239101925763226</v>
      </c>
      <c r="AS266" s="11">
        <f t="shared" si="140"/>
        <v>0.32391019257632203</v>
      </c>
      <c r="AT266" s="11">
        <f t="shared" si="141"/>
        <v>-0.6760898074236783</v>
      </c>
      <c r="AU266" s="19">
        <f t="shared" si="142"/>
        <v>-2.6760898074236774</v>
      </c>
      <c r="AV266" s="11">
        <f t="shared" si="147"/>
        <v>0.99611558792125843</v>
      </c>
      <c r="AW266" s="11">
        <f t="shared" si="148"/>
        <v>0.95173911086916874</v>
      </c>
      <c r="AX266" s="11">
        <f t="shared" si="149"/>
        <v>0.74599999999999989</v>
      </c>
      <c r="AY266" s="11">
        <f t="shared" si="150"/>
        <v>0.3676646746333857</v>
      </c>
      <c r="AZ266" s="11" t="str">
        <f t="shared" si="151"/>
        <v/>
      </c>
      <c r="BA266" s="19" t="str">
        <f t="shared" si="152"/>
        <v/>
      </c>
    </row>
    <row r="267" spans="1:53" x14ac:dyDescent="0.3">
      <c r="A267">
        <v>43</v>
      </c>
      <c r="B267">
        <v>2</v>
      </c>
      <c r="C267" t="s">
        <v>22</v>
      </c>
      <c r="D267" t="s">
        <v>25</v>
      </c>
      <c r="E267">
        <v>0</v>
      </c>
      <c r="F267">
        <v>1</v>
      </c>
      <c r="G267">
        <v>470</v>
      </c>
      <c r="H267">
        <v>9</v>
      </c>
      <c r="AI267" s="21">
        <f t="shared" si="143"/>
        <v>0.25500000000000017</v>
      </c>
      <c r="AJ267" s="11">
        <f t="shared" si="164"/>
        <v>0.99607946364256394</v>
      </c>
      <c r="AK267" s="11">
        <f t="shared" si="164"/>
        <v>0.95142574863338125</v>
      </c>
      <c r="AL267" s="11">
        <f t="shared" si="164"/>
        <v>0.74499999999999988</v>
      </c>
      <c r="AM267" s="11">
        <f t="shared" si="164"/>
        <v>0.36649069864941253</v>
      </c>
      <c r="AN267" s="11">
        <f t="shared" si="164"/>
        <v>8.9933880644532616E-2</v>
      </c>
      <c r="AO267" s="4">
        <f t="shared" si="164"/>
        <v>4.171421815586814E-4</v>
      </c>
      <c r="AP267" s="11">
        <f t="shared" si="137"/>
        <v>3.3176753854723762</v>
      </c>
      <c r="AQ267" s="11">
        <f t="shared" si="138"/>
        <v>2.3176753854723744</v>
      </c>
      <c r="AR267" s="11">
        <f t="shared" si="139"/>
        <v>1.3176753854723746</v>
      </c>
      <c r="AS267" s="11">
        <f t="shared" si="140"/>
        <v>0.31767538547237473</v>
      </c>
      <c r="AT267" s="11">
        <f t="shared" si="141"/>
        <v>-0.68232461452762383</v>
      </c>
      <c r="AU267" s="19">
        <f t="shared" si="142"/>
        <v>-2.6823246145276256</v>
      </c>
      <c r="AV267" s="11">
        <f t="shared" si="147"/>
        <v>0.99607946364256394</v>
      </c>
      <c r="AW267" s="11">
        <f t="shared" si="148"/>
        <v>0.95142574863338125</v>
      </c>
      <c r="AX267" s="11">
        <f t="shared" si="149"/>
        <v>0.74499999999999988</v>
      </c>
      <c r="AY267" s="11">
        <f t="shared" si="150"/>
        <v>0.36649069864941253</v>
      </c>
      <c r="AZ267" s="11" t="str">
        <f t="shared" si="151"/>
        <v/>
      </c>
      <c r="BA267" s="19" t="str">
        <f t="shared" si="152"/>
        <v/>
      </c>
    </row>
    <row r="268" spans="1:53" x14ac:dyDescent="0.3">
      <c r="A268">
        <v>54</v>
      </c>
      <c r="B268">
        <v>2</v>
      </c>
      <c r="C268" t="s">
        <v>22</v>
      </c>
      <c r="D268" t="s">
        <v>23</v>
      </c>
      <c r="E268">
        <v>0</v>
      </c>
      <c r="F268">
        <v>6</v>
      </c>
      <c r="G268">
        <v>446</v>
      </c>
      <c r="H268">
        <v>28</v>
      </c>
      <c r="AI268" s="21">
        <f t="shared" si="143"/>
        <v>0.25600000000000017</v>
      </c>
      <c r="AJ268" s="11">
        <f t="shared" si="164"/>
        <v>0.99604311366521814</v>
      </c>
      <c r="AK268" s="11">
        <f t="shared" si="164"/>
        <v>0.95111140900305946</v>
      </c>
      <c r="AL268" s="11">
        <f t="shared" si="164"/>
        <v>0.74399999999999988</v>
      </c>
      <c r="AM268" s="11">
        <f t="shared" si="164"/>
        <v>0.36532037298127434</v>
      </c>
      <c r="AN268" s="11">
        <f t="shared" si="164"/>
        <v>8.9430009684633452E-2</v>
      </c>
      <c r="AO268" s="4">
        <f t="shared" si="164"/>
        <v>4.1249208328344327E-4</v>
      </c>
      <c r="AP268" s="11">
        <f t="shared" si="137"/>
        <v>3.3114533575965028</v>
      </c>
      <c r="AQ268" s="11">
        <f t="shared" si="138"/>
        <v>2.3114533575965059</v>
      </c>
      <c r="AR268" s="11">
        <f t="shared" si="139"/>
        <v>1.3114533575965059</v>
      </c>
      <c r="AS268" s="11">
        <f t="shared" si="140"/>
        <v>0.31145335759650589</v>
      </c>
      <c r="AT268" s="11">
        <f t="shared" si="141"/>
        <v>-0.68854664240349406</v>
      </c>
      <c r="AU268" s="19">
        <f t="shared" si="142"/>
        <v>-2.6885466424034936</v>
      </c>
      <c r="AV268" s="11">
        <f t="shared" si="147"/>
        <v>0.99604311366521814</v>
      </c>
      <c r="AW268" s="11">
        <f t="shared" si="148"/>
        <v>0.95111140900305946</v>
      </c>
      <c r="AX268" s="11">
        <f t="shared" si="149"/>
        <v>0.74399999999999988</v>
      </c>
      <c r="AY268" s="11">
        <f t="shared" si="150"/>
        <v>0.36532037298127434</v>
      </c>
      <c r="AZ268" s="11" t="str">
        <f t="shared" si="151"/>
        <v/>
      </c>
      <c r="BA268" s="19" t="str">
        <f t="shared" si="152"/>
        <v/>
      </c>
    </row>
    <row r="269" spans="1:53" x14ac:dyDescent="0.3">
      <c r="A269">
        <v>59</v>
      </c>
      <c r="B269">
        <v>2</v>
      </c>
      <c r="C269" t="s">
        <v>22</v>
      </c>
      <c r="D269" t="s">
        <v>1</v>
      </c>
      <c r="E269">
        <v>0</v>
      </c>
      <c r="F269">
        <v>0</v>
      </c>
      <c r="G269">
        <v>468</v>
      </c>
      <c r="H269">
        <v>12</v>
      </c>
      <c r="AI269" s="21">
        <f t="shared" si="143"/>
        <v>0.25700000000000017</v>
      </c>
      <c r="AJ269" s="11">
        <f t="shared" si="164"/>
        <v>0.9960065370444573</v>
      </c>
      <c r="AK269" s="11">
        <f t="shared" si="164"/>
        <v>0.95079609093555162</v>
      </c>
      <c r="AL269" s="11">
        <f t="shared" si="164"/>
        <v>0.74299999999999988</v>
      </c>
      <c r="AM269" s="11">
        <f t="shared" si="164"/>
        <v>0.36415367885689565</v>
      </c>
      <c r="AN269" s="11">
        <f t="shared" si="164"/>
        <v>8.8929260917902445E-2</v>
      </c>
      <c r="AO269" s="4">
        <f t="shared" si="164"/>
        <v>4.0789943439531223E-4</v>
      </c>
      <c r="AP269" s="11">
        <f t="shared" ref="AP269:AP332" si="166">_xlfn.NORM.S.INV(AJ269)-_xlfn.NORM.S.INV($AI269)</f>
        <v>3.3052439966955975</v>
      </c>
      <c r="AQ269" s="11">
        <f t="shared" ref="AQ269:AQ332" si="167">_xlfn.NORM.S.INV(AK269)-_xlfn.NORM.S.INV($AI269)</f>
        <v>2.3052439966956007</v>
      </c>
      <c r="AR269" s="11">
        <f t="shared" ref="AR269:AR332" si="168">_xlfn.NORM.S.INV(AL269)-_xlfn.NORM.S.INV($AI269)</f>
        <v>1.3052439966956011</v>
      </c>
      <c r="AS269" s="11">
        <f t="shared" ref="AS269:AS332" si="169">_xlfn.NORM.S.INV(AM269)-_xlfn.NORM.S.INV($AI269)</f>
        <v>0.30524399669560071</v>
      </c>
      <c r="AT269" s="11">
        <f t="shared" ref="AT269:AT332" si="170">_xlfn.NORM.S.INV(AN269)-_xlfn.NORM.S.INV($AI269)</f>
        <v>-0.69475600330439991</v>
      </c>
      <c r="AU269" s="19">
        <f t="shared" ref="AU269:AU332" si="171">_xlfn.NORM.S.INV(AO269)-_xlfn.NORM.S.INV($AI269)</f>
        <v>-2.6947560033043998</v>
      </c>
      <c r="AV269" s="11">
        <f t="shared" si="147"/>
        <v>0.9960065370444573</v>
      </c>
      <c r="AW269" s="11">
        <f t="shared" si="148"/>
        <v>0.95079609093555162</v>
      </c>
      <c r="AX269" s="11">
        <f t="shared" si="149"/>
        <v>0.74299999999999988</v>
      </c>
      <c r="AY269" s="11">
        <f t="shared" si="150"/>
        <v>0.36415367885689565</v>
      </c>
      <c r="AZ269" s="11" t="str">
        <f t="shared" si="151"/>
        <v/>
      </c>
      <c r="BA269" s="19">
        <f t="shared" ref="BA269" si="172">IF(AU269&lt;=0,AO269,"")</f>
        <v>4.0789943439531223E-4</v>
      </c>
    </row>
    <row r="270" spans="1:53" x14ac:dyDescent="0.3">
      <c r="A270">
        <v>65</v>
      </c>
      <c r="B270">
        <v>2</v>
      </c>
      <c r="C270" t="s">
        <v>22</v>
      </c>
      <c r="D270" t="s">
        <v>1</v>
      </c>
      <c r="E270">
        <v>0</v>
      </c>
      <c r="F270">
        <v>1</v>
      </c>
      <c r="G270">
        <v>460</v>
      </c>
      <c r="H270">
        <v>19</v>
      </c>
      <c r="AI270" s="21">
        <f t="shared" ref="AI270:AI333" si="173">AI269+0.001</f>
        <v>0.25800000000000017</v>
      </c>
      <c r="AJ270" s="11">
        <f t="shared" si="164"/>
        <v>0.9959697328313023</v>
      </c>
      <c r="AK270" s="11">
        <f t="shared" si="164"/>
        <v>0.95047979337976896</v>
      </c>
      <c r="AL270" s="11">
        <f t="shared" si="164"/>
        <v>0.74199999999999977</v>
      </c>
      <c r="AM270" s="11">
        <f t="shared" si="164"/>
        <v>0.36299059767352204</v>
      </c>
      <c r="AN270" s="11">
        <f t="shared" si="164"/>
        <v>8.8431608721882021E-2</v>
      </c>
      <c r="AO270" s="4">
        <f t="shared" si="164"/>
        <v>4.0336341072845912E-4</v>
      </c>
      <c r="AP270" s="11">
        <f t="shared" si="166"/>
        <v>3.2990471916886523</v>
      </c>
      <c r="AQ270" s="11">
        <f t="shared" si="167"/>
        <v>2.2990471916886492</v>
      </c>
      <c r="AR270" s="11">
        <f t="shared" si="168"/>
        <v>1.299047191688649</v>
      </c>
      <c r="AS270" s="11">
        <f t="shared" si="169"/>
        <v>0.29904719168864896</v>
      </c>
      <c r="AT270" s="11">
        <f t="shared" si="170"/>
        <v>-0.70095280831135109</v>
      </c>
      <c r="AU270" s="19">
        <f t="shared" si="171"/>
        <v>-2.7009528083113512</v>
      </c>
      <c r="AV270" s="11">
        <f t="shared" si="147"/>
        <v>0.9959697328313023</v>
      </c>
      <c r="AW270" s="11">
        <f t="shared" si="148"/>
        <v>0.95047979337976896</v>
      </c>
      <c r="AX270" s="11">
        <f t="shared" si="149"/>
        <v>0.74199999999999977</v>
      </c>
      <c r="AY270" s="11">
        <f t="shared" si="150"/>
        <v>0.36299059767352204</v>
      </c>
      <c r="AZ270" s="11" t="str">
        <f t="shared" si="151"/>
        <v/>
      </c>
      <c r="BA270" s="19" t="str">
        <f t="shared" si="152"/>
        <v/>
      </c>
    </row>
    <row r="271" spans="1:53" x14ac:dyDescent="0.3">
      <c r="A271">
        <v>75</v>
      </c>
      <c r="B271">
        <v>2</v>
      </c>
      <c r="C271" t="s">
        <v>22</v>
      </c>
      <c r="D271" t="s">
        <v>23</v>
      </c>
      <c r="E271">
        <v>0</v>
      </c>
      <c r="F271">
        <v>0</v>
      </c>
      <c r="G271">
        <v>450</v>
      </c>
      <c r="H271">
        <v>30</v>
      </c>
      <c r="AI271" s="21">
        <f t="shared" si="173"/>
        <v>0.25900000000000017</v>
      </c>
      <c r="AJ271" s="11">
        <f t="shared" si="164"/>
        <v>0.99593270007253498</v>
      </c>
      <c r="AK271" s="11">
        <f t="shared" si="164"/>
        <v>0.95016251527619922</v>
      </c>
      <c r="AL271" s="11">
        <f t="shared" si="164"/>
        <v>0.74099999999999988</v>
      </c>
      <c r="AM271" s="11">
        <f t="shared" si="164"/>
        <v>0.36183111099556386</v>
      </c>
      <c r="AN271" s="11">
        <f t="shared" si="164"/>
        <v>8.7937027765077072E-2</v>
      </c>
      <c r="AO271" s="4">
        <f t="shared" si="164"/>
        <v>3.9888320210773489E-4</v>
      </c>
      <c r="AP271" s="11">
        <f t="shared" si="166"/>
        <v>3.2928628326488099</v>
      </c>
      <c r="AQ271" s="11">
        <f t="shared" si="167"/>
        <v>2.2928628326488143</v>
      </c>
      <c r="AR271" s="11">
        <f t="shared" si="168"/>
        <v>1.2928628326488143</v>
      </c>
      <c r="AS271" s="11">
        <f t="shared" si="169"/>
        <v>0.29286283264881363</v>
      </c>
      <c r="AT271" s="11">
        <f t="shared" si="170"/>
        <v>-0.70713716735118703</v>
      </c>
      <c r="AU271" s="19">
        <f t="shared" si="171"/>
        <v>-2.7071371673511866</v>
      </c>
      <c r="AV271" s="11">
        <f t="shared" si="147"/>
        <v>0.99593270007253498</v>
      </c>
      <c r="AW271" s="11">
        <f t="shared" si="148"/>
        <v>0.95016251527619922</v>
      </c>
      <c r="AX271" s="11">
        <f t="shared" si="149"/>
        <v>0.74099999999999988</v>
      </c>
      <c r="AY271" s="11">
        <f t="shared" si="150"/>
        <v>0.36183111099556386</v>
      </c>
      <c r="AZ271" s="11" t="str">
        <f t="shared" si="151"/>
        <v/>
      </c>
      <c r="BA271" s="19" t="str">
        <f t="shared" si="152"/>
        <v/>
      </c>
    </row>
    <row r="272" spans="1:53" x14ac:dyDescent="0.3">
      <c r="A272">
        <v>82</v>
      </c>
      <c r="B272">
        <v>2</v>
      </c>
      <c r="C272" t="s">
        <v>22</v>
      </c>
      <c r="D272" t="s">
        <v>25</v>
      </c>
      <c r="E272" t="s">
        <v>23</v>
      </c>
      <c r="F272" t="s">
        <v>23</v>
      </c>
      <c r="G272" t="s">
        <v>23</v>
      </c>
      <c r="H272" t="s">
        <v>23</v>
      </c>
      <c r="AI272" s="21">
        <f t="shared" si="173"/>
        <v>0.26000000000000018</v>
      </c>
      <c r="AJ272" s="11">
        <f t="shared" si="164"/>
        <v>0.99589543781067524</v>
      </c>
      <c r="AK272" s="11">
        <f t="shared" si="164"/>
        <v>0.94984425555692042</v>
      </c>
      <c r="AL272" s="11">
        <f t="shared" si="164"/>
        <v>0.74</v>
      </c>
      <c r="AM272" s="11">
        <f t="shared" si="164"/>
        <v>0.36067520055247587</v>
      </c>
      <c r="AN272" s="11">
        <f t="shared" si="164"/>
        <v>8.7445493002627953E-2</v>
      </c>
      <c r="AO272" s="4">
        <f t="shared" si="164"/>
        <v>3.9445801206876942E-4</v>
      </c>
      <c r="AP272" s="11">
        <f t="shared" si="166"/>
        <v>3.2866908107858306</v>
      </c>
      <c r="AQ272" s="11">
        <f t="shared" si="167"/>
        <v>2.2866908107858328</v>
      </c>
      <c r="AR272" s="11">
        <f t="shared" si="168"/>
        <v>1.2866908107858337</v>
      </c>
      <c r="AS272" s="11">
        <f t="shared" si="169"/>
        <v>0.28669081078583331</v>
      </c>
      <c r="AT272" s="11">
        <f t="shared" si="170"/>
        <v>-0.71330918921416731</v>
      </c>
      <c r="AU272" s="19">
        <f t="shared" si="171"/>
        <v>-2.7133091892141672</v>
      </c>
      <c r="AV272" s="11">
        <f t="shared" si="147"/>
        <v>0.99589543781067524</v>
      </c>
      <c r="AW272" s="11">
        <f t="shared" si="148"/>
        <v>0.94984425555692042</v>
      </c>
      <c r="AX272" s="11">
        <f t="shared" si="149"/>
        <v>0.74</v>
      </c>
      <c r="AY272" s="11">
        <f t="shared" si="150"/>
        <v>0.36067520055247587</v>
      </c>
      <c r="AZ272" s="11" t="str">
        <f t="shared" si="151"/>
        <v/>
      </c>
      <c r="BA272" s="19" t="str">
        <f t="shared" si="152"/>
        <v/>
      </c>
    </row>
    <row r="273" spans="1:53" x14ac:dyDescent="0.3">
      <c r="A273">
        <v>90</v>
      </c>
      <c r="B273">
        <v>2</v>
      </c>
      <c r="C273" t="s">
        <v>22</v>
      </c>
      <c r="D273" t="s">
        <v>1</v>
      </c>
      <c r="E273">
        <v>0</v>
      </c>
      <c r="F273">
        <v>2</v>
      </c>
      <c r="G273">
        <v>439</v>
      </c>
      <c r="H273">
        <v>39</v>
      </c>
      <c r="AI273" s="21">
        <f t="shared" si="173"/>
        <v>0.26100000000000018</v>
      </c>
      <c r="AJ273" s="11">
        <f t="shared" ref="AJ273:AO282" si="174">_xlfn.NORM.S.DIST((-2*AJ$2-_xlfn.NORM.S.INV($AI273)),TRUE)</f>
        <v>0.99585794508395642</v>
      </c>
      <c r="AK273" s="11">
        <f t="shared" si="174"/>
        <v>0.94952501314561355</v>
      </c>
      <c r="AL273" s="11">
        <f t="shared" si="174"/>
        <v>0.73899999999999999</v>
      </c>
      <c r="AM273" s="11">
        <f t="shared" si="174"/>
        <v>0.35952284823667069</v>
      </c>
      <c r="AN273" s="11">
        <f t="shared" si="174"/>
        <v>8.6956979672063839E-2</v>
      </c>
      <c r="AO273" s="4">
        <f t="shared" si="174"/>
        <v>3.9008705758457313E-4</v>
      </c>
      <c r="AP273" s="11">
        <f t="shared" si="166"/>
        <v>3.2805310184287477</v>
      </c>
      <c r="AQ273" s="11">
        <f t="shared" si="167"/>
        <v>2.2805310184287473</v>
      </c>
      <c r="AR273" s="11">
        <f t="shared" si="168"/>
        <v>1.2805310184287477</v>
      </c>
      <c r="AS273" s="11">
        <f t="shared" si="169"/>
        <v>0.28053101842874723</v>
      </c>
      <c r="AT273" s="11">
        <f t="shared" si="170"/>
        <v>-0.71946898157125283</v>
      </c>
      <c r="AU273" s="19">
        <f t="shared" si="171"/>
        <v>-2.7194689815712527</v>
      </c>
      <c r="AV273" s="11">
        <f t="shared" si="147"/>
        <v>0.99585794508395642</v>
      </c>
      <c r="AW273" s="11">
        <f t="shared" si="148"/>
        <v>0.94952501314561355</v>
      </c>
      <c r="AX273" s="11">
        <f t="shared" si="149"/>
        <v>0.73899999999999999</v>
      </c>
      <c r="AY273" s="11">
        <f t="shared" si="150"/>
        <v>0.35952284823667069</v>
      </c>
      <c r="AZ273" s="11" t="str">
        <f t="shared" si="151"/>
        <v/>
      </c>
      <c r="BA273" s="19" t="str">
        <f t="shared" si="152"/>
        <v/>
      </c>
    </row>
    <row r="274" spans="1:53" x14ac:dyDescent="0.3">
      <c r="A274">
        <v>100</v>
      </c>
      <c r="B274">
        <v>2</v>
      </c>
      <c r="C274" t="s">
        <v>22</v>
      </c>
      <c r="D274" t="s">
        <v>23</v>
      </c>
      <c r="E274">
        <v>0</v>
      </c>
      <c r="F274">
        <v>0</v>
      </c>
      <c r="G274">
        <v>458</v>
      </c>
      <c r="H274">
        <v>22</v>
      </c>
      <c r="AI274" s="21">
        <f t="shared" si="173"/>
        <v>0.26200000000000018</v>
      </c>
      <c r="AJ274" s="11">
        <f t="shared" si="174"/>
        <v>0.99582022092630162</v>
      </c>
      <c r="AK274" s="11">
        <f t="shared" si="174"/>
        <v>0.94920478695757415</v>
      </c>
      <c r="AL274" s="11">
        <f t="shared" si="174"/>
        <v>0.73799999999999988</v>
      </c>
      <c r="AM274" s="11">
        <f t="shared" si="174"/>
        <v>0.3583740361014684</v>
      </c>
      <c r="AN274" s="11">
        <f t="shared" si="174"/>
        <v>8.6471463289134159E-2</v>
      </c>
      <c r="AO274" s="4">
        <f t="shared" si="174"/>
        <v>3.857695687984794E-4</v>
      </c>
      <c r="AP274" s="11">
        <f t="shared" si="166"/>
        <v>3.2743833490089505</v>
      </c>
      <c r="AQ274" s="11">
        <f t="shared" si="167"/>
        <v>2.2743833490089478</v>
      </c>
      <c r="AR274" s="11">
        <f t="shared" si="168"/>
        <v>1.2743833490089487</v>
      </c>
      <c r="AS274" s="11">
        <f t="shared" si="169"/>
        <v>0.2743833490089484</v>
      </c>
      <c r="AT274" s="11">
        <f t="shared" si="170"/>
        <v>-0.72561665099105255</v>
      </c>
      <c r="AU274" s="19">
        <f t="shared" si="171"/>
        <v>-2.7256166509910518</v>
      </c>
      <c r="AV274" s="11">
        <f t="shared" si="147"/>
        <v>0.99582022092630162</v>
      </c>
      <c r="AW274" s="11">
        <f t="shared" si="148"/>
        <v>0.94920478695757415</v>
      </c>
      <c r="AX274" s="11">
        <f t="shared" si="149"/>
        <v>0.73799999999999988</v>
      </c>
      <c r="AY274" s="11">
        <f t="shared" si="150"/>
        <v>0.3583740361014684</v>
      </c>
      <c r="AZ274" s="11" t="str">
        <f t="shared" si="151"/>
        <v/>
      </c>
      <c r="BA274" s="19" t="str">
        <f t="shared" si="152"/>
        <v/>
      </c>
    </row>
    <row r="275" spans="1:53" x14ac:dyDescent="0.3">
      <c r="A275">
        <v>107</v>
      </c>
      <c r="B275">
        <v>2</v>
      </c>
      <c r="C275" t="s">
        <v>22</v>
      </c>
      <c r="D275" t="s">
        <v>25</v>
      </c>
      <c r="E275">
        <v>0</v>
      </c>
      <c r="F275">
        <v>0</v>
      </c>
      <c r="G275">
        <v>457</v>
      </c>
      <c r="H275">
        <v>23</v>
      </c>
      <c r="AI275" s="21">
        <f t="shared" si="173"/>
        <v>0.26300000000000018</v>
      </c>
      <c r="AJ275" s="11">
        <f t="shared" si="174"/>
        <v>0.99578226436729966</v>
      </c>
      <c r="AK275" s="11">
        <f t="shared" si="174"/>
        <v>0.94888357589972427</v>
      </c>
      <c r="AL275" s="11">
        <f t="shared" si="174"/>
        <v>0.73699999999999988</v>
      </c>
      <c r="AM275" s="11">
        <f t="shared" si="174"/>
        <v>0.35722874635907764</v>
      </c>
      <c r="AN275" s="11">
        <f t="shared" si="174"/>
        <v>8.5988919643716244E-2</v>
      </c>
      <c r="AO275" s="4">
        <f t="shared" si="174"/>
        <v>3.8150478876325064E-4</v>
      </c>
      <c r="AP275" s="11">
        <f t="shared" si="166"/>
        <v>3.2682476970435417</v>
      </c>
      <c r="AQ275" s="11">
        <f t="shared" si="167"/>
        <v>2.2682476970435381</v>
      </c>
      <c r="AR275" s="11">
        <f t="shared" si="168"/>
        <v>1.268247697043539</v>
      </c>
      <c r="AS275" s="11">
        <f t="shared" si="169"/>
        <v>0.26824769704353857</v>
      </c>
      <c r="AT275" s="11">
        <f t="shared" si="170"/>
        <v>-0.73175230295646188</v>
      </c>
      <c r="AU275" s="19">
        <f t="shared" si="171"/>
        <v>-2.731752302956461</v>
      </c>
      <c r="AV275" s="11">
        <f t="shared" si="147"/>
        <v>0.99578226436729966</v>
      </c>
      <c r="AW275" s="11">
        <f t="shared" si="148"/>
        <v>0.94888357589972427</v>
      </c>
      <c r="AX275" s="11">
        <f t="shared" si="149"/>
        <v>0.73699999999999988</v>
      </c>
      <c r="AY275" s="11">
        <f t="shared" si="150"/>
        <v>0.35722874635907764</v>
      </c>
      <c r="AZ275" s="11" t="str">
        <f t="shared" si="151"/>
        <v/>
      </c>
      <c r="BA275" s="19">
        <f t="shared" ref="BA275" si="175">IF(AU275&lt;=0,AO275,"")</f>
        <v>3.8150478876325064E-4</v>
      </c>
    </row>
    <row r="276" spans="1:53" x14ac:dyDescent="0.3">
      <c r="A276">
        <v>113</v>
      </c>
      <c r="B276">
        <v>2</v>
      </c>
      <c r="C276" t="s">
        <v>22</v>
      </c>
      <c r="D276" t="s">
        <v>1</v>
      </c>
      <c r="E276">
        <v>1</v>
      </c>
      <c r="F276">
        <v>0</v>
      </c>
      <c r="G276">
        <v>408</v>
      </c>
      <c r="H276">
        <v>71</v>
      </c>
      <c r="AI276" s="21">
        <f t="shared" si="173"/>
        <v>0.26400000000000018</v>
      </c>
      <c r="AJ276" s="11">
        <f t="shared" si="174"/>
        <v>0.9957440744321806</v>
      </c>
      <c r="AK276" s="11">
        <f t="shared" si="174"/>
        <v>0.9485613788706232</v>
      </c>
      <c r="AL276" s="11">
        <f t="shared" si="174"/>
        <v>0.73599999999999999</v>
      </c>
      <c r="AM276" s="11">
        <f t="shared" si="174"/>
        <v>0.35608696137861129</v>
      </c>
      <c r="AN276" s="11">
        <f t="shared" si="174"/>
        <v>8.5509324795798258E-2</v>
      </c>
      <c r="AO276" s="4">
        <f t="shared" si="174"/>
        <v>3.7729197318619605E-4</v>
      </c>
      <c r="AP276" s="11">
        <f t="shared" si="166"/>
        <v>3.2621239581190005</v>
      </c>
      <c r="AQ276" s="11">
        <f t="shared" si="167"/>
        <v>2.2621239581189965</v>
      </c>
      <c r="AR276" s="11">
        <f t="shared" si="168"/>
        <v>1.2621239581189974</v>
      </c>
      <c r="AS276" s="11">
        <f t="shared" si="169"/>
        <v>0.26212395811899675</v>
      </c>
      <c r="AT276" s="11">
        <f t="shared" si="170"/>
        <v>-0.73787604188100453</v>
      </c>
      <c r="AU276" s="19">
        <f t="shared" si="171"/>
        <v>-2.7378760418810035</v>
      </c>
      <c r="AV276" s="11">
        <f t="shared" si="147"/>
        <v>0.9957440744321806</v>
      </c>
      <c r="AW276" s="11">
        <f t="shared" si="148"/>
        <v>0.9485613788706232</v>
      </c>
      <c r="AX276" s="11">
        <f t="shared" si="149"/>
        <v>0.73599999999999999</v>
      </c>
      <c r="AY276" s="11">
        <f t="shared" si="150"/>
        <v>0.35608696137861129</v>
      </c>
      <c r="AZ276" s="11" t="str">
        <f t="shared" si="151"/>
        <v/>
      </c>
      <c r="BA276" s="19" t="str">
        <f t="shared" si="152"/>
        <v/>
      </c>
    </row>
    <row r="277" spans="1:53" x14ac:dyDescent="0.3">
      <c r="A277">
        <v>121</v>
      </c>
      <c r="B277">
        <v>2</v>
      </c>
      <c r="C277" t="s">
        <v>22</v>
      </c>
      <c r="D277" t="s">
        <v>1</v>
      </c>
      <c r="E277">
        <v>2</v>
      </c>
      <c r="F277">
        <v>3</v>
      </c>
      <c r="G277">
        <v>463</v>
      </c>
      <c r="H277">
        <v>12</v>
      </c>
      <c r="AI277" s="21">
        <f t="shared" si="173"/>
        <v>0.26500000000000018</v>
      </c>
      <c r="AJ277" s="11">
        <f t="shared" si="174"/>
        <v>0.99570565014179135</v>
      </c>
      <c r="AK277" s="11">
        <f t="shared" si="174"/>
        <v>0.94823819476047744</v>
      </c>
      <c r="AL277" s="11">
        <f t="shared" si="174"/>
        <v>0.73499999999999988</v>
      </c>
      <c r="AM277" s="11">
        <f t="shared" si="174"/>
        <v>0.35494866368413241</v>
      </c>
      <c r="AN277" s="11">
        <f t="shared" si="174"/>
        <v>8.5032655071534652E-2</v>
      </c>
      <c r="AO277" s="4">
        <f t="shared" si="174"/>
        <v>3.7313039018012687E-4</v>
      </c>
      <c r="AP277" s="11">
        <f t="shared" si="166"/>
        <v>3.256012028875142</v>
      </c>
      <c r="AQ277" s="11">
        <f t="shared" si="167"/>
        <v>2.256012028875138</v>
      </c>
      <c r="AR277" s="11">
        <f t="shared" si="168"/>
        <v>1.2560120288751384</v>
      </c>
      <c r="AS277" s="11">
        <f t="shared" si="169"/>
        <v>0.25601202887513791</v>
      </c>
      <c r="AT277" s="11">
        <f t="shared" si="170"/>
        <v>-0.74398797112486204</v>
      </c>
      <c r="AU277" s="19">
        <f t="shared" si="171"/>
        <v>-2.7439879711248625</v>
      </c>
      <c r="AV277" s="11">
        <f t="shared" si="147"/>
        <v>0.99570565014179135</v>
      </c>
      <c r="AW277" s="11">
        <f t="shared" si="148"/>
        <v>0.94823819476047744</v>
      </c>
      <c r="AX277" s="11">
        <f t="shared" si="149"/>
        <v>0.73499999999999988</v>
      </c>
      <c r="AY277" s="11">
        <f t="shared" si="150"/>
        <v>0.35494866368413241</v>
      </c>
      <c r="AZ277" s="11" t="str">
        <f t="shared" si="151"/>
        <v/>
      </c>
      <c r="BA277" s="19" t="str">
        <f t="shared" si="152"/>
        <v/>
      </c>
    </row>
    <row r="278" spans="1:53" x14ac:dyDescent="0.3">
      <c r="A278">
        <v>136</v>
      </c>
      <c r="B278">
        <v>2</v>
      </c>
      <c r="C278" t="s">
        <v>22</v>
      </c>
      <c r="D278" t="s">
        <v>1</v>
      </c>
      <c r="E278">
        <v>0</v>
      </c>
      <c r="F278">
        <v>1</v>
      </c>
      <c r="G278">
        <v>450</v>
      </c>
      <c r="H278">
        <v>29</v>
      </c>
      <c r="AI278" s="21">
        <f t="shared" si="173"/>
        <v>0.26600000000000018</v>
      </c>
      <c r="AJ278" s="11">
        <f t="shared" si="174"/>
        <v>0.9956669905125709</v>
      </c>
      <c r="AK278" s="11">
        <f t="shared" si="174"/>
        <v>0.94791402245115064</v>
      </c>
      <c r="AL278" s="11">
        <f t="shared" si="174"/>
        <v>0.73399999999999987</v>
      </c>
      <c r="AM278" s="11">
        <f t="shared" si="174"/>
        <v>0.35381383595273441</v>
      </c>
      <c r="AN278" s="11">
        <f t="shared" si="174"/>
        <v>8.4558887059373741E-2</v>
      </c>
      <c r="AO278" s="4">
        <f t="shared" si="174"/>
        <v>3.6901932002001391E-4</v>
      </c>
      <c r="AP278" s="11">
        <f t="shared" si="166"/>
        <v>3.2499118069893775</v>
      </c>
      <c r="AQ278" s="11">
        <f t="shared" si="167"/>
        <v>2.2499118069893731</v>
      </c>
      <c r="AR278" s="11">
        <f t="shared" si="168"/>
        <v>1.249911806989374</v>
      </c>
      <c r="AS278" s="11">
        <f t="shared" si="169"/>
        <v>0.24991180698937387</v>
      </c>
      <c r="AT278" s="11">
        <f t="shared" si="170"/>
        <v>-0.75008819301062624</v>
      </c>
      <c r="AU278" s="19">
        <f t="shared" si="171"/>
        <v>-2.7500881930106256</v>
      </c>
      <c r="AV278" s="11">
        <f t="shared" si="147"/>
        <v>0.9956669905125709</v>
      </c>
      <c r="AW278" s="11">
        <f t="shared" si="148"/>
        <v>0.94791402245115064</v>
      </c>
      <c r="AX278" s="11">
        <f t="shared" si="149"/>
        <v>0.73399999999999987</v>
      </c>
      <c r="AY278" s="11">
        <f t="shared" si="150"/>
        <v>0.35381383595273441</v>
      </c>
      <c r="AZ278" s="11" t="str">
        <f t="shared" si="151"/>
        <v/>
      </c>
      <c r="BA278" s="19" t="str">
        <f t="shared" si="152"/>
        <v/>
      </c>
    </row>
    <row r="279" spans="1:53" x14ac:dyDescent="0.3">
      <c r="A279">
        <v>141</v>
      </c>
      <c r="B279">
        <v>2</v>
      </c>
      <c r="C279" t="s">
        <v>22</v>
      </c>
      <c r="D279" t="s">
        <v>25</v>
      </c>
      <c r="E279">
        <v>0</v>
      </c>
      <c r="F279">
        <v>2</v>
      </c>
      <c r="G279">
        <v>401</v>
      </c>
      <c r="H279">
        <v>77</v>
      </c>
      <c r="AI279" s="21">
        <f t="shared" si="173"/>
        <v>0.26700000000000018</v>
      </c>
      <c r="AJ279" s="11">
        <f t="shared" si="174"/>
        <v>0.99562809455652546</v>
      </c>
      <c r="AK279" s="11">
        <f t="shared" si="174"/>
        <v>0.94758886081617277</v>
      </c>
      <c r="AL279" s="11">
        <f t="shared" si="174"/>
        <v>0.73299999999999987</v>
      </c>
      <c r="AM279" s="11">
        <f t="shared" si="174"/>
        <v>0.35268246101264922</v>
      </c>
      <c r="AN279" s="11">
        <f t="shared" si="174"/>
        <v>8.4087997606254808E-2</v>
      </c>
      <c r="AO279" s="4">
        <f t="shared" si="174"/>
        <v>3.649580549051847E-4</v>
      </c>
      <c r="AP279" s="11">
        <f t="shared" si="166"/>
        <v>3.2438231911612436</v>
      </c>
      <c r="AQ279" s="11">
        <f t="shared" si="167"/>
        <v>2.2438231911612476</v>
      </c>
      <c r="AR279" s="11">
        <f t="shared" si="168"/>
        <v>1.2438231911612481</v>
      </c>
      <c r="AS279" s="11">
        <f t="shared" si="169"/>
        <v>0.24382319116124729</v>
      </c>
      <c r="AT279" s="11">
        <f t="shared" si="170"/>
        <v>-0.7561768088387526</v>
      </c>
      <c r="AU279" s="19">
        <f t="shared" si="171"/>
        <v>-2.7561768088387524</v>
      </c>
      <c r="AV279" s="11">
        <f t="shared" si="147"/>
        <v>0.99562809455652546</v>
      </c>
      <c r="AW279" s="11">
        <f t="shared" si="148"/>
        <v>0.94758886081617277</v>
      </c>
      <c r="AX279" s="11">
        <f t="shared" si="149"/>
        <v>0.73299999999999987</v>
      </c>
      <c r="AY279" s="11">
        <f t="shared" si="150"/>
        <v>0.35268246101264922</v>
      </c>
      <c r="AZ279" s="11" t="str">
        <f t="shared" si="151"/>
        <v/>
      </c>
      <c r="BA279" s="19" t="str">
        <f t="shared" si="152"/>
        <v/>
      </c>
    </row>
    <row r="280" spans="1:53" x14ac:dyDescent="0.3">
      <c r="A280">
        <v>145</v>
      </c>
      <c r="B280">
        <v>2</v>
      </c>
      <c r="C280" t="s">
        <v>22</v>
      </c>
      <c r="D280" t="s">
        <v>23</v>
      </c>
      <c r="E280">
        <v>0</v>
      </c>
      <c r="F280">
        <v>0</v>
      </c>
      <c r="G280">
        <v>407</v>
      </c>
      <c r="H280">
        <v>73</v>
      </c>
      <c r="AI280" s="21">
        <f t="shared" si="173"/>
        <v>0.26800000000000018</v>
      </c>
      <c r="AJ280" s="11">
        <f t="shared" si="174"/>
        <v>0.99558896128120378</v>
      </c>
      <c r="AK280" s="11">
        <f t="shared" si="174"/>
        <v>0.94726270872074803</v>
      </c>
      <c r="AL280" s="11">
        <f t="shared" si="174"/>
        <v>0.73199999999999987</v>
      </c>
      <c r="AM280" s="11">
        <f t="shared" si="174"/>
        <v>0.35155452184138836</v>
      </c>
      <c r="AN280" s="11">
        <f t="shared" si="174"/>
        <v>8.3619963813874154E-2</v>
      </c>
      <c r="AO280" s="4">
        <f t="shared" si="174"/>
        <v>3.6094589872692463E-4</v>
      </c>
      <c r="AP280" s="11">
        <f t="shared" si="166"/>
        <v>3.2377460810972538</v>
      </c>
      <c r="AQ280" s="11">
        <f t="shared" si="167"/>
        <v>2.2377460810972565</v>
      </c>
      <c r="AR280" s="11">
        <f t="shared" si="168"/>
        <v>1.2377460810972567</v>
      </c>
      <c r="AS280" s="11">
        <f t="shared" si="169"/>
        <v>0.23774608109725631</v>
      </c>
      <c r="AT280" s="11">
        <f t="shared" si="170"/>
        <v>-0.76225391890274352</v>
      </c>
      <c r="AU280" s="19">
        <f t="shared" si="171"/>
        <v>-2.7622539189027435</v>
      </c>
      <c r="AV280" s="11">
        <f t="shared" si="147"/>
        <v>0.99558896128120378</v>
      </c>
      <c r="AW280" s="11">
        <f t="shared" si="148"/>
        <v>0.94726270872074803</v>
      </c>
      <c r="AX280" s="11">
        <f t="shared" si="149"/>
        <v>0.73199999999999987</v>
      </c>
      <c r="AY280" s="11">
        <f t="shared" si="150"/>
        <v>0.35155452184138836</v>
      </c>
      <c r="AZ280" s="11" t="str">
        <f t="shared" si="151"/>
        <v/>
      </c>
      <c r="BA280" s="19" t="str">
        <f t="shared" si="152"/>
        <v/>
      </c>
    </row>
    <row r="281" spans="1:53" x14ac:dyDescent="0.3">
      <c r="A281">
        <v>156</v>
      </c>
      <c r="B281">
        <v>2</v>
      </c>
      <c r="C281" t="s">
        <v>22</v>
      </c>
      <c r="D281" t="s">
        <v>1</v>
      </c>
      <c r="E281">
        <v>0</v>
      </c>
      <c r="F281">
        <v>0</v>
      </c>
      <c r="G281">
        <v>417</v>
      </c>
      <c r="H281">
        <v>63</v>
      </c>
      <c r="AI281" s="21">
        <f t="shared" si="173"/>
        <v>0.26900000000000018</v>
      </c>
      <c r="AJ281" s="11">
        <f t="shared" si="174"/>
        <v>0.99554958968967144</v>
      </c>
      <c r="AK281" s="11">
        <f t="shared" si="174"/>
        <v>0.94693556502176346</v>
      </c>
      <c r="AL281" s="11">
        <f t="shared" si="174"/>
        <v>0.73099999999999987</v>
      </c>
      <c r="AM281" s="11">
        <f t="shared" si="174"/>
        <v>0.35043000156391185</v>
      </c>
      <c r="AN281" s="11">
        <f t="shared" si="174"/>
        <v>8.3154763035017801E-2</v>
      </c>
      <c r="AO281" s="4">
        <f t="shared" si="174"/>
        <v>3.5698216684133132E-4</v>
      </c>
      <c r="AP281" s="11">
        <f t="shared" si="166"/>
        <v>3.2316803774959459</v>
      </c>
      <c r="AQ281" s="11">
        <f t="shared" si="167"/>
        <v>2.2316803774959428</v>
      </c>
      <c r="AR281" s="11">
        <f t="shared" si="168"/>
        <v>1.2316803774959431</v>
      </c>
      <c r="AS281" s="11">
        <f t="shared" si="169"/>
        <v>0.23168037749594267</v>
      </c>
      <c r="AT281" s="11">
        <f t="shared" si="170"/>
        <v>-0.76831962250405827</v>
      </c>
      <c r="AU281" s="19">
        <f t="shared" si="171"/>
        <v>-2.7683196225040576</v>
      </c>
      <c r="AV281" s="11">
        <f t="shared" si="147"/>
        <v>0.99554958968967144</v>
      </c>
      <c r="AW281" s="11">
        <f t="shared" si="148"/>
        <v>0.94693556502176346</v>
      </c>
      <c r="AX281" s="11">
        <f t="shared" si="149"/>
        <v>0.73099999999999987</v>
      </c>
      <c r="AY281" s="11">
        <f t="shared" si="150"/>
        <v>0.35043000156391185</v>
      </c>
      <c r="AZ281" s="11" t="str">
        <f t="shared" si="151"/>
        <v/>
      </c>
      <c r="BA281" s="19">
        <f t="shared" ref="BA281" si="176">IF(AU281&lt;=0,AO281,"")</f>
        <v>3.5698216684133132E-4</v>
      </c>
    </row>
    <row r="282" spans="1:53" x14ac:dyDescent="0.3">
      <c r="A282">
        <v>8</v>
      </c>
      <c r="B282">
        <v>3</v>
      </c>
      <c r="C282" t="s">
        <v>22</v>
      </c>
      <c r="D282" t="s">
        <v>23</v>
      </c>
      <c r="E282">
        <v>0</v>
      </c>
      <c r="F282">
        <v>1</v>
      </c>
      <c r="G282">
        <v>471</v>
      </c>
      <c r="H282">
        <v>8</v>
      </c>
      <c r="AI282" s="21">
        <f t="shared" si="173"/>
        <v>0.27000000000000018</v>
      </c>
      <c r="AJ282" s="11">
        <f t="shared" si="174"/>
        <v>0.99550997878048564</v>
      </c>
      <c r="AK282" s="11">
        <f t="shared" si="174"/>
        <v>0.94660742856779578</v>
      </c>
      <c r="AL282" s="11">
        <f t="shared" si="174"/>
        <v>0.72999999999999976</v>
      </c>
      <c r="AM282" s="11">
        <f t="shared" si="174"/>
        <v>0.34930888345082745</v>
      </c>
      <c r="AN282" s="11">
        <f t="shared" si="174"/>
        <v>8.269237286995984E-2</v>
      </c>
      <c r="AO282" s="4">
        <f t="shared" si="174"/>
        <v>3.5306618584730079E-4</v>
      </c>
      <c r="AP282" s="11">
        <f t="shared" si="166"/>
        <v>3.2256259820332525</v>
      </c>
      <c r="AQ282" s="11">
        <f t="shared" si="167"/>
        <v>2.2256259820332533</v>
      </c>
      <c r="AR282" s="11">
        <f t="shared" si="168"/>
        <v>1.2256259820332533</v>
      </c>
      <c r="AS282" s="11">
        <f t="shared" si="169"/>
        <v>0.22562598203325307</v>
      </c>
      <c r="AT282" s="11">
        <f t="shared" si="170"/>
        <v>-0.77437401796674699</v>
      </c>
      <c r="AU282" s="19">
        <f t="shared" si="171"/>
        <v>-2.7743740179667475</v>
      </c>
      <c r="AV282" s="11">
        <f t="shared" si="147"/>
        <v>0.99550997878048564</v>
      </c>
      <c r="AW282" s="11">
        <f t="shared" si="148"/>
        <v>0.94660742856779578</v>
      </c>
      <c r="AX282" s="11">
        <f t="shared" si="149"/>
        <v>0.72999999999999976</v>
      </c>
      <c r="AY282" s="11">
        <f t="shared" si="150"/>
        <v>0.34930888345082745</v>
      </c>
      <c r="AZ282" s="11" t="str">
        <f t="shared" si="151"/>
        <v/>
      </c>
      <c r="BA282" s="19" t="str">
        <f t="shared" si="152"/>
        <v/>
      </c>
    </row>
    <row r="283" spans="1:53" x14ac:dyDescent="0.3">
      <c r="A283">
        <v>16</v>
      </c>
      <c r="B283">
        <v>3</v>
      </c>
      <c r="C283" t="s">
        <v>22</v>
      </c>
      <c r="D283" t="s">
        <v>23</v>
      </c>
      <c r="E283">
        <v>0</v>
      </c>
      <c r="F283">
        <v>0</v>
      </c>
      <c r="G283">
        <v>477</v>
      </c>
      <c r="H283">
        <v>3</v>
      </c>
      <c r="AI283" s="21">
        <f t="shared" si="173"/>
        <v>0.27100000000000019</v>
      </c>
      <c r="AJ283" s="11">
        <f t="shared" ref="AJ283:AO292" si="177">_xlfn.NORM.S.DIST((-2*AJ$2-_xlfn.NORM.S.INV($AI283)),TRUE)</f>
        <v>0.99547012754767006</v>
      </c>
      <c r="AK283" s="11">
        <f t="shared" si="177"/>
        <v>0.94627829819911857</v>
      </c>
      <c r="AL283" s="11">
        <f t="shared" si="177"/>
        <v>0.72899999999999987</v>
      </c>
      <c r="AM283" s="11">
        <f t="shared" si="177"/>
        <v>0.34819115091661812</v>
      </c>
      <c r="AN283" s="11">
        <f t="shared" si="177"/>
        <v>8.2232771162925211E-2</v>
      </c>
      <c r="AO283" s="4">
        <f t="shared" si="177"/>
        <v>3.4919729336949584E-4</v>
      </c>
      <c r="AP283" s="11">
        <f t="shared" si="166"/>
        <v>3.2195827973481599</v>
      </c>
      <c r="AQ283" s="11">
        <f t="shared" si="167"/>
        <v>2.219582797348159</v>
      </c>
      <c r="AR283" s="11">
        <f t="shared" si="168"/>
        <v>1.219582797348159</v>
      </c>
      <c r="AS283" s="11">
        <f t="shared" si="169"/>
        <v>0.21958279734815905</v>
      </c>
      <c r="AT283" s="11">
        <f t="shared" si="170"/>
        <v>-0.78041720265184278</v>
      </c>
      <c r="AU283" s="19">
        <f t="shared" si="171"/>
        <v>-2.7804172026518419</v>
      </c>
      <c r="AV283" s="11">
        <f t="shared" ref="AV283:AV346" si="178">IF(AP283&gt;=0,AJ283,"")</f>
        <v>0.99547012754767006</v>
      </c>
      <c r="AW283" s="11">
        <f t="shared" ref="AW283:AW346" si="179">IF(AQ283&gt;=0,AK283,"")</f>
        <v>0.94627829819911857</v>
      </c>
      <c r="AX283" s="11">
        <f t="shared" ref="AX283:AX346" si="180">IF(AR283&gt;=0,AL283,"")</f>
        <v>0.72899999999999987</v>
      </c>
      <c r="AY283" s="11">
        <f t="shared" ref="AY283:AY346" si="181">IF(AS283&gt;=0,AM283,"")</f>
        <v>0.34819115091661812</v>
      </c>
      <c r="AZ283" s="11" t="str">
        <f t="shared" ref="AZ283:AZ346" si="182">IF(AT283&gt;=0,AN283,"")</f>
        <v/>
      </c>
      <c r="BA283" s="19" t="str">
        <f t="shared" si="152"/>
        <v/>
      </c>
    </row>
    <row r="284" spans="1:53" x14ac:dyDescent="0.3">
      <c r="A284">
        <v>23</v>
      </c>
      <c r="B284">
        <v>3</v>
      </c>
      <c r="C284" t="s">
        <v>22</v>
      </c>
      <c r="D284" t="s">
        <v>1</v>
      </c>
      <c r="E284">
        <v>0</v>
      </c>
      <c r="F284">
        <v>0</v>
      </c>
      <c r="G284">
        <v>431</v>
      </c>
      <c r="H284">
        <v>49</v>
      </c>
      <c r="AI284" s="21">
        <f t="shared" si="173"/>
        <v>0.27200000000000019</v>
      </c>
      <c r="AJ284" s="11">
        <f t="shared" si="177"/>
        <v>0.99543003498068849</v>
      </c>
      <c r="AK284" s="11">
        <f t="shared" si="177"/>
        <v>0.94594817274770782</v>
      </c>
      <c r="AL284" s="11">
        <f t="shared" si="177"/>
        <v>0.72799999999999976</v>
      </c>
      <c r="AM284" s="11">
        <f t="shared" si="177"/>
        <v>0.34707678751789683</v>
      </c>
      <c r="AN284" s="11">
        <f t="shared" si="177"/>
        <v>8.1775935998614602E-2</v>
      </c>
      <c r="AO284" s="4">
        <f t="shared" si="177"/>
        <v>3.4537483784618595E-4</v>
      </c>
      <c r="AP284" s="11">
        <f t="shared" si="166"/>
        <v>3.2135507270285295</v>
      </c>
      <c r="AQ284" s="11">
        <f t="shared" si="167"/>
        <v>2.2135507270285282</v>
      </c>
      <c r="AR284" s="11">
        <f t="shared" si="168"/>
        <v>1.2135507270285286</v>
      </c>
      <c r="AS284" s="11">
        <f t="shared" si="169"/>
        <v>0.2135507270285284</v>
      </c>
      <c r="AT284" s="11">
        <f t="shared" si="170"/>
        <v>-0.78644927297147205</v>
      </c>
      <c r="AU284" s="19">
        <f t="shared" si="171"/>
        <v>-2.7864492729714714</v>
      </c>
      <c r="AV284" s="11">
        <f t="shared" si="178"/>
        <v>0.99543003498068849</v>
      </c>
      <c r="AW284" s="11">
        <f t="shared" si="179"/>
        <v>0.94594817274770782</v>
      </c>
      <c r="AX284" s="11">
        <f t="shared" si="180"/>
        <v>0.72799999999999976</v>
      </c>
      <c r="AY284" s="11">
        <f t="shared" si="181"/>
        <v>0.34707678751789683</v>
      </c>
      <c r="AZ284" s="11" t="str">
        <f t="shared" si="182"/>
        <v/>
      </c>
      <c r="BA284" s="19" t="str">
        <f t="shared" ref="BA284:BA346" si="183">IF(AU284&gt;=0,AO284,"")</f>
        <v/>
      </c>
    </row>
    <row r="285" spans="1:53" x14ac:dyDescent="0.3">
      <c r="A285">
        <v>29</v>
      </c>
      <c r="B285">
        <v>3</v>
      </c>
      <c r="C285" t="s">
        <v>22</v>
      </c>
      <c r="D285" t="s">
        <v>23</v>
      </c>
      <c r="E285">
        <v>0</v>
      </c>
      <c r="F285">
        <v>0</v>
      </c>
      <c r="G285">
        <v>468</v>
      </c>
      <c r="H285">
        <v>12</v>
      </c>
      <c r="AI285" s="21">
        <f t="shared" si="173"/>
        <v>0.27300000000000019</v>
      </c>
      <c r="AJ285" s="11">
        <f t="shared" si="177"/>
        <v>0.9953897000644194</v>
      </c>
      <c r="AK285" s="11">
        <f t="shared" si="177"/>
        <v>0.94561705103724858</v>
      </c>
      <c r="AL285" s="11">
        <f t="shared" si="177"/>
        <v>0.72699999999999987</v>
      </c>
      <c r="AM285" s="11">
        <f t="shared" si="177"/>
        <v>0.34596577695169073</v>
      </c>
      <c r="AN285" s="11">
        <f t="shared" si="177"/>
        <v>8.1321845698791861E-2</v>
      </c>
      <c r="AO285" s="4">
        <f t="shared" si="177"/>
        <v>3.4159817832181893E-4</v>
      </c>
      <c r="AP285" s="11">
        <f t="shared" si="166"/>
        <v>3.207529675597256</v>
      </c>
      <c r="AQ285" s="11">
        <f t="shared" si="167"/>
        <v>2.2075296755972578</v>
      </c>
      <c r="AR285" s="11">
        <f t="shared" si="168"/>
        <v>1.2075296755972587</v>
      </c>
      <c r="AS285" s="11">
        <f t="shared" si="169"/>
        <v>0.20752967559725838</v>
      </c>
      <c r="AT285" s="11">
        <f t="shared" si="170"/>
        <v>-0.79247032440274146</v>
      </c>
      <c r="AU285" s="19">
        <f t="shared" si="171"/>
        <v>-2.7924703244027422</v>
      </c>
      <c r="AV285" s="11">
        <f t="shared" si="178"/>
        <v>0.9953897000644194</v>
      </c>
      <c r="AW285" s="11">
        <f t="shared" si="179"/>
        <v>0.94561705103724858</v>
      </c>
      <c r="AX285" s="11">
        <f t="shared" si="180"/>
        <v>0.72699999999999987</v>
      </c>
      <c r="AY285" s="11">
        <f t="shared" si="181"/>
        <v>0.34596577695169073</v>
      </c>
      <c r="AZ285" s="11" t="str">
        <f t="shared" si="182"/>
        <v/>
      </c>
      <c r="BA285" s="19" t="str">
        <f t="shared" si="183"/>
        <v/>
      </c>
    </row>
    <row r="286" spans="1:53" x14ac:dyDescent="0.3">
      <c r="A286">
        <v>40</v>
      </c>
      <c r="B286">
        <v>3</v>
      </c>
      <c r="C286" t="s">
        <v>22</v>
      </c>
      <c r="D286" t="s">
        <v>1</v>
      </c>
      <c r="E286">
        <v>1</v>
      </c>
      <c r="F286">
        <v>0</v>
      </c>
      <c r="G286" t="s">
        <v>23</v>
      </c>
      <c r="H286" t="s">
        <v>23</v>
      </c>
      <c r="AI286" s="21">
        <f t="shared" si="173"/>
        <v>0.27400000000000019</v>
      </c>
      <c r="AJ286" s="11">
        <f t="shared" si="177"/>
        <v>0.99534912177912971</v>
      </c>
      <c r="AK286" s="11">
        <f t="shared" si="177"/>
        <v>0.94528493188313933</v>
      </c>
      <c r="AL286" s="11">
        <f t="shared" si="177"/>
        <v>0.72599999999999987</v>
      </c>
      <c r="AM286" s="11">
        <f t="shared" si="177"/>
        <v>0.34485810305374953</v>
      </c>
      <c r="AN286" s="11">
        <f t="shared" si="177"/>
        <v>8.08704788189306E-2</v>
      </c>
      <c r="AO286" s="4">
        <f t="shared" si="177"/>
        <v>3.3786668424421314E-4</v>
      </c>
      <c r="AP286" s="11">
        <f t="shared" si="166"/>
        <v>3.2015195484986347</v>
      </c>
      <c r="AQ286" s="11">
        <f t="shared" si="167"/>
        <v>2.201519548498637</v>
      </c>
      <c r="AR286" s="11">
        <f t="shared" si="168"/>
        <v>1.201519548498637</v>
      </c>
      <c r="AS286" s="11">
        <f t="shared" si="169"/>
        <v>0.20151954849863679</v>
      </c>
      <c r="AT286" s="11">
        <f t="shared" si="170"/>
        <v>-0.79848045150136171</v>
      </c>
      <c r="AU286" s="19">
        <f t="shared" si="171"/>
        <v>-2.7984804515013644</v>
      </c>
      <c r="AV286" s="11">
        <f t="shared" si="178"/>
        <v>0.99534912177912971</v>
      </c>
      <c r="AW286" s="11">
        <f t="shared" si="179"/>
        <v>0.94528493188313933</v>
      </c>
      <c r="AX286" s="11">
        <f t="shared" si="180"/>
        <v>0.72599999999999987</v>
      </c>
      <c r="AY286" s="11">
        <f t="shared" si="181"/>
        <v>0.34485810305374953</v>
      </c>
      <c r="AZ286" s="11" t="str">
        <f t="shared" si="182"/>
        <v/>
      </c>
      <c r="BA286" s="19" t="str">
        <f t="shared" si="183"/>
        <v/>
      </c>
    </row>
    <row r="287" spans="1:53" x14ac:dyDescent="0.3">
      <c r="A287">
        <v>43</v>
      </c>
      <c r="B287">
        <v>3</v>
      </c>
      <c r="C287" t="s">
        <v>22</v>
      </c>
      <c r="D287" t="s">
        <v>1</v>
      </c>
      <c r="E287">
        <v>0</v>
      </c>
      <c r="F287">
        <v>1</v>
      </c>
      <c r="G287">
        <v>450</v>
      </c>
      <c r="H287">
        <v>29</v>
      </c>
      <c r="AI287" s="21">
        <f t="shared" si="173"/>
        <v>0.27500000000000019</v>
      </c>
      <c r="AJ287" s="11">
        <f t="shared" si="177"/>
        <v>0.99530829910044838</v>
      </c>
      <c r="AK287" s="11">
        <f t="shared" si="177"/>
        <v>0.94495181409249684</v>
      </c>
      <c r="AL287" s="11">
        <f t="shared" si="177"/>
        <v>0.72499999999999987</v>
      </c>
      <c r="AM287" s="11">
        <f t="shared" si="177"/>
        <v>0.34375374979688283</v>
      </c>
      <c r="AN287" s="11">
        <f t="shared" si="177"/>
        <v>8.0421814144919973E-2</v>
      </c>
      <c r="AO287" s="4">
        <f t="shared" si="177"/>
        <v>3.3417973526624908E-4</v>
      </c>
      <c r="AP287" s="11">
        <f t="shared" si="166"/>
        <v>3.1955202520849548</v>
      </c>
      <c r="AQ287" s="11">
        <f t="shared" si="167"/>
        <v>2.1955202520849557</v>
      </c>
      <c r="AR287" s="11">
        <f t="shared" si="168"/>
        <v>1.1955202520849562</v>
      </c>
      <c r="AS287" s="11">
        <f t="shared" si="169"/>
        <v>0.19552025208495605</v>
      </c>
      <c r="AT287" s="11">
        <f t="shared" si="170"/>
        <v>-0.80447974791504451</v>
      </c>
      <c r="AU287" s="19">
        <f t="shared" si="171"/>
        <v>-2.8044797479150443</v>
      </c>
      <c r="AV287" s="11">
        <f t="shared" si="178"/>
        <v>0.99530829910044838</v>
      </c>
      <c r="AW287" s="11">
        <f t="shared" si="179"/>
        <v>0.94495181409249684</v>
      </c>
      <c r="AX287" s="11">
        <f t="shared" si="180"/>
        <v>0.72499999999999987</v>
      </c>
      <c r="AY287" s="11">
        <f t="shared" si="181"/>
        <v>0.34375374979688283</v>
      </c>
      <c r="AZ287" s="11" t="str">
        <f t="shared" si="182"/>
        <v/>
      </c>
      <c r="BA287" s="19">
        <f t="shared" ref="BA287" si="184">IF(AU287&lt;=0,AO287,"")</f>
        <v>3.3417973526624908E-4</v>
      </c>
    </row>
    <row r="288" spans="1:53" x14ac:dyDescent="0.3">
      <c r="A288">
        <v>54</v>
      </c>
      <c r="B288">
        <v>3</v>
      </c>
      <c r="C288" t="s">
        <v>22</v>
      </c>
      <c r="D288" t="s">
        <v>25</v>
      </c>
      <c r="E288">
        <v>0</v>
      </c>
      <c r="F288">
        <v>3</v>
      </c>
      <c r="G288">
        <v>459</v>
      </c>
      <c r="H288">
        <v>18</v>
      </c>
      <c r="AI288" s="21">
        <f t="shared" si="173"/>
        <v>0.27600000000000019</v>
      </c>
      <c r="AJ288" s="11">
        <f t="shared" si="177"/>
        <v>0.99526723099934011</v>
      </c>
      <c r="AK288" s="11">
        <f t="shared" si="177"/>
        <v>0.94461769646416027</v>
      </c>
      <c r="AL288" s="11">
        <f t="shared" si="177"/>
        <v>0.72399999999999987</v>
      </c>
      <c r="AM288" s="11">
        <f t="shared" si="177"/>
        <v>0.34265270128932213</v>
      </c>
      <c r="AN288" s="11">
        <f t="shared" si="177"/>
        <v>7.9975830689828636E-2</v>
      </c>
      <c r="AO288" s="4">
        <f t="shared" si="177"/>
        <v>3.3053672105194779E-4</v>
      </c>
      <c r="AP288" s="11">
        <f t="shared" si="166"/>
        <v>3.1895316936033593</v>
      </c>
      <c r="AQ288" s="11">
        <f t="shared" si="167"/>
        <v>2.1895316936033553</v>
      </c>
      <c r="AR288" s="11">
        <f t="shared" si="168"/>
        <v>1.1895316936033553</v>
      </c>
      <c r="AS288" s="11">
        <f t="shared" si="169"/>
        <v>0.18953169360335503</v>
      </c>
      <c r="AT288" s="11">
        <f t="shared" si="170"/>
        <v>-0.81046830639664569</v>
      </c>
      <c r="AU288" s="19">
        <f t="shared" si="171"/>
        <v>-2.8104683063966456</v>
      </c>
      <c r="AV288" s="11">
        <f t="shared" si="178"/>
        <v>0.99526723099934011</v>
      </c>
      <c r="AW288" s="11">
        <f t="shared" si="179"/>
        <v>0.94461769646416027</v>
      </c>
      <c r="AX288" s="11">
        <f t="shared" si="180"/>
        <v>0.72399999999999987</v>
      </c>
      <c r="AY288" s="11">
        <f t="shared" si="181"/>
        <v>0.34265270128932213</v>
      </c>
      <c r="AZ288" s="11" t="str">
        <f t="shared" si="182"/>
        <v/>
      </c>
      <c r="BA288" s="19" t="str">
        <f t="shared" si="183"/>
        <v/>
      </c>
    </row>
    <row r="289" spans="1:53" x14ac:dyDescent="0.3">
      <c r="A289">
        <v>59</v>
      </c>
      <c r="B289">
        <v>3</v>
      </c>
      <c r="C289" t="s">
        <v>22</v>
      </c>
      <c r="D289" t="s">
        <v>23</v>
      </c>
      <c r="E289">
        <v>0</v>
      </c>
      <c r="F289">
        <v>0</v>
      </c>
      <c r="G289">
        <v>470</v>
      </c>
      <c r="H289">
        <v>10</v>
      </c>
      <c r="AI289" s="21">
        <f t="shared" si="173"/>
        <v>0.27700000000000019</v>
      </c>
      <c r="AJ289" s="11">
        <f t="shared" si="177"/>
        <v>0.99522591644207836</v>
      </c>
      <c r="AK289" s="11">
        <f t="shared" si="177"/>
        <v>0.94428257778869462</v>
      </c>
      <c r="AL289" s="11">
        <f t="shared" si="177"/>
        <v>0.72299999999999986</v>
      </c>
      <c r="AM289" s="11">
        <f t="shared" si="177"/>
        <v>0.34155494177310858</v>
      </c>
      <c r="AN289" s="11">
        <f t="shared" si="177"/>
        <v>7.953250769072466E-2</v>
      </c>
      <c r="AO289" s="4">
        <f t="shared" si="177"/>
        <v>3.2693704108681837E-4</v>
      </c>
      <c r="AP289" s="11">
        <f t="shared" si="166"/>
        <v>3.1835537811828889</v>
      </c>
      <c r="AQ289" s="11">
        <f t="shared" si="167"/>
        <v>2.183553781182892</v>
      </c>
      <c r="AR289" s="11">
        <f t="shared" si="168"/>
        <v>1.183553781182892</v>
      </c>
      <c r="AS289" s="11">
        <f t="shared" si="169"/>
        <v>0.18355378118289223</v>
      </c>
      <c r="AT289" s="11">
        <f t="shared" si="170"/>
        <v>-0.81644621881710699</v>
      </c>
      <c r="AU289" s="19">
        <f t="shared" si="171"/>
        <v>-2.816446218817108</v>
      </c>
      <c r="AV289" s="11">
        <f t="shared" si="178"/>
        <v>0.99522591644207836</v>
      </c>
      <c r="AW289" s="11">
        <f t="shared" si="179"/>
        <v>0.94428257778869462</v>
      </c>
      <c r="AX289" s="11">
        <f t="shared" si="180"/>
        <v>0.72299999999999986</v>
      </c>
      <c r="AY289" s="11">
        <f t="shared" si="181"/>
        <v>0.34155494177310858</v>
      </c>
      <c r="AZ289" s="11" t="str">
        <f t="shared" si="182"/>
        <v/>
      </c>
      <c r="BA289" s="19" t="str">
        <f t="shared" si="183"/>
        <v/>
      </c>
    </row>
    <row r="290" spans="1:53" x14ac:dyDescent="0.3">
      <c r="A290">
        <v>65</v>
      </c>
      <c r="B290">
        <v>3</v>
      </c>
      <c r="C290" t="s">
        <v>22</v>
      </c>
      <c r="D290" t="s">
        <v>1</v>
      </c>
      <c r="E290">
        <v>0</v>
      </c>
      <c r="F290">
        <v>0</v>
      </c>
      <c r="G290">
        <v>467</v>
      </c>
      <c r="H290">
        <v>13</v>
      </c>
      <c r="AI290" s="21">
        <f t="shared" si="173"/>
        <v>0.27800000000000019</v>
      </c>
      <c r="AJ290" s="11">
        <f t="shared" si="177"/>
        <v>0.99518435439021935</v>
      </c>
      <c r="AK290" s="11">
        <f t="shared" si="177"/>
        <v>0.94394645684839384</v>
      </c>
      <c r="AL290" s="11">
        <f t="shared" si="177"/>
        <v>0.72199999999999986</v>
      </c>
      <c r="AM290" s="11">
        <f t="shared" si="177"/>
        <v>0.34046045562250493</v>
      </c>
      <c r="AN290" s="11">
        <f t="shared" si="177"/>
        <v>7.9091824605550254E-2</v>
      </c>
      <c r="AO290" s="4">
        <f t="shared" si="177"/>
        <v>3.2338010449237857E-4</v>
      </c>
      <c r="AP290" s="11">
        <f t="shared" si="166"/>
        <v>3.1775864238218414</v>
      </c>
      <c r="AQ290" s="11">
        <f t="shared" si="167"/>
        <v>2.1775864238218379</v>
      </c>
      <c r="AR290" s="11">
        <f t="shared" si="168"/>
        <v>1.1775864238218383</v>
      </c>
      <c r="AS290" s="11">
        <f t="shared" si="169"/>
        <v>0.17758642382183809</v>
      </c>
      <c r="AT290" s="11">
        <f t="shared" si="170"/>
        <v>-0.82241357617816213</v>
      </c>
      <c r="AU290" s="19">
        <f t="shared" si="171"/>
        <v>-2.8224135761781621</v>
      </c>
      <c r="AV290" s="11">
        <f t="shared" si="178"/>
        <v>0.99518435439021935</v>
      </c>
      <c r="AW290" s="11">
        <f t="shared" si="179"/>
        <v>0.94394645684839384</v>
      </c>
      <c r="AX290" s="11">
        <f t="shared" si="180"/>
        <v>0.72199999999999986</v>
      </c>
      <c r="AY290" s="11">
        <f t="shared" si="181"/>
        <v>0.34046045562250493</v>
      </c>
      <c r="AZ290" s="11" t="str">
        <f t="shared" si="182"/>
        <v/>
      </c>
      <c r="BA290" s="19" t="str">
        <f t="shared" si="183"/>
        <v/>
      </c>
    </row>
    <row r="291" spans="1:53" x14ac:dyDescent="0.3">
      <c r="A291">
        <v>75</v>
      </c>
      <c r="B291">
        <v>3</v>
      </c>
      <c r="C291" t="s">
        <v>22</v>
      </c>
      <c r="D291" t="s">
        <v>23</v>
      </c>
      <c r="E291">
        <v>0</v>
      </c>
      <c r="F291">
        <v>0</v>
      </c>
      <c r="G291">
        <v>449</v>
      </c>
      <c r="H291">
        <v>31</v>
      </c>
      <c r="AI291" s="21">
        <f t="shared" si="173"/>
        <v>0.27900000000000019</v>
      </c>
      <c r="AJ291" s="11">
        <f t="shared" si="177"/>
        <v>0.99514254380057376</v>
      </c>
      <c r="AK291" s="11">
        <f t="shared" si="177"/>
        <v>0.94360933241728351</v>
      </c>
      <c r="AL291" s="11">
        <f t="shared" si="177"/>
        <v>0.72099999999999986</v>
      </c>
      <c r="AM291" s="11">
        <f t="shared" si="177"/>
        <v>0.3393692273424338</v>
      </c>
      <c r="AN291" s="11">
        <f t="shared" si="177"/>
        <v>7.8653761110051845E-2</v>
      </c>
      <c r="AO291" s="4">
        <f t="shared" si="177"/>
        <v>3.1986532984473894E-4</v>
      </c>
      <c r="AP291" s="11">
        <f t="shared" si="166"/>
        <v>3.171629531375197</v>
      </c>
      <c r="AQ291" s="11">
        <f t="shared" si="167"/>
        <v>2.1716295313751974</v>
      </c>
      <c r="AR291" s="11">
        <f t="shared" si="168"/>
        <v>1.1716295313751972</v>
      </c>
      <c r="AS291" s="11">
        <f t="shared" si="169"/>
        <v>0.1716295313751971</v>
      </c>
      <c r="AT291" s="11">
        <f t="shared" si="170"/>
        <v>-0.82837046862480268</v>
      </c>
      <c r="AU291" s="19">
        <f t="shared" si="171"/>
        <v>-2.8283704686248026</v>
      </c>
      <c r="AV291" s="11">
        <f t="shared" si="178"/>
        <v>0.99514254380057376</v>
      </c>
      <c r="AW291" s="11">
        <f t="shared" si="179"/>
        <v>0.94360933241728351</v>
      </c>
      <c r="AX291" s="11">
        <f t="shared" si="180"/>
        <v>0.72099999999999986</v>
      </c>
      <c r="AY291" s="11">
        <f t="shared" si="181"/>
        <v>0.3393692273424338</v>
      </c>
      <c r="AZ291" s="11" t="str">
        <f t="shared" si="182"/>
        <v/>
      </c>
      <c r="BA291" s="19" t="str">
        <f t="shared" si="183"/>
        <v/>
      </c>
    </row>
    <row r="292" spans="1:53" x14ac:dyDescent="0.3">
      <c r="A292">
        <v>82</v>
      </c>
      <c r="B292">
        <v>3</v>
      </c>
      <c r="C292" t="s">
        <v>22</v>
      </c>
      <c r="D292" t="s">
        <v>25</v>
      </c>
      <c r="E292" t="s">
        <v>23</v>
      </c>
      <c r="F292" t="s">
        <v>23</v>
      </c>
      <c r="G292" t="s">
        <v>23</v>
      </c>
      <c r="H292" t="s">
        <v>23</v>
      </c>
      <c r="AI292" s="21">
        <f t="shared" si="173"/>
        <v>0.28000000000000019</v>
      </c>
      <c r="AJ292" s="11">
        <f t="shared" si="177"/>
        <v>0.99510048362518067</v>
      </c>
      <c r="AK292" s="11">
        <f t="shared" si="177"/>
        <v>0.94327120326112213</v>
      </c>
      <c r="AL292" s="11">
        <f t="shared" si="177"/>
        <v>0.71999999999999986</v>
      </c>
      <c r="AM292" s="11">
        <f t="shared" si="177"/>
        <v>0.33828124156693751</v>
      </c>
      <c r="AN292" s="11">
        <f t="shared" si="177"/>
        <v>7.821829709476194E-2</v>
      </c>
      <c r="AO292" s="4">
        <f t="shared" si="177"/>
        <v>3.163921449971338E-4</v>
      </c>
      <c r="AP292" s="11">
        <f t="shared" si="166"/>
        <v>3.1656830145424326</v>
      </c>
      <c r="AQ292" s="11">
        <f t="shared" si="167"/>
        <v>2.1656830145424317</v>
      </c>
      <c r="AR292" s="11">
        <f t="shared" si="168"/>
        <v>1.1656830145424317</v>
      </c>
      <c r="AS292" s="11">
        <f t="shared" si="169"/>
        <v>0.16568301454243123</v>
      </c>
      <c r="AT292" s="11">
        <f t="shared" si="170"/>
        <v>-0.83431698545756827</v>
      </c>
      <c r="AU292" s="19">
        <f t="shared" si="171"/>
        <v>-2.8343169854575692</v>
      </c>
      <c r="AV292" s="11">
        <f t="shared" si="178"/>
        <v>0.99510048362518067</v>
      </c>
      <c r="AW292" s="11">
        <f t="shared" si="179"/>
        <v>0.94327120326112213</v>
      </c>
      <c r="AX292" s="11">
        <f t="shared" si="180"/>
        <v>0.71999999999999986</v>
      </c>
      <c r="AY292" s="11">
        <f t="shared" si="181"/>
        <v>0.33828124156693751</v>
      </c>
      <c r="AZ292" s="11" t="str">
        <f t="shared" si="182"/>
        <v/>
      </c>
      <c r="BA292" s="19" t="str">
        <f t="shared" si="183"/>
        <v/>
      </c>
    </row>
    <row r="293" spans="1:53" x14ac:dyDescent="0.3">
      <c r="A293">
        <v>90</v>
      </c>
      <c r="B293">
        <v>3</v>
      </c>
      <c r="C293" t="s">
        <v>22</v>
      </c>
      <c r="D293" t="s">
        <v>25</v>
      </c>
      <c r="E293">
        <v>0</v>
      </c>
      <c r="F293">
        <v>0</v>
      </c>
      <c r="G293">
        <v>442</v>
      </c>
      <c r="H293">
        <v>38</v>
      </c>
      <c r="AI293" s="21">
        <f t="shared" si="173"/>
        <v>0.28100000000000019</v>
      </c>
      <c r="AJ293" s="11">
        <f t="shared" ref="AJ293:AO302" si="185">_xlfn.NORM.S.DIST((-2*AJ$2-_xlfn.NORM.S.INV($AI293)),TRUE)</f>
        <v>0.9950581728112794</v>
      </c>
      <c r="AK293" s="11">
        <f t="shared" si="185"/>
        <v>0.9429320681374036</v>
      </c>
      <c r="AL293" s="11">
        <f t="shared" si="185"/>
        <v>0.71899999999999986</v>
      </c>
      <c r="AM293" s="11">
        <f t="shared" si="185"/>
        <v>0.33719648305766386</v>
      </c>
      <c r="AN293" s="11">
        <f t="shared" si="185"/>
        <v>7.7785412662033995E-2</v>
      </c>
      <c r="AO293" s="4">
        <f t="shared" si="185"/>
        <v>3.1295998690633988E-4</v>
      </c>
      <c r="AP293" s="11">
        <f t="shared" si="166"/>
        <v>3.1597467848554088</v>
      </c>
      <c r="AQ293" s="11">
        <f t="shared" si="167"/>
        <v>2.1597467848554084</v>
      </c>
      <c r="AR293" s="11">
        <f t="shared" si="168"/>
        <v>1.1597467848554084</v>
      </c>
      <c r="AS293" s="11">
        <f t="shared" si="169"/>
        <v>0.15974678485540811</v>
      </c>
      <c r="AT293" s="11">
        <f t="shared" si="170"/>
        <v>-0.84025321514459306</v>
      </c>
      <c r="AU293" s="19">
        <f t="shared" si="171"/>
        <v>-2.8402532151445907</v>
      </c>
      <c r="AV293" s="11">
        <f t="shared" si="178"/>
        <v>0.9950581728112794</v>
      </c>
      <c r="AW293" s="11">
        <f t="shared" si="179"/>
        <v>0.9429320681374036</v>
      </c>
      <c r="AX293" s="11">
        <f t="shared" si="180"/>
        <v>0.71899999999999986</v>
      </c>
      <c r="AY293" s="11">
        <f t="shared" si="181"/>
        <v>0.33719648305766386</v>
      </c>
      <c r="AZ293" s="11" t="str">
        <f t="shared" si="182"/>
        <v/>
      </c>
      <c r="BA293" s="19">
        <f t="shared" ref="BA293" si="186">IF(AU293&lt;=0,AO293,"")</f>
        <v>3.1295998690633988E-4</v>
      </c>
    </row>
    <row r="294" spans="1:53" x14ac:dyDescent="0.3">
      <c r="A294">
        <v>100</v>
      </c>
      <c r="B294">
        <v>3</v>
      </c>
      <c r="C294" t="s">
        <v>22</v>
      </c>
      <c r="D294" t="s">
        <v>23</v>
      </c>
      <c r="E294">
        <v>0</v>
      </c>
      <c r="F294">
        <v>0</v>
      </c>
      <c r="G294">
        <v>470</v>
      </c>
      <c r="H294">
        <v>10</v>
      </c>
      <c r="AI294" s="21">
        <f t="shared" si="173"/>
        <v>0.28200000000000019</v>
      </c>
      <c r="AJ294" s="11">
        <f t="shared" si="185"/>
        <v>0.99501561030128227</v>
      </c>
      <c r="AK294" s="11">
        <f t="shared" si="185"/>
        <v>0.94259192579535755</v>
      </c>
      <c r="AL294" s="11">
        <f t="shared" si="185"/>
        <v>0.71799999999999986</v>
      </c>
      <c r="AM294" s="11">
        <f t="shared" si="185"/>
        <v>0.33611493670237313</v>
      </c>
      <c r="AN294" s="11">
        <f t="shared" si="185"/>
        <v>7.7355088123126803E-2</v>
      </c>
      <c r="AO294" s="4">
        <f t="shared" si="185"/>
        <v>3.0956830146282787E-4</v>
      </c>
      <c r="AP294" s="11">
        <f t="shared" si="166"/>
        <v>3.1538207546665409</v>
      </c>
      <c r="AQ294" s="11">
        <f t="shared" si="167"/>
        <v>2.1538207546665418</v>
      </c>
      <c r="AR294" s="11">
        <f t="shared" si="168"/>
        <v>1.1538207546665422</v>
      </c>
      <c r="AS294" s="11">
        <f t="shared" si="169"/>
        <v>0.15382075466654188</v>
      </c>
      <c r="AT294" s="11">
        <f t="shared" si="170"/>
        <v>-0.84617924533345701</v>
      </c>
      <c r="AU294" s="19">
        <f t="shared" si="171"/>
        <v>-2.8461792453334582</v>
      </c>
      <c r="AV294" s="11">
        <f t="shared" si="178"/>
        <v>0.99501561030128227</v>
      </c>
      <c r="AW294" s="11">
        <f t="shared" si="179"/>
        <v>0.94259192579535755</v>
      </c>
      <c r="AX294" s="11">
        <f t="shared" si="180"/>
        <v>0.71799999999999986</v>
      </c>
      <c r="AY294" s="11">
        <f t="shared" si="181"/>
        <v>0.33611493670237313</v>
      </c>
      <c r="AZ294" s="11" t="str">
        <f t="shared" si="182"/>
        <v/>
      </c>
      <c r="BA294" s="19" t="str">
        <f t="shared" si="183"/>
        <v/>
      </c>
    </row>
    <row r="295" spans="1:53" x14ac:dyDescent="0.3">
      <c r="A295">
        <v>107</v>
      </c>
      <c r="B295">
        <v>3</v>
      </c>
      <c r="C295" t="s">
        <v>22</v>
      </c>
      <c r="D295" t="s">
        <v>1</v>
      </c>
      <c r="E295">
        <v>0</v>
      </c>
      <c r="F295">
        <v>0</v>
      </c>
      <c r="G295">
        <v>459</v>
      </c>
      <c r="H295">
        <v>21</v>
      </c>
      <c r="AI295" s="21">
        <f t="shared" si="173"/>
        <v>0.2830000000000002</v>
      </c>
      <c r="AJ295" s="11">
        <f t="shared" si="185"/>
        <v>0.99497279503274672</v>
      </c>
      <c r="AK295" s="11">
        <f t="shared" si="185"/>
        <v>0.94225077497595011</v>
      </c>
      <c r="AL295" s="11">
        <f t="shared" si="185"/>
        <v>0.71699999999999986</v>
      </c>
      <c r="AM295" s="11">
        <f t="shared" si="185"/>
        <v>0.33503658751346882</v>
      </c>
      <c r="AN295" s="11">
        <f t="shared" si="185"/>
        <v>7.6927303995339966E-2</v>
      </c>
      <c r="AO295" s="4">
        <f t="shared" si="185"/>
        <v>3.0621654332461728E-4</v>
      </c>
      <c r="AP295" s="11">
        <f t="shared" si="166"/>
        <v>3.1479048371371467</v>
      </c>
      <c r="AQ295" s="11">
        <f t="shared" si="167"/>
        <v>2.147904837137145</v>
      </c>
      <c r="AR295" s="11">
        <f t="shared" si="168"/>
        <v>1.1479048371371454</v>
      </c>
      <c r="AS295" s="11">
        <f t="shared" si="169"/>
        <v>0.14790483713714525</v>
      </c>
      <c r="AT295" s="11">
        <f t="shared" si="170"/>
        <v>-0.85209516286285525</v>
      </c>
      <c r="AU295" s="19">
        <f t="shared" si="171"/>
        <v>-2.852095162862855</v>
      </c>
      <c r="AV295" s="11">
        <f t="shared" si="178"/>
        <v>0.99497279503274672</v>
      </c>
      <c r="AW295" s="11">
        <f t="shared" si="179"/>
        <v>0.94225077497595011</v>
      </c>
      <c r="AX295" s="11">
        <f t="shared" si="180"/>
        <v>0.71699999999999986</v>
      </c>
      <c r="AY295" s="11">
        <f t="shared" si="181"/>
        <v>0.33503658751346882</v>
      </c>
      <c r="AZ295" s="11" t="str">
        <f t="shared" si="182"/>
        <v/>
      </c>
      <c r="BA295" s="19" t="str">
        <f t="shared" si="183"/>
        <v/>
      </c>
    </row>
    <row r="296" spans="1:53" x14ac:dyDescent="0.3">
      <c r="A296">
        <v>113</v>
      </c>
      <c r="B296">
        <v>3</v>
      </c>
      <c r="C296" t="s">
        <v>22</v>
      </c>
      <c r="D296" t="s">
        <v>1</v>
      </c>
      <c r="E296">
        <v>0</v>
      </c>
      <c r="F296">
        <v>0</v>
      </c>
      <c r="G296">
        <v>402</v>
      </c>
      <c r="H296">
        <v>78</v>
      </c>
      <c r="AI296" s="21">
        <f t="shared" si="173"/>
        <v>0.2840000000000002</v>
      </c>
      <c r="AJ296" s="11">
        <f t="shared" si="185"/>
        <v>0.99492972593834705</v>
      </c>
      <c r="AK296" s="11">
        <f t="shared" si="185"/>
        <v>0.94190861441188356</v>
      </c>
      <c r="AL296" s="11">
        <f t="shared" si="185"/>
        <v>0.71599999999999986</v>
      </c>
      <c r="AM296" s="11">
        <f t="shared" si="185"/>
        <v>0.33396142062655043</v>
      </c>
      <c r="AN296" s="11">
        <f t="shared" si="185"/>
        <v>7.6502040999197676E-2</v>
      </c>
      <c r="AO296" s="4">
        <f t="shared" si="185"/>
        <v>3.0290417575469053E-4</v>
      </c>
      <c r="AP296" s="11">
        <f t="shared" si="166"/>
        <v>3.141998946225975</v>
      </c>
      <c r="AQ296" s="11">
        <f t="shared" si="167"/>
        <v>2.1419989462259732</v>
      </c>
      <c r="AR296" s="11">
        <f t="shared" si="168"/>
        <v>1.1419989462259736</v>
      </c>
      <c r="AS296" s="11">
        <f t="shared" si="169"/>
        <v>0.14199894622597359</v>
      </c>
      <c r="AT296" s="11">
        <f t="shared" si="170"/>
        <v>-0.85800105377402436</v>
      </c>
      <c r="AU296" s="19">
        <f t="shared" si="171"/>
        <v>-2.8580010537740259</v>
      </c>
      <c r="AV296" s="11">
        <f t="shared" si="178"/>
        <v>0.99492972593834705</v>
      </c>
      <c r="AW296" s="11">
        <f t="shared" si="179"/>
        <v>0.94190861441188356</v>
      </c>
      <c r="AX296" s="11">
        <f t="shared" si="180"/>
        <v>0.71599999999999986</v>
      </c>
      <c r="AY296" s="11">
        <f t="shared" si="181"/>
        <v>0.33396142062655043</v>
      </c>
      <c r="AZ296" s="11" t="str">
        <f t="shared" si="182"/>
        <v/>
      </c>
      <c r="BA296" s="19" t="str">
        <f t="shared" si="183"/>
        <v/>
      </c>
    </row>
    <row r="297" spans="1:53" x14ac:dyDescent="0.3">
      <c r="A297">
        <v>121</v>
      </c>
      <c r="B297">
        <v>3</v>
      </c>
      <c r="C297" t="s">
        <v>22</v>
      </c>
      <c r="D297" t="s">
        <v>1</v>
      </c>
      <c r="E297">
        <v>1</v>
      </c>
      <c r="F297">
        <v>3</v>
      </c>
      <c r="G297">
        <v>464</v>
      </c>
      <c r="H297">
        <v>12</v>
      </c>
      <c r="AI297" s="21">
        <f t="shared" si="173"/>
        <v>0.2850000000000002</v>
      </c>
      <c r="AJ297" s="11">
        <f t="shared" si="185"/>
        <v>0.99488640194584654</v>
      </c>
      <c r="AK297" s="11">
        <f t="shared" si="185"/>
        <v>0.94156544282759636</v>
      </c>
      <c r="AL297" s="11">
        <f t="shared" si="185"/>
        <v>0.71499999999999986</v>
      </c>
      <c r="AM297" s="11">
        <f t="shared" si="185"/>
        <v>0.3328894212989878</v>
      </c>
      <c r="AN297" s="11">
        <f t="shared" si="185"/>
        <v>7.6079280055679516E-2</v>
      </c>
      <c r="AO297" s="4">
        <f t="shared" si="185"/>
        <v>2.9963067046191152E-4</v>
      </c>
      <c r="AP297" s="11">
        <f t="shared" si="166"/>
        <v>3.1361029966779621</v>
      </c>
      <c r="AQ297" s="11">
        <f t="shared" si="167"/>
        <v>2.1361029966779639</v>
      </c>
      <c r="AR297" s="11">
        <f t="shared" si="168"/>
        <v>1.1361029966779645</v>
      </c>
      <c r="AS297" s="11">
        <f t="shared" si="169"/>
        <v>0.13610299667796444</v>
      </c>
      <c r="AT297" s="11">
        <f t="shared" si="170"/>
        <v>-0.86389700332203423</v>
      </c>
      <c r="AU297" s="19">
        <f t="shared" si="171"/>
        <v>-2.8638970033220366</v>
      </c>
      <c r="AV297" s="11">
        <f t="shared" si="178"/>
        <v>0.99488640194584654</v>
      </c>
      <c r="AW297" s="11">
        <f t="shared" si="179"/>
        <v>0.94156544282759636</v>
      </c>
      <c r="AX297" s="11">
        <f t="shared" si="180"/>
        <v>0.71499999999999986</v>
      </c>
      <c r="AY297" s="11">
        <f t="shared" si="181"/>
        <v>0.3328894212989878</v>
      </c>
      <c r="AZ297" s="11" t="str">
        <f t="shared" si="182"/>
        <v/>
      </c>
      <c r="BA297" s="19" t="str">
        <f t="shared" si="183"/>
        <v/>
      </c>
    </row>
    <row r="298" spans="1:53" x14ac:dyDescent="0.3">
      <c r="A298">
        <v>136</v>
      </c>
      <c r="B298">
        <v>3</v>
      </c>
      <c r="C298" t="s">
        <v>22</v>
      </c>
      <c r="D298" t="s">
        <v>1</v>
      </c>
      <c r="E298">
        <v>0</v>
      </c>
      <c r="F298">
        <v>0</v>
      </c>
      <c r="G298">
        <v>469</v>
      </c>
      <c r="H298">
        <v>11</v>
      </c>
      <c r="AI298" s="21">
        <f t="shared" si="173"/>
        <v>0.2860000000000002</v>
      </c>
      <c r="AJ298" s="11">
        <f t="shared" si="185"/>
        <v>0.99484282197806906</v>
      </c>
      <c r="AK298" s="11">
        <f t="shared" si="185"/>
        <v>0.9412212589392619</v>
      </c>
      <c r="AL298" s="11">
        <f t="shared" si="185"/>
        <v>0.71399999999999986</v>
      </c>
      <c r="AM298" s="11">
        <f t="shared" si="185"/>
        <v>0.33182057490851735</v>
      </c>
      <c r="AN298" s="11">
        <f t="shared" si="185"/>
        <v>7.5659002283499616E-2</v>
      </c>
      <c r="AO298" s="4">
        <f t="shared" si="185"/>
        <v>2.9639550744535139E-4</v>
      </c>
      <c r="AP298" s="11">
        <f t="shared" si="166"/>
        <v>3.1302169040131664</v>
      </c>
      <c r="AQ298" s="11">
        <f t="shared" si="167"/>
        <v>2.130216904013166</v>
      </c>
      <c r="AR298" s="11">
        <f t="shared" si="168"/>
        <v>1.1302169040131664</v>
      </c>
      <c r="AS298" s="11">
        <f t="shared" si="169"/>
        <v>0.1302169040131661</v>
      </c>
      <c r="AT298" s="11">
        <f t="shared" si="170"/>
        <v>-0.86978309598683123</v>
      </c>
      <c r="AU298" s="19">
        <f t="shared" si="171"/>
        <v>-2.8697830959868331</v>
      </c>
      <c r="AV298" s="11">
        <f t="shared" si="178"/>
        <v>0.99484282197806906</v>
      </c>
      <c r="AW298" s="11">
        <f t="shared" si="179"/>
        <v>0.9412212589392619</v>
      </c>
      <c r="AX298" s="11">
        <f t="shared" si="180"/>
        <v>0.71399999999999986</v>
      </c>
      <c r="AY298" s="11">
        <f t="shared" si="181"/>
        <v>0.33182057490851735</v>
      </c>
      <c r="AZ298" s="11" t="str">
        <f t="shared" si="182"/>
        <v/>
      </c>
      <c r="BA298" s="19" t="str">
        <f t="shared" si="183"/>
        <v/>
      </c>
    </row>
    <row r="299" spans="1:53" x14ac:dyDescent="0.3">
      <c r="A299">
        <v>141</v>
      </c>
      <c r="B299">
        <v>3</v>
      </c>
      <c r="C299" t="s">
        <v>22</v>
      </c>
      <c r="D299" t="s">
        <v>23</v>
      </c>
      <c r="E299">
        <v>0</v>
      </c>
      <c r="F299">
        <v>0</v>
      </c>
      <c r="G299">
        <v>417</v>
      </c>
      <c r="H299">
        <v>63</v>
      </c>
      <c r="AI299" s="21">
        <f t="shared" si="173"/>
        <v>0.2870000000000002</v>
      </c>
      <c r="AJ299" s="11">
        <f t="shared" si="185"/>
        <v>0.99479898495287</v>
      </c>
      <c r="AK299" s="11">
        <f t="shared" si="185"/>
        <v>0.94087606145478697</v>
      </c>
      <c r="AL299" s="11">
        <f t="shared" si="185"/>
        <v>0.71299999999999986</v>
      </c>
      <c r="AM299" s="11">
        <f t="shared" si="185"/>
        <v>0.33075486695185907</v>
      </c>
      <c r="AN299" s="11">
        <f t="shared" si="185"/>
        <v>7.5241188996430106E-2</v>
      </c>
      <c r="AO299" s="4">
        <f t="shared" si="185"/>
        <v>2.9319817484192907E-4</v>
      </c>
      <c r="AP299" s="11">
        <f t="shared" si="166"/>
        <v>3.1243405845158492</v>
      </c>
      <c r="AQ299" s="11">
        <f t="shared" si="167"/>
        <v>2.1243405845158509</v>
      </c>
      <c r="AR299" s="11">
        <f t="shared" si="168"/>
        <v>1.1243405845158518</v>
      </c>
      <c r="AS299" s="11">
        <f t="shared" si="169"/>
        <v>0.12434058451585128</v>
      </c>
      <c r="AT299" s="11">
        <f t="shared" si="170"/>
        <v>-0.87565941548414905</v>
      </c>
      <c r="AU299" s="19">
        <f t="shared" si="171"/>
        <v>-2.8756594154841491</v>
      </c>
      <c r="AV299" s="11">
        <f t="shared" si="178"/>
        <v>0.99479898495287</v>
      </c>
      <c r="AW299" s="11">
        <f t="shared" si="179"/>
        <v>0.94087606145478697</v>
      </c>
      <c r="AX299" s="11">
        <f t="shared" si="180"/>
        <v>0.71299999999999986</v>
      </c>
      <c r="AY299" s="11">
        <f t="shared" si="181"/>
        <v>0.33075486695185907</v>
      </c>
      <c r="AZ299" s="11" t="str">
        <f t="shared" si="182"/>
        <v/>
      </c>
      <c r="BA299" s="19">
        <f t="shared" ref="BA299" si="187">IF(AU299&lt;=0,AO299,"")</f>
        <v>2.9319817484192907E-4</v>
      </c>
    </row>
    <row r="300" spans="1:53" x14ac:dyDescent="0.3">
      <c r="A300">
        <v>145</v>
      </c>
      <c r="B300">
        <v>3</v>
      </c>
      <c r="C300" t="s">
        <v>22</v>
      </c>
      <c r="D300" t="s">
        <v>25</v>
      </c>
      <c r="E300">
        <v>0</v>
      </c>
      <c r="F300">
        <v>0</v>
      </c>
      <c r="G300">
        <v>397</v>
      </c>
      <c r="H300">
        <v>83</v>
      </c>
      <c r="AI300" s="21">
        <f t="shared" si="173"/>
        <v>0.2880000000000002</v>
      </c>
      <c r="AJ300" s="11">
        <f t="shared" si="185"/>
        <v>0.99475488978310811</v>
      </c>
      <c r="AK300" s="11">
        <f t="shared" si="185"/>
        <v>0.9405298490738101</v>
      </c>
      <c r="AL300" s="11">
        <f t="shared" si="185"/>
        <v>0.71199999999999986</v>
      </c>
      <c r="AM300" s="11">
        <f t="shared" si="185"/>
        <v>0.3296922830433543</v>
      </c>
      <c r="AN300" s="11">
        <f t="shared" si="185"/>
        <v>7.4825821700670897E-2</v>
      </c>
      <c r="AO300" s="4">
        <f t="shared" si="185"/>
        <v>2.9003816877731228E-4</v>
      </c>
      <c r="AP300" s="11">
        <f t="shared" si="166"/>
        <v>3.1184739552238145</v>
      </c>
      <c r="AQ300" s="11">
        <f t="shared" si="167"/>
        <v>2.1184739552238137</v>
      </c>
      <c r="AR300" s="11">
        <f t="shared" si="168"/>
        <v>1.1184739552238132</v>
      </c>
      <c r="AS300" s="11">
        <f t="shared" si="169"/>
        <v>0.11847395522381315</v>
      </c>
      <c r="AT300" s="11">
        <f t="shared" si="170"/>
        <v>-0.88152604477618679</v>
      </c>
      <c r="AU300" s="19">
        <f t="shared" si="171"/>
        <v>-2.8815260447761863</v>
      </c>
      <c r="AV300" s="11">
        <f t="shared" si="178"/>
        <v>0.99475488978310811</v>
      </c>
      <c r="AW300" s="11">
        <f t="shared" si="179"/>
        <v>0.9405298490738101</v>
      </c>
      <c r="AX300" s="11">
        <f t="shared" si="180"/>
        <v>0.71199999999999986</v>
      </c>
      <c r="AY300" s="11">
        <f t="shared" si="181"/>
        <v>0.3296922830433543</v>
      </c>
      <c r="AZ300" s="11" t="str">
        <f t="shared" si="182"/>
        <v/>
      </c>
      <c r="BA300" s="19" t="str">
        <f t="shared" si="183"/>
        <v/>
      </c>
    </row>
    <row r="301" spans="1:53" x14ac:dyDescent="0.3">
      <c r="A301">
        <v>156</v>
      </c>
      <c r="B301">
        <v>3</v>
      </c>
      <c r="C301" t="s">
        <v>22</v>
      </c>
      <c r="D301" t="s">
        <v>25</v>
      </c>
      <c r="E301">
        <v>0</v>
      </c>
      <c r="F301">
        <v>0</v>
      </c>
      <c r="G301">
        <v>418</v>
      </c>
      <c r="H301">
        <v>62</v>
      </c>
      <c r="AI301" s="21">
        <f t="shared" si="173"/>
        <v>0.2890000000000002</v>
      </c>
      <c r="AJ301" s="11">
        <f t="shared" si="185"/>
        <v>0.9947105353766158</v>
      </c>
      <c r="AK301" s="11">
        <f t="shared" si="185"/>
        <v>0.94018262048769885</v>
      </c>
      <c r="AL301" s="11">
        <f t="shared" si="185"/>
        <v>0.71099999999999985</v>
      </c>
      <c r="AM301" s="11">
        <f t="shared" si="185"/>
        <v>0.32863280891362312</v>
      </c>
      <c r="AN301" s="11">
        <f t="shared" si="185"/>
        <v>7.4412882092262114E-2</v>
      </c>
      <c r="AO301" s="4">
        <f t="shared" si="185"/>
        <v>2.8691499321996248E-4</v>
      </c>
      <c r="AP301" s="11">
        <f t="shared" si="166"/>
        <v>3.1126169339178387</v>
      </c>
      <c r="AQ301" s="11">
        <f t="shared" si="167"/>
        <v>2.1126169339178356</v>
      </c>
      <c r="AR301" s="11">
        <f t="shared" si="168"/>
        <v>1.1126169339178356</v>
      </c>
      <c r="AS301" s="11">
        <f t="shared" si="169"/>
        <v>0.11261693391783517</v>
      </c>
      <c r="AT301" s="11">
        <f t="shared" si="170"/>
        <v>-0.88738306608216455</v>
      </c>
      <c r="AU301" s="19">
        <f t="shared" si="171"/>
        <v>-2.887383066082164</v>
      </c>
      <c r="AV301" s="11">
        <f t="shared" si="178"/>
        <v>0.9947105353766158</v>
      </c>
      <c r="AW301" s="11">
        <f t="shared" si="179"/>
        <v>0.94018262048769885</v>
      </c>
      <c r="AX301" s="11">
        <f t="shared" si="180"/>
        <v>0.71099999999999985</v>
      </c>
      <c r="AY301" s="11">
        <f t="shared" si="181"/>
        <v>0.32863280891362312</v>
      </c>
      <c r="AZ301" s="11" t="str">
        <f t="shared" si="182"/>
        <v/>
      </c>
      <c r="BA301" s="19" t="str">
        <f t="shared" si="183"/>
        <v/>
      </c>
    </row>
    <row r="302" spans="1:53" x14ac:dyDescent="0.3">
      <c r="A302">
        <v>8</v>
      </c>
      <c r="B302">
        <v>4</v>
      </c>
      <c r="C302" t="s">
        <v>22</v>
      </c>
      <c r="D302" t="s">
        <v>1</v>
      </c>
      <c r="E302">
        <v>0</v>
      </c>
      <c r="F302">
        <v>0</v>
      </c>
      <c r="G302">
        <v>471</v>
      </c>
      <c r="H302">
        <v>9</v>
      </c>
      <c r="AI302" s="21">
        <f t="shared" si="173"/>
        <v>0.2900000000000002</v>
      </c>
      <c r="AJ302" s="11">
        <f t="shared" si="185"/>
        <v>0.99466592063617043</v>
      </c>
      <c r="AK302" s="11">
        <f t="shared" si="185"/>
        <v>0.93983437437954731</v>
      </c>
      <c r="AL302" s="11">
        <f t="shared" si="185"/>
        <v>0.70999999999999985</v>
      </c>
      <c r="AM302" s="11">
        <f t="shared" si="185"/>
        <v>0.32757643040824358</v>
      </c>
      <c r="AN302" s="11">
        <f t="shared" si="185"/>
        <v>7.4002352054540976E-2</v>
      </c>
      <c r="AO302" s="4">
        <f t="shared" si="185"/>
        <v>2.8382815983828401E-4</v>
      </c>
      <c r="AP302" s="11">
        <f t="shared" si="166"/>
        <v>3.1067694391113467</v>
      </c>
      <c r="AQ302" s="11">
        <f t="shared" si="167"/>
        <v>2.1067694391113445</v>
      </c>
      <c r="AR302" s="11">
        <f t="shared" si="168"/>
        <v>1.1067694391113447</v>
      </c>
      <c r="AS302" s="11">
        <f t="shared" si="169"/>
        <v>0.10676943911134451</v>
      </c>
      <c r="AT302" s="11">
        <f t="shared" si="170"/>
        <v>-0.89323056088865527</v>
      </c>
      <c r="AU302" s="19">
        <f t="shared" si="171"/>
        <v>-2.8932305608886555</v>
      </c>
      <c r="AV302" s="11">
        <f t="shared" si="178"/>
        <v>0.99466592063617043</v>
      </c>
      <c r="AW302" s="11">
        <f t="shared" si="179"/>
        <v>0.93983437437954731</v>
      </c>
      <c r="AX302" s="11">
        <f t="shared" si="180"/>
        <v>0.70999999999999985</v>
      </c>
      <c r="AY302" s="11">
        <f t="shared" si="181"/>
        <v>0.32757643040824358</v>
      </c>
      <c r="AZ302" s="11" t="str">
        <f t="shared" si="182"/>
        <v/>
      </c>
      <c r="BA302" s="19" t="str">
        <f t="shared" si="183"/>
        <v/>
      </c>
    </row>
    <row r="303" spans="1:53" x14ac:dyDescent="0.3">
      <c r="A303">
        <v>16</v>
      </c>
      <c r="B303">
        <v>4</v>
      </c>
      <c r="C303" t="s">
        <v>22</v>
      </c>
      <c r="D303" t="s">
        <v>23</v>
      </c>
      <c r="E303">
        <v>1</v>
      </c>
      <c r="F303">
        <v>2</v>
      </c>
      <c r="G303">
        <v>470</v>
      </c>
      <c r="H303">
        <v>7</v>
      </c>
      <c r="AI303" s="21">
        <f t="shared" si="173"/>
        <v>0.2910000000000002</v>
      </c>
      <c r="AJ303" s="11">
        <f t="shared" ref="AJ303:AO312" si="188">_xlfn.NORM.S.DIST((-2*AJ$2-_xlfn.NORM.S.INV($AI303)),TRUE)</f>
        <v>0.99462104445946464</v>
      </c>
      <c r="AK303" s="11">
        <f t="shared" si="188"/>
        <v>0.93948510942417252</v>
      </c>
      <c r="AL303" s="11">
        <f t="shared" si="188"/>
        <v>0.70899999999999985</v>
      </c>
      <c r="AM303" s="11">
        <f t="shared" si="188"/>
        <v>0.32652313348644768</v>
      </c>
      <c r="AN303" s="11">
        <f t="shared" si="188"/>
        <v>7.3594213655640298E-2</v>
      </c>
      <c r="AO303" s="4">
        <f t="shared" si="188"/>
        <v>2.8077718786077659E-4</v>
      </c>
      <c r="AP303" s="11">
        <f t="shared" si="166"/>
        <v>3.1009313900402273</v>
      </c>
      <c r="AQ303" s="11">
        <f t="shared" si="167"/>
        <v>2.1009313900402238</v>
      </c>
      <c r="AR303" s="11">
        <f t="shared" si="168"/>
        <v>1.1009313900402244</v>
      </c>
      <c r="AS303" s="11">
        <f t="shared" si="169"/>
        <v>0.10093139004022433</v>
      </c>
      <c r="AT303" s="11">
        <f t="shared" si="170"/>
        <v>-0.89906860995977544</v>
      </c>
      <c r="AU303" s="19">
        <f t="shared" si="171"/>
        <v>-2.8990686099597767</v>
      </c>
      <c r="AV303" s="11">
        <f t="shared" si="178"/>
        <v>0.99462104445946464</v>
      </c>
      <c r="AW303" s="11">
        <f t="shared" si="179"/>
        <v>0.93948510942417252</v>
      </c>
      <c r="AX303" s="11">
        <f t="shared" si="180"/>
        <v>0.70899999999999985</v>
      </c>
      <c r="AY303" s="11">
        <f t="shared" si="181"/>
        <v>0.32652313348644768</v>
      </c>
      <c r="AZ303" s="11" t="str">
        <f t="shared" si="182"/>
        <v/>
      </c>
      <c r="BA303" s="19" t="str">
        <f t="shared" si="183"/>
        <v/>
      </c>
    </row>
    <row r="304" spans="1:53" x14ac:dyDescent="0.3">
      <c r="A304">
        <v>23</v>
      </c>
      <c r="B304">
        <v>4</v>
      </c>
      <c r="C304" t="s">
        <v>22</v>
      </c>
      <c r="D304" t="s">
        <v>1</v>
      </c>
      <c r="E304">
        <v>0</v>
      </c>
      <c r="F304">
        <v>0</v>
      </c>
      <c r="G304">
        <v>433</v>
      </c>
      <c r="H304">
        <v>47</v>
      </c>
      <c r="AI304" s="21">
        <f t="shared" si="173"/>
        <v>0.2920000000000002</v>
      </c>
      <c r="AJ304" s="11">
        <f t="shared" si="188"/>
        <v>0.99457590573907673</v>
      </c>
      <c r="AK304" s="11">
        <f t="shared" si="188"/>
        <v>0.93913482428811101</v>
      </c>
      <c r="AL304" s="11">
        <f t="shared" si="188"/>
        <v>0.70799999999999974</v>
      </c>
      <c r="AM304" s="11">
        <f t="shared" si="188"/>
        <v>0.32547290421983888</v>
      </c>
      <c r="AN304" s="11">
        <f t="shared" si="188"/>
        <v>7.3188449146028164E-2</v>
      </c>
      <c r="AO304" s="4">
        <f t="shared" si="188"/>
        <v>2.7776160393913081E-4</v>
      </c>
      <c r="AP304" s="11">
        <f t="shared" si="166"/>
        <v>3.0951027066528027</v>
      </c>
      <c r="AQ304" s="11">
        <f t="shared" si="167"/>
        <v>2.0951027066528023</v>
      </c>
      <c r="AR304" s="11">
        <f t="shared" si="168"/>
        <v>1.0951027066528016</v>
      </c>
      <c r="AS304" s="11">
        <f t="shared" si="169"/>
        <v>9.5102706652801461E-2</v>
      </c>
      <c r="AT304" s="11">
        <f t="shared" si="170"/>
        <v>-0.90489729334719782</v>
      </c>
      <c r="AU304" s="19">
        <f t="shared" si="171"/>
        <v>-2.904897293347199</v>
      </c>
      <c r="AV304" s="11">
        <f t="shared" si="178"/>
        <v>0.99457590573907673</v>
      </c>
      <c r="AW304" s="11">
        <f t="shared" si="179"/>
        <v>0.93913482428811101</v>
      </c>
      <c r="AX304" s="11">
        <f t="shared" si="180"/>
        <v>0.70799999999999974</v>
      </c>
      <c r="AY304" s="11">
        <f t="shared" si="181"/>
        <v>0.32547290421983888</v>
      </c>
      <c r="AZ304" s="11" t="str">
        <f t="shared" si="182"/>
        <v/>
      </c>
      <c r="BA304" s="19" t="str">
        <f t="shared" si="183"/>
        <v/>
      </c>
    </row>
    <row r="305" spans="1:53" x14ac:dyDescent="0.3">
      <c r="A305">
        <v>29</v>
      </c>
      <c r="B305">
        <v>4</v>
      </c>
      <c r="C305" t="s">
        <v>22</v>
      </c>
      <c r="D305" t="s">
        <v>23</v>
      </c>
      <c r="E305">
        <v>0</v>
      </c>
      <c r="F305">
        <v>0</v>
      </c>
      <c r="G305">
        <v>453</v>
      </c>
      <c r="H305">
        <v>27</v>
      </c>
      <c r="AI305" s="21">
        <f t="shared" si="173"/>
        <v>0.2930000000000002</v>
      </c>
      <c r="AJ305" s="11">
        <f t="shared" si="188"/>
        <v>0.99453050336244087</v>
      </c>
      <c r="AK305" s="11">
        <f t="shared" si="188"/>
        <v>0.93878351762961365</v>
      </c>
      <c r="AL305" s="11">
        <f t="shared" si="188"/>
        <v>0.70699999999999985</v>
      </c>
      <c r="AM305" s="11">
        <f t="shared" si="188"/>
        <v>0.32442572879112752</v>
      </c>
      <c r="AN305" s="11">
        <f t="shared" si="188"/>
        <v>7.2785040956089078E-2</v>
      </c>
      <c r="AO305" s="4">
        <f t="shared" si="188"/>
        <v>2.747809420141947E-4</v>
      </c>
      <c r="AP305" s="11">
        <f t="shared" si="166"/>
        <v>3.0892833095999994</v>
      </c>
      <c r="AQ305" s="11">
        <f t="shared" si="167"/>
        <v>2.0892833095999959</v>
      </c>
      <c r="AR305" s="11">
        <f t="shared" si="168"/>
        <v>1.0892833095999968</v>
      </c>
      <c r="AS305" s="11">
        <f t="shared" si="169"/>
        <v>8.9283309599996197E-2</v>
      </c>
      <c r="AT305" s="11">
        <f t="shared" si="170"/>
        <v>-0.91071669040000314</v>
      </c>
      <c r="AU305" s="19">
        <f t="shared" si="171"/>
        <v>-2.9107166904000046</v>
      </c>
      <c r="AV305" s="11">
        <f t="shared" si="178"/>
        <v>0.99453050336244087</v>
      </c>
      <c r="AW305" s="11">
        <f t="shared" si="179"/>
        <v>0.93878351762961365</v>
      </c>
      <c r="AX305" s="11">
        <f t="shared" si="180"/>
        <v>0.70699999999999985</v>
      </c>
      <c r="AY305" s="11">
        <f t="shared" si="181"/>
        <v>0.32442572879112752</v>
      </c>
      <c r="AZ305" s="11" t="str">
        <f t="shared" si="182"/>
        <v/>
      </c>
      <c r="BA305" s="19">
        <f t="shared" ref="BA305" si="189">IF(AU305&lt;=0,AO305,"")</f>
        <v>2.747809420141947E-4</v>
      </c>
    </row>
    <row r="306" spans="1:53" x14ac:dyDescent="0.3">
      <c r="A306">
        <v>40</v>
      </c>
      <c r="B306">
        <v>4</v>
      </c>
      <c r="C306" t="s">
        <v>22</v>
      </c>
      <c r="D306" t="s">
        <v>25</v>
      </c>
      <c r="E306">
        <v>0</v>
      </c>
      <c r="F306">
        <v>0</v>
      </c>
      <c r="G306" t="s">
        <v>23</v>
      </c>
      <c r="H306" t="s">
        <v>23</v>
      </c>
      <c r="AI306" s="21">
        <f t="shared" si="173"/>
        <v>0.29400000000000021</v>
      </c>
      <c r="AJ306" s="11">
        <f t="shared" si="188"/>
        <v>0.99448483621181671</v>
      </c>
      <c r="AK306" s="11">
        <f t="shared" si="188"/>
        <v>0.93843118809864268</v>
      </c>
      <c r="AL306" s="11">
        <f t="shared" si="188"/>
        <v>0.70599999999999985</v>
      </c>
      <c r="AM306" s="11">
        <f t="shared" si="188"/>
        <v>0.32338159349288481</v>
      </c>
      <c r="AN306" s="11">
        <f t="shared" si="188"/>
        <v>7.2383971693744442E-2</v>
      </c>
      <c r="AO306" s="4">
        <f t="shared" si="188"/>
        <v>2.7183474318474127E-4</v>
      </c>
      <c r="AP306" s="11">
        <f t="shared" si="166"/>
        <v>3.08347312022563</v>
      </c>
      <c r="AQ306" s="11">
        <f t="shared" si="167"/>
        <v>2.0834731202256327</v>
      </c>
      <c r="AR306" s="11">
        <f t="shared" si="168"/>
        <v>1.0834731202256325</v>
      </c>
      <c r="AS306" s="11">
        <f t="shared" si="169"/>
        <v>8.347312022563208E-2</v>
      </c>
      <c r="AT306" s="11">
        <f t="shared" si="170"/>
        <v>-0.91652687977436731</v>
      </c>
      <c r="AU306" s="19">
        <f t="shared" si="171"/>
        <v>-2.91652687977437</v>
      </c>
      <c r="AV306" s="11">
        <f t="shared" si="178"/>
        <v>0.99448483621181671</v>
      </c>
      <c r="AW306" s="11">
        <f t="shared" si="179"/>
        <v>0.93843118809864268</v>
      </c>
      <c r="AX306" s="11">
        <f t="shared" si="180"/>
        <v>0.70599999999999985</v>
      </c>
      <c r="AY306" s="11">
        <f t="shared" si="181"/>
        <v>0.32338159349288481</v>
      </c>
      <c r="AZ306" s="11" t="str">
        <f t="shared" si="182"/>
        <v/>
      </c>
      <c r="BA306" s="19" t="str">
        <f t="shared" si="183"/>
        <v/>
      </c>
    </row>
    <row r="307" spans="1:53" x14ac:dyDescent="0.3">
      <c r="A307">
        <v>43</v>
      </c>
      <c r="B307">
        <v>4</v>
      </c>
      <c r="C307" t="s">
        <v>22</v>
      </c>
      <c r="D307" t="s">
        <v>25</v>
      </c>
      <c r="E307">
        <v>0</v>
      </c>
      <c r="F307">
        <v>0</v>
      </c>
      <c r="G307">
        <v>476</v>
      </c>
      <c r="H307">
        <v>4</v>
      </c>
      <c r="AI307" s="21">
        <f t="shared" si="173"/>
        <v>0.29500000000000021</v>
      </c>
      <c r="AJ307" s="11">
        <f t="shared" si="188"/>
        <v>0.99443890316425976</v>
      </c>
      <c r="AK307" s="11">
        <f t="shared" si="188"/>
        <v>0.93807783433686442</v>
      </c>
      <c r="AL307" s="11">
        <f t="shared" si="188"/>
        <v>0.70499999999999985</v>
      </c>
      <c r="AM307" s="11">
        <f t="shared" si="188"/>
        <v>0.32234048472631449</v>
      </c>
      <c r="AN307" s="11">
        <f t="shared" si="188"/>
        <v>7.1985224142111823E-2</v>
      </c>
      <c r="AO307" s="4">
        <f t="shared" si="188"/>
        <v>2.6892255557896646E-4</v>
      </c>
      <c r="AP307" s="11">
        <f t="shared" si="166"/>
        <v>3.0776720605568988</v>
      </c>
      <c r="AQ307" s="11">
        <f t="shared" si="167"/>
        <v>2.0776720605568988</v>
      </c>
      <c r="AR307" s="11">
        <f t="shared" si="168"/>
        <v>1.0776720605568995</v>
      </c>
      <c r="AS307" s="11">
        <f t="shared" si="169"/>
        <v>7.7672060556899014E-2</v>
      </c>
      <c r="AT307" s="11">
        <f t="shared" si="170"/>
        <v>-0.92232793944310054</v>
      </c>
      <c r="AU307" s="19">
        <f t="shared" si="171"/>
        <v>-2.9223279394431012</v>
      </c>
      <c r="AV307" s="11">
        <f t="shared" si="178"/>
        <v>0.99443890316425976</v>
      </c>
      <c r="AW307" s="11">
        <f t="shared" si="179"/>
        <v>0.93807783433686442</v>
      </c>
      <c r="AX307" s="11">
        <f t="shared" si="180"/>
        <v>0.70499999999999985</v>
      </c>
      <c r="AY307" s="11">
        <f t="shared" si="181"/>
        <v>0.32234048472631449</v>
      </c>
      <c r="AZ307" s="11" t="str">
        <f t="shared" si="182"/>
        <v/>
      </c>
      <c r="BA307" s="19" t="str">
        <f t="shared" si="183"/>
        <v/>
      </c>
    </row>
    <row r="308" spans="1:53" x14ac:dyDescent="0.3">
      <c r="A308">
        <v>54</v>
      </c>
      <c r="B308">
        <v>4</v>
      </c>
      <c r="C308" t="s">
        <v>22</v>
      </c>
      <c r="D308" t="s">
        <v>25</v>
      </c>
      <c r="E308">
        <v>0</v>
      </c>
      <c r="F308">
        <v>2</v>
      </c>
      <c r="G308">
        <v>461</v>
      </c>
      <c r="H308">
        <v>17</v>
      </c>
      <c r="AI308" s="21">
        <f t="shared" si="173"/>
        <v>0.29600000000000021</v>
      </c>
      <c r="AJ308" s="11">
        <f t="shared" si="188"/>
        <v>0.99439270309159</v>
      </c>
      <c r="AK308" s="11">
        <f t="shared" si="188"/>
        <v>0.93772345497764575</v>
      </c>
      <c r="AL308" s="11">
        <f t="shared" si="188"/>
        <v>0.70399999999999974</v>
      </c>
      <c r="AM308" s="11">
        <f t="shared" si="188"/>
        <v>0.32130238900004371</v>
      </c>
      <c r="AN308" s="11">
        <f t="shared" si="188"/>
        <v>7.1588781257203027E-2</v>
      </c>
      <c r="AO308" s="4">
        <f t="shared" si="188"/>
        <v>2.6604393422865878E-4</v>
      </c>
      <c r="AP308" s="11">
        <f t="shared" si="166"/>
        <v>3.0718800532949793</v>
      </c>
      <c r="AQ308" s="11">
        <f t="shared" si="167"/>
        <v>2.0718800532949793</v>
      </c>
      <c r="AR308" s="11">
        <f t="shared" si="168"/>
        <v>1.0718800532949793</v>
      </c>
      <c r="AS308" s="11">
        <f t="shared" si="169"/>
        <v>7.1880053294979152E-2</v>
      </c>
      <c r="AT308" s="11">
        <f t="shared" si="170"/>
        <v>-0.92811994670502052</v>
      </c>
      <c r="AU308" s="19">
        <f t="shared" si="171"/>
        <v>-2.9281199467050212</v>
      </c>
      <c r="AV308" s="11">
        <f t="shared" si="178"/>
        <v>0.99439270309159</v>
      </c>
      <c r="AW308" s="11">
        <f t="shared" si="179"/>
        <v>0.93772345497764575</v>
      </c>
      <c r="AX308" s="11">
        <f t="shared" si="180"/>
        <v>0.70399999999999974</v>
      </c>
      <c r="AY308" s="11">
        <f t="shared" si="181"/>
        <v>0.32130238900004371</v>
      </c>
      <c r="AZ308" s="11" t="str">
        <f t="shared" si="182"/>
        <v/>
      </c>
      <c r="BA308" s="19" t="str">
        <f t="shared" si="183"/>
        <v/>
      </c>
    </row>
    <row r="309" spans="1:53" x14ac:dyDescent="0.3">
      <c r="A309">
        <v>59</v>
      </c>
      <c r="B309">
        <v>4</v>
      </c>
      <c r="C309" t="s">
        <v>22</v>
      </c>
      <c r="D309" t="s">
        <v>1</v>
      </c>
      <c r="E309">
        <v>0</v>
      </c>
      <c r="F309">
        <v>0</v>
      </c>
      <c r="G309">
        <v>472</v>
      </c>
      <c r="H309">
        <v>8</v>
      </c>
      <c r="AI309" s="21">
        <f t="shared" si="173"/>
        <v>0.29700000000000021</v>
      </c>
      <c r="AJ309" s="11">
        <f t="shared" si="188"/>
        <v>0.99434623486036178</v>
      </c>
      <c r="AK309" s="11">
        <f t="shared" si="188"/>
        <v>0.93736804864604673</v>
      </c>
      <c r="AL309" s="11">
        <f t="shared" si="188"/>
        <v>0.70299999999999985</v>
      </c>
      <c r="AM309" s="11">
        <f t="shared" si="188"/>
        <v>0.32026729292892997</v>
      </c>
      <c r="AN309" s="11">
        <f t="shared" si="188"/>
        <v>7.1194626165659511E-2</v>
      </c>
      <c r="AO309" s="4">
        <f t="shared" si="188"/>
        <v>2.6319844094598044E-4</v>
      </c>
      <c r="AP309" s="11">
        <f t="shared" si="166"/>
        <v>3.0660970218058159</v>
      </c>
      <c r="AQ309" s="11">
        <f t="shared" si="167"/>
        <v>2.0660970218058177</v>
      </c>
      <c r="AR309" s="11">
        <f t="shared" si="168"/>
        <v>1.0660970218058168</v>
      </c>
      <c r="AS309" s="11">
        <f t="shared" si="169"/>
        <v>6.6097021805816558E-2</v>
      </c>
      <c r="AT309" s="11">
        <f t="shared" si="170"/>
        <v>-0.933902978194183</v>
      </c>
      <c r="AU309" s="19">
        <f t="shared" si="171"/>
        <v>-2.9339029781941837</v>
      </c>
      <c r="AV309" s="11">
        <f t="shared" si="178"/>
        <v>0.99434623486036178</v>
      </c>
      <c r="AW309" s="11">
        <f t="shared" si="179"/>
        <v>0.93736804864604673</v>
      </c>
      <c r="AX309" s="11">
        <f t="shared" si="180"/>
        <v>0.70299999999999985</v>
      </c>
      <c r="AY309" s="11">
        <f t="shared" si="181"/>
        <v>0.32026729292892997</v>
      </c>
      <c r="AZ309" s="11" t="str">
        <f t="shared" si="182"/>
        <v/>
      </c>
      <c r="BA309" s="19" t="str">
        <f t="shared" si="183"/>
        <v/>
      </c>
    </row>
    <row r="310" spans="1:53" x14ac:dyDescent="0.3">
      <c r="A310">
        <v>65</v>
      </c>
      <c r="B310">
        <v>4</v>
      </c>
      <c r="C310" t="s">
        <v>22</v>
      </c>
      <c r="D310" t="s">
        <v>1</v>
      </c>
      <c r="E310">
        <v>0</v>
      </c>
      <c r="F310">
        <v>2</v>
      </c>
      <c r="G310">
        <v>430</v>
      </c>
      <c r="H310">
        <v>48</v>
      </c>
      <c r="AI310" s="21">
        <f t="shared" si="173"/>
        <v>0.29800000000000021</v>
      </c>
      <c r="AJ310" s="11">
        <f t="shared" si="188"/>
        <v>0.99429949733183265</v>
      </c>
      <c r="AK310" s="11">
        <f t="shared" si="188"/>
        <v>0.93701161395881427</v>
      </c>
      <c r="AL310" s="11">
        <f t="shared" si="188"/>
        <v>0.70199999999999985</v>
      </c>
      <c r="AM310" s="11">
        <f t="shared" si="188"/>
        <v>0.31923518323288624</v>
      </c>
      <c r="AN310" s="11">
        <f t="shared" si="188"/>
        <v>7.0802742162524399E-2</v>
      </c>
      <c r="AO310" s="4">
        <f t="shared" si="188"/>
        <v>2.6038564420278033E-4</v>
      </c>
      <c r="AP310" s="11">
        <f t="shared" si="166"/>
        <v>3.0603228901110362</v>
      </c>
      <c r="AQ310" s="11">
        <f t="shared" si="167"/>
        <v>2.0603228901110384</v>
      </c>
      <c r="AR310" s="11">
        <f t="shared" si="168"/>
        <v>1.060322890111038</v>
      </c>
      <c r="AS310" s="11">
        <f t="shared" si="169"/>
        <v>6.0322890111037586E-2</v>
      </c>
      <c r="AT310" s="11">
        <f t="shared" si="170"/>
        <v>-0.93967710988896236</v>
      </c>
      <c r="AU310" s="19">
        <f t="shared" si="171"/>
        <v>-2.9396771098889638</v>
      </c>
      <c r="AV310" s="11">
        <f t="shared" si="178"/>
        <v>0.99429949733183265</v>
      </c>
      <c r="AW310" s="11">
        <f t="shared" si="179"/>
        <v>0.93701161395881427</v>
      </c>
      <c r="AX310" s="11">
        <f t="shared" si="180"/>
        <v>0.70199999999999985</v>
      </c>
      <c r="AY310" s="11">
        <f t="shared" si="181"/>
        <v>0.31923518323288624</v>
      </c>
      <c r="AZ310" s="11" t="str">
        <f t="shared" si="182"/>
        <v/>
      </c>
      <c r="BA310" s="19" t="str">
        <f t="shared" si="183"/>
        <v/>
      </c>
    </row>
    <row r="311" spans="1:53" x14ac:dyDescent="0.3">
      <c r="A311">
        <v>75</v>
      </c>
      <c r="B311">
        <v>4</v>
      </c>
      <c r="C311" t="s">
        <v>22</v>
      </c>
      <c r="D311" t="s">
        <v>23</v>
      </c>
      <c r="E311">
        <v>0</v>
      </c>
      <c r="F311">
        <v>0</v>
      </c>
      <c r="G311">
        <v>281</v>
      </c>
      <c r="H311">
        <v>199</v>
      </c>
      <c r="AI311" s="21">
        <f t="shared" si="173"/>
        <v>0.29900000000000021</v>
      </c>
      <c r="AJ311" s="11">
        <f t="shared" si="188"/>
        <v>0.99425248936193222</v>
      </c>
      <c r="AK311" s="11">
        <f t="shared" si="188"/>
        <v>0.93665414952437587</v>
      </c>
      <c r="AL311" s="11">
        <f t="shared" si="188"/>
        <v>0.70099999999999985</v>
      </c>
      <c r="AM311" s="11">
        <f t="shared" si="188"/>
        <v>0.3182060467357225</v>
      </c>
      <c r="AN311" s="11">
        <f t="shared" si="188"/>
        <v>7.0413112709051012E-2</v>
      </c>
      <c r="AO311" s="4">
        <f t="shared" si="188"/>
        <v>2.5760511901240312E-4</v>
      </c>
      <c r="AP311" s="11">
        <f t="shared" si="166"/>
        <v>3.054557582879017</v>
      </c>
      <c r="AQ311" s="11">
        <f t="shared" si="167"/>
        <v>2.0545575828790157</v>
      </c>
      <c r="AR311" s="11">
        <f t="shared" si="168"/>
        <v>1.0545575828790157</v>
      </c>
      <c r="AS311" s="11">
        <f t="shared" si="169"/>
        <v>5.4557582879015687E-2</v>
      </c>
      <c r="AT311" s="11">
        <f t="shared" si="170"/>
        <v>-0.94544241712098431</v>
      </c>
      <c r="AU311" s="19">
        <f t="shared" si="171"/>
        <v>-2.9454424171209856</v>
      </c>
      <c r="AV311" s="11">
        <f t="shared" si="178"/>
        <v>0.99425248936193222</v>
      </c>
      <c r="AW311" s="11">
        <f t="shared" si="179"/>
        <v>0.93665414952437587</v>
      </c>
      <c r="AX311" s="11">
        <f t="shared" si="180"/>
        <v>0.70099999999999985</v>
      </c>
      <c r="AY311" s="11">
        <f t="shared" si="181"/>
        <v>0.3182060467357225</v>
      </c>
      <c r="AZ311" s="11" t="str">
        <f t="shared" si="182"/>
        <v/>
      </c>
      <c r="BA311" s="19">
        <f t="shared" ref="BA311" si="190">IF(AU311&lt;=0,AO311,"")</f>
        <v>2.5760511901240312E-4</v>
      </c>
    </row>
    <row r="312" spans="1:53" x14ac:dyDescent="0.3">
      <c r="A312">
        <v>82</v>
      </c>
      <c r="B312">
        <v>4</v>
      </c>
      <c r="C312" t="s">
        <v>22</v>
      </c>
      <c r="D312" t="s">
        <v>25</v>
      </c>
      <c r="E312" t="s">
        <v>23</v>
      </c>
      <c r="F312" t="s">
        <v>23</v>
      </c>
      <c r="G312" t="s">
        <v>23</v>
      </c>
      <c r="H312" t="s">
        <v>23</v>
      </c>
      <c r="AI312" s="21">
        <f t="shared" si="173"/>
        <v>0.30000000000000021</v>
      </c>
      <c r="AJ312" s="11">
        <f t="shared" si="188"/>
        <v>0.99420520980123062</v>
      </c>
      <c r="AK312" s="11">
        <f t="shared" si="188"/>
        <v>0.93629565394283198</v>
      </c>
      <c r="AL312" s="11">
        <f t="shared" si="188"/>
        <v>0.69999999999999984</v>
      </c>
      <c r="AM312" s="11">
        <f t="shared" si="188"/>
        <v>0.31717987036400408</v>
      </c>
      <c r="AN312" s="11">
        <f t="shared" si="188"/>
        <v>7.0025721430546153E-2</v>
      </c>
      <c r="AO312" s="4">
        <f t="shared" si="188"/>
        <v>2.5485644681391809E-4</v>
      </c>
      <c r="AP312" s="11">
        <f t="shared" si="166"/>
        <v>3.04880102541608</v>
      </c>
      <c r="AQ312" s="11">
        <f t="shared" si="167"/>
        <v>2.0488010254160809</v>
      </c>
      <c r="AR312" s="11">
        <f t="shared" si="168"/>
        <v>1.0488010254160804</v>
      </c>
      <c r="AS312" s="11">
        <f t="shared" si="169"/>
        <v>4.8801025416080335E-2</v>
      </c>
      <c r="AT312" s="11">
        <f t="shared" si="170"/>
        <v>-0.95119897458391978</v>
      </c>
      <c r="AU312" s="19">
        <f t="shared" si="171"/>
        <v>-2.9511989745839209</v>
      </c>
      <c r="AV312" s="11">
        <f t="shared" si="178"/>
        <v>0.99420520980123062</v>
      </c>
      <c r="AW312" s="11">
        <f t="shared" si="179"/>
        <v>0.93629565394283198</v>
      </c>
      <c r="AX312" s="11">
        <f t="shared" si="180"/>
        <v>0.69999999999999984</v>
      </c>
      <c r="AY312" s="11">
        <f t="shared" si="181"/>
        <v>0.31717987036400408</v>
      </c>
      <c r="AZ312" s="11" t="str">
        <f t="shared" si="182"/>
        <v/>
      </c>
      <c r="BA312" s="19" t="str">
        <f t="shared" si="183"/>
        <v/>
      </c>
    </row>
    <row r="313" spans="1:53" x14ac:dyDescent="0.3">
      <c r="A313">
        <v>90</v>
      </c>
      <c r="B313">
        <v>4</v>
      </c>
      <c r="C313" t="s">
        <v>22</v>
      </c>
      <c r="D313" t="s">
        <v>23</v>
      </c>
      <c r="E313">
        <v>0</v>
      </c>
      <c r="F313">
        <v>2</v>
      </c>
      <c r="G313">
        <v>458</v>
      </c>
      <c r="H313">
        <v>20</v>
      </c>
      <c r="AI313" s="21">
        <f t="shared" si="173"/>
        <v>0.30100000000000021</v>
      </c>
      <c r="AJ313" s="11">
        <f t="shared" ref="AJ313:AO322" si="191">_xlfn.NORM.S.DIST((-2*AJ$2-_xlfn.NORM.S.INV($AI313)),TRUE)</f>
        <v>0.99415765749490703</v>
      </c>
      <c r="AK313" s="11">
        <f t="shared" si="191"/>
        <v>0.93593612580594787</v>
      </c>
      <c r="AL313" s="11">
        <f t="shared" si="191"/>
        <v>0.69899999999999973</v>
      </c>
      <c r="AM313" s="11">
        <f t="shared" si="191"/>
        <v>0.31615664114592634</v>
      </c>
      <c r="AN313" s="11">
        <f t="shared" si="191"/>
        <v>6.9640552114248841E-2</v>
      </c>
      <c r="AO313" s="4">
        <f t="shared" si="191"/>
        <v>2.5213921535871732E-4</v>
      </c>
      <c r="AP313" s="11">
        <f t="shared" si="166"/>
        <v>3.0430531436578598</v>
      </c>
      <c r="AQ313" s="11">
        <f t="shared" si="167"/>
        <v>2.0430531436578638</v>
      </c>
      <c r="AR313" s="11">
        <f t="shared" si="168"/>
        <v>1.0430531436578629</v>
      </c>
      <c r="AS313" s="11">
        <f t="shared" si="169"/>
        <v>4.3053143657862836E-2</v>
      </c>
      <c r="AT313" s="11">
        <f t="shared" si="170"/>
        <v>-0.95694685634213683</v>
      </c>
      <c r="AU313" s="19">
        <f t="shared" si="171"/>
        <v>-2.9569468563421375</v>
      </c>
      <c r="AV313" s="11">
        <f t="shared" si="178"/>
        <v>0.99415765749490703</v>
      </c>
      <c r="AW313" s="11">
        <f t="shared" si="179"/>
        <v>0.93593612580594787</v>
      </c>
      <c r="AX313" s="11">
        <f t="shared" si="180"/>
        <v>0.69899999999999973</v>
      </c>
      <c r="AY313" s="11">
        <f t="shared" si="181"/>
        <v>0.31615664114592634</v>
      </c>
      <c r="AZ313" s="11" t="str">
        <f t="shared" si="182"/>
        <v/>
      </c>
      <c r="BA313" s="19" t="str">
        <f t="shared" si="183"/>
        <v/>
      </c>
    </row>
    <row r="314" spans="1:53" x14ac:dyDescent="0.3">
      <c r="A314">
        <v>100</v>
      </c>
      <c r="B314">
        <v>4</v>
      </c>
      <c r="C314" t="s">
        <v>22</v>
      </c>
      <c r="D314" t="s">
        <v>25</v>
      </c>
      <c r="E314">
        <v>0</v>
      </c>
      <c r="F314">
        <v>0</v>
      </c>
      <c r="G314">
        <v>466</v>
      </c>
      <c r="H314">
        <v>14</v>
      </c>
      <c r="AI314" s="21">
        <f t="shared" si="173"/>
        <v>0.30200000000000021</v>
      </c>
      <c r="AJ314" s="11">
        <f t="shared" si="191"/>
        <v>0.9941098312827179</v>
      </c>
      <c r="AK314" s="11">
        <f t="shared" si="191"/>
        <v>0.93557556369714578</v>
      </c>
      <c r="AL314" s="11">
        <f t="shared" si="191"/>
        <v>0.69799999999999984</v>
      </c>
      <c r="AM314" s="11">
        <f t="shared" si="191"/>
        <v>0.31513634621020564</v>
      </c>
      <c r="AN314" s="11">
        <f t="shared" si="191"/>
        <v>6.9257588707242496E-2</v>
      </c>
      <c r="AO314" s="4">
        <f t="shared" si="191"/>
        <v>2.4945301859943136E-4</v>
      </c>
      <c r="AP314" s="11">
        <f t="shared" si="166"/>
        <v>3.0373138641607804</v>
      </c>
      <c r="AQ314" s="11">
        <f t="shared" si="167"/>
        <v>2.0373138641607813</v>
      </c>
      <c r="AR314" s="11">
        <f t="shared" si="168"/>
        <v>1.0373138641607809</v>
      </c>
      <c r="AS314" s="11">
        <f t="shared" si="169"/>
        <v>3.7313864160780474E-2</v>
      </c>
      <c r="AT314" s="11">
        <f t="shared" si="170"/>
        <v>-0.96268613583921914</v>
      </c>
      <c r="AU314" s="19">
        <f t="shared" si="171"/>
        <v>-2.9626861358392196</v>
      </c>
      <c r="AV314" s="11">
        <f t="shared" si="178"/>
        <v>0.9941098312827179</v>
      </c>
      <c r="AW314" s="11">
        <f t="shared" si="179"/>
        <v>0.93557556369714578</v>
      </c>
      <c r="AX314" s="11">
        <f t="shared" si="180"/>
        <v>0.69799999999999984</v>
      </c>
      <c r="AY314" s="11">
        <f t="shared" si="181"/>
        <v>0.31513634621020564</v>
      </c>
      <c r="AZ314" s="11" t="str">
        <f t="shared" si="182"/>
        <v/>
      </c>
      <c r="BA314" s="19" t="str">
        <f t="shared" si="183"/>
        <v/>
      </c>
    </row>
    <row r="315" spans="1:53" x14ac:dyDescent="0.3">
      <c r="A315">
        <v>107</v>
      </c>
      <c r="B315">
        <v>4</v>
      </c>
      <c r="C315" t="s">
        <v>22</v>
      </c>
      <c r="D315" t="s">
        <v>25</v>
      </c>
      <c r="E315">
        <v>0</v>
      </c>
      <c r="F315">
        <v>2</v>
      </c>
      <c r="G315">
        <v>414</v>
      </c>
      <c r="H315">
        <v>64</v>
      </c>
      <c r="AI315" s="21">
        <f t="shared" si="173"/>
        <v>0.30300000000000021</v>
      </c>
      <c r="AJ315" s="11">
        <f t="shared" si="191"/>
        <v>0.99406172999896447</v>
      </c>
      <c r="AK315" s="11">
        <f t="shared" si="191"/>
        <v>0.93521396619149633</v>
      </c>
      <c r="AL315" s="11">
        <f t="shared" si="191"/>
        <v>0.69699999999999984</v>
      </c>
      <c r="AM315" s="11">
        <f t="shared" si="191"/>
        <v>0.31411897278498524</v>
      </c>
      <c r="AN315" s="11">
        <f t="shared" si="191"/>
        <v>6.8876815314400625E-2</v>
      </c>
      <c r="AO315" s="4">
        <f t="shared" si="191"/>
        <v>2.4679745658109893E-4</v>
      </c>
      <c r="AP315" s="11">
        <f t="shared" si="166"/>
        <v>3.0315831140936549</v>
      </c>
      <c r="AQ315" s="11">
        <f t="shared" si="167"/>
        <v>2.0315831140936544</v>
      </c>
      <c r="AR315" s="11">
        <f t="shared" si="168"/>
        <v>1.0315831140936544</v>
      </c>
      <c r="AS315" s="11">
        <f t="shared" si="169"/>
        <v>3.1583114093653886E-2</v>
      </c>
      <c r="AT315" s="11">
        <f t="shared" si="170"/>
        <v>-0.96841688590634578</v>
      </c>
      <c r="AU315" s="19">
        <f t="shared" si="171"/>
        <v>-2.9684168859063456</v>
      </c>
      <c r="AV315" s="11">
        <f t="shared" si="178"/>
        <v>0.99406172999896447</v>
      </c>
      <c r="AW315" s="11">
        <f t="shared" si="179"/>
        <v>0.93521396619149633</v>
      </c>
      <c r="AX315" s="11">
        <f t="shared" si="180"/>
        <v>0.69699999999999984</v>
      </c>
      <c r="AY315" s="11">
        <f t="shared" si="181"/>
        <v>0.31411897278498524</v>
      </c>
      <c r="AZ315" s="11" t="str">
        <f t="shared" si="182"/>
        <v/>
      </c>
      <c r="BA315" s="19" t="str">
        <f t="shared" si="183"/>
        <v/>
      </c>
    </row>
    <row r="316" spans="1:53" x14ac:dyDescent="0.3">
      <c r="A316">
        <v>113</v>
      </c>
      <c r="B316">
        <v>4</v>
      </c>
      <c r="C316" t="s">
        <v>22</v>
      </c>
      <c r="D316" t="s">
        <v>23</v>
      </c>
      <c r="E316">
        <v>0</v>
      </c>
      <c r="F316">
        <v>0</v>
      </c>
      <c r="G316">
        <v>419</v>
      </c>
      <c r="H316">
        <v>61</v>
      </c>
      <c r="AI316" s="21">
        <f t="shared" si="173"/>
        <v>0.30400000000000021</v>
      </c>
      <c r="AJ316" s="11">
        <f t="shared" si="191"/>
        <v>0.99401335247246081</v>
      </c>
      <c r="AK316" s="11">
        <f t="shared" si="191"/>
        <v>0.93485133185570946</v>
      </c>
      <c r="AL316" s="11">
        <f t="shared" si="191"/>
        <v>0.69599999999999984</v>
      </c>
      <c r="AM316" s="11">
        <f t="shared" si="191"/>
        <v>0.3131045081967575</v>
      </c>
      <c r="AN316" s="11">
        <f t="shared" si="191"/>
        <v>6.8498216196365522E-2</v>
      </c>
      <c r="AO316" s="4">
        <f t="shared" si="191"/>
        <v>2.4417213533455104E-4</v>
      </c>
      <c r="AP316" s="11">
        <f t="shared" si="166"/>
        <v>3.0258608212294575</v>
      </c>
      <c r="AQ316" s="11">
        <f t="shared" si="167"/>
        <v>2.0258608212294567</v>
      </c>
      <c r="AR316" s="11">
        <f t="shared" si="168"/>
        <v>1.0258608212294558</v>
      </c>
      <c r="AS316" s="11">
        <f t="shared" si="169"/>
        <v>2.5860821229455433E-2</v>
      </c>
      <c r="AT316" s="11">
        <f t="shared" si="170"/>
        <v>-0.97413917877054435</v>
      </c>
      <c r="AU316" s="19">
        <f t="shared" si="171"/>
        <v>-2.9741391787705447</v>
      </c>
      <c r="AV316" s="11">
        <f t="shared" si="178"/>
        <v>0.99401335247246081</v>
      </c>
      <c r="AW316" s="11">
        <f t="shared" si="179"/>
        <v>0.93485133185570946</v>
      </c>
      <c r="AX316" s="11">
        <f t="shared" si="180"/>
        <v>0.69599999999999984</v>
      </c>
      <c r="AY316" s="11">
        <f t="shared" si="181"/>
        <v>0.3131045081967575</v>
      </c>
      <c r="AZ316" s="11" t="str">
        <f t="shared" si="182"/>
        <v/>
      </c>
      <c r="BA316" s="19" t="str">
        <f t="shared" si="183"/>
        <v/>
      </c>
    </row>
    <row r="317" spans="1:53" x14ac:dyDescent="0.3">
      <c r="A317">
        <v>121</v>
      </c>
      <c r="B317">
        <v>4</v>
      </c>
      <c r="C317" t="s">
        <v>22</v>
      </c>
      <c r="D317" t="s">
        <v>1</v>
      </c>
      <c r="E317">
        <v>0</v>
      </c>
      <c r="F317">
        <v>4</v>
      </c>
      <c r="G317">
        <v>459</v>
      </c>
      <c r="H317">
        <v>17</v>
      </c>
      <c r="AI317" s="21">
        <f t="shared" si="173"/>
        <v>0.30500000000000022</v>
      </c>
      <c r="AJ317" s="11">
        <f t="shared" si="191"/>
        <v>0.99396469752650107</v>
      </c>
      <c r="AK317" s="11">
        <f t="shared" si="191"/>
        <v>0.93448765924812438</v>
      </c>
      <c r="AL317" s="11">
        <f t="shared" si="191"/>
        <v>0.69499999999999984</v>
      </c>
      <c r="AM317" s="11">
        <f t="shared" si="191"/>
        <v>0.31209293986930126</v>
      </c>
      <c r="AN317" s="11">
        <f t="shared" si="191"/>
        <v>6.8121775767558804E-2</v>
      </c>
      <c r="AO317" s="4">
        <f t="shared" si="191"/>
        <v>2.4157666677194537E-4</v>
      </c>
      <c r="AP317" s="11">
        <f t="shared" si="166"/>
        <v>3.020146913937189</v>
      </c>
      <c r="AQ317" s="11">
        <f t="shared" si="167"/>
        <v>2.0201469139371886</v>
      </c>
      <c r="AR317" s="11">
        <f t="shared" si="168"/>
        <v>1.0201469139371886</v>
      </c>
      <c r="AS317" s="11">
        <f t="shared" si="169"/>
        <v>2.0146913937188093E-2</v>
      </c>
      <c r="AT317" s="11">
        <f t="shared" si="170"/>
        <v>-0.9798530860628113</v>
      </c>
      <c r="AU317" s="19">
        <f t="shared" si="171"/>
        <v>-2.979853086062811</v>
      </c>
      <c r="AV317" s="11">
        <f t="shared" si="178"/>
        <v>0.99396469752650107</v>
      </c>
      <c r="AW317" s="11">
        <f t="shared" si="179"/>
        <v>0.93448765924812438</v>
      </c>
      <c r="AX317" s="11">
        <f t="shared" si="180"/>
        <v>0.69499999999999984</v>
      </c>
      <c r="AY317" s="11">
        <f t="shared" si="181"/>
        <v>0.31209293986930126</v>
      </c>
      <c r="AZ317" s="11" t="str">
        <f t="shared" si="182"/>
        <v/>
      </c>
      <c r="BA317" s="19">
        <f t="shared" ref="BA317" si="192">IF(AU317&lt;=0,AO317,"")</f>
        <v>2.4157666677194537E-4</v>
      </c>
    </row>
    <row r="318" spans="1:53" x14ac:dyDescent="0.3">
      <c r="A318">
        <v>136</v>
      </c>
      <c r="B318">
        <v>4</v>
      </c>
      <c r="C318" t="s">
        <v>22</v>
      </c>
      <c r="D318" t="s">
        <v>1</v>
      </c>
      <c r="E318">
        <v>0</v>
      </c>
      <c r="F318">
        <v>2</v>
      </c>
      <c r="G318">
        <v>452</v>
      </c>
      <c r="H318">
        <v>26</v>
      </c>
      <c r="AI318" s="21">
        <f t="shared" si="173"/>
        <v>0.30600000000000022</v>
      </c>
      <c r="AJ318" s="11">
        <f t="shared" si="191"/>
        <v>0.99391576397882686</v>
      </c>
      <c r="AK318" s="11">
        <f t="shared" si="191"/>
        <v>0.93412294691870079</v>
      </c>
      <c r="AL318" s="11">
        <f t="shared" si="191"/>
        <v>0.69399999999999984</v>
      </c>
      <c r="AM318" s="11">
        <f t="shared" si="191"/>
        <v>0.31108425532263367</v>
      </c>
      <c r="AN318" s="11">
        <f t="shared" si="191"/>
        <v>6.7747478594223559E-2</v>
      </c>
      <c r="AO318" s="4">
        <f t="shared" si="191"/>
        <v>2.3901066858441074E-4</v>
      </c>
      <c r="AP318" s="11">
        <f t="shared" si="166"/>
        <v>3.0144413211738903</v>
      </c>
      <c r="AQ318" s="11">
        <f t="shared" si="167"/>
        <v>2.0144413211738907</v>
      </c>
      <c r="AR318" s="11">
        <f t="shared" si="168"/>
        <v>1.0144413211738907</v>
      </c>
      <c r="AS318" s="11">
        <f t="shared" si="169"/>
        <v>1.4441321173890354E-2</v>
      </c>
      <c r="AT318" s="11">
        <f t="shared" si="170"/>
        <v>-0.98555867882610892</v>
      </c>
      <c r="AU318" s="19">
        <f t="shared" si="171"/>
        <v>-2.9855586788261088</v>
      </c>
      <c r="AV318" s="11">
        <f t="shared" si="178"/>
        <v>0.99391576397882686</v>
      </c>
      <c r="AW318" s="11">
        <f t="shared" si="179"/>
        <v>0.93412294691870079</v>
      </c>
      <c r="AX318" s="11">
        <f t="shared" si="180"/>
        <v>0.69399999999999984</v>
      </c>
      <c r="AY318" s="11">
        <f t="shared" si="181"/>
        <v>0.31108425532263367</v>
      </c>
      <c r="AZ318" s="11" t="str">
        <f t="shared" si="182"/>
        <v/>
      </c>
      <c r="BA318" s="19" t="str">
        <f t="shared" si="183"/>
        <v/>
      </c>
    </row>
    <row r="319" spans="1:53" x14ac:dyDescent="0.3">
      <c r="A319">
        <v>141</v>
      </c>
      <c r="B319">
        <v>4</v>
      </c>
      <c r="C319" t="s">
        <v>22</v>
      </c>
      <c r="D319" t="s">
        <v>25</v>
      </c>
      <c r="E319">
        <v>0</v>
      </c>
      <c r="F319">
        <v>3</v>
      </c>
      <c r="G319">
        <v>386</v>
      </c>
      <c r="H319">
        <v>91</v>
      </c>
      <c r="AI319" s="21">
        <f t="shared" si="173"/>
        <v>0.30700000000000022</v>
      </c>
      <c r="AJ319" s="11">
        <f t="shared" si="191"/>
        <v>0.99386655064159402</v>
      </c>
      <c r="AK319" s="11">
        <f t="shared" si="191"/>
        <v>0.93375719340900765</v>
      </c>
      <c r="AL319" s="11">
        <f t="shared" si="191"/>
        <v>0.69299999999999984</v>
      </c>
      <c r="AM319" s="11">
        <f t="shared" si="191"/>
        <v>0.31007844217197711</v>
      </c>
      <c r="AN319" s="11">
        <f t="shared" si="191"/>
        <v>6.7375309392497418E-2</v>
      </c>
      <c r="AO319" s="4">
        <f t="shared" si="191"/>
        <v>2.3647376414174785E-4</v>
      </c>
      <c r="AP319" s="11">
        <f t="shared" si="166"/>
        <v>3.008743972476764</v>
      </c>
      <c r="AQ319" s="11">
        <f t="shared" si="167"/>
        <v>2.0087439724767626</v>
      </c>
      <c r="AR319" s="11">
        <f t="shared" si="168"/>
        <v>1.0087439724767622</v>
      </c>
      <c r="AS319" s="11">
        <f t="shared" si="169"/>
        <v>8.743972476762063E-3</v>
      </c>
      <c r="AT319" s="11">
        <f t="shared" si="170"/>
        <v>-0.99125602752323738</v>
      </c>
      <c r="AU319" s="19">
        <f t="shared" si="171"/>
        <v>-2.9912560275232387</v>
      </c>
      <c r="AV319" s="11">
        <f t="shared" si="178"/>
        <v>0.99386655064159402</v>
      </c>
      <c r="AW319" s="11">
        <f t="shared" si="179"/>
        <v>0.93375719340900765</v>
      </c>
      <c r="AX319" s="11">
        <f t="shared" si="180"/>
        <v>0.69299999999999984</v>
      </c>
      <c r="AY319" s="11">
        <f t="shared" si="181"/>
        <v>0.31007844217197711</v>
      </c>
      <c r="AZ319" s="11" t="str">
        <f t="shared" si="182"/>
        <v/>
      </c>
      <c r="BA319" s="19" t="str">
        <f t="shared" si="183"/>
        <v/>
      </c>
    </row>
    <row r="320" spans="1:53" x14ac:dyDescent="0.3">
      <c r="A320">
        <v>145</v>
      </c>
      <c r="B320">
        <v>4</v>
      </c>
      <c r="C320" t="s">
        <v>22</v>
      </c>
      <c r="D320" t="s">
        <v>25</v>
      </c>
      <c r="E320">
        <v>0</v>
      </c>
      <c r="F320">
        <v>1</v>
      </c>
      <c r="G320">
        <v>384</v>
      </c>
      <c r="H320">
        <v>95</v>
      </c>
      <c r="AI320" s="21">
        <f t="shared" si="173"/>
        <v>0.30800000000000022</v>
      </c>
      <c r="AJ320" s="11">
        <f t="shared" si="191"/>
        <v>0.99381705632133932</v>
      </c>
      <c r="AK320" s="11">
        <f t="shared" si="191"/>
        <v>0.93339039725221262</v>
      </c>
      <c r="AL320" s="11">
        <f t="shared" si="191"/>
        <v>0.69199999999999984</v>
      </c>
      <c r="AM320" s="11">
        <f t="shared" si="191"/>
        <v>0.30907548812674013</v>
      </c>
      <c r="AN320" s="11">
        <f t="shared" si="191"/>
        <v>6.7005253026515846E-2</v>
      </c>
      <c r="AO320" s="4">
        <f t="shared" si="191"/>
        <v>2.3396558239414256E-4</v>
      </c>
      <c r="AP320" s="11">
        <f t="shared" si="166"/>
        <v>3.0030547979554165</v>
      </c>
      <c r="AQ320" s="11">
        <f t="shared" si="167"/>
        <v>2.0030547979554152</v>
      </c>
      <c r="AR320" s="11">
        <f t="shared" si="168"/>
        <v>1.0030547979554152</v>
      </c>
      <c r="AS320" s="11">
        <f t="shared" si="169"/>
        <v>3.0547979554150784E-3</v>
      </c>
      <c r="AT320" s="11">
        <f t="shared" si="170"/>
        <v>-0.99694520204458437</v>
      </c>
      <c r="AU320" s="19">
        <f t="shared" si="171"/>
        <v>-2.9969452020445861</v>
      </c>
      <c r="AV320" s="11">
        <f t="shared" si="178"/>
        <v>0.99381705632133932</v>
      </c>
      <c r="AW320" s="11">
        <f t="shared" si="179"/>
        <v>0.93339039725221262</v>
      </c>
      <c r="AX320" s="11">
        <f t="shared" si="180"/>
        <v>0.69199999999999984</v>
      </c>
      <c r="AY320" s="11">
        <f t="shared" si="181"/>
        <v>0.30907548812674013</v>
      </c>
      <c r="AZ320" s="11" t="str">
        <f t="shared" si="182"/>
        <v/>
      </c>
      <c r="BA320" s="19" t="str">
        <f t="shared" si="183"/>
        <v/>
      </c>
    </row>
    <row r="321" spans="1:53" x14ac:dyDescent="0.3">
      <c r="A321">
        <v>156</v>
      </c>
      <c r="B321">
        <v>4</v>
      </c>
      <c r="C321" t="s">
        <v>22</v>
      </c>
      <c r="D321" t="s">
        <v>1</v>
      </c>
      <c r="E321">
        <v>0</v>
      </c>
      <c r="F321">
        <v>1</v>
      </c>
      <c r="G321">
        <v>403</v>
      </c>
      <c r="H321">
        <v>76</v>
      </c>
      <c r="AI321" s="21">
        <f t="shared" si="173"/>
        <v>0.30900000000000022</v>
      </c>
      <c r="AJ321" s="11">
        <f t="shared" si="191"/>
        <v>0.99376727981894708</v>
      </c>
      <c r="AK321" s="11">
        <f t="shared" si="191"/>
        <v>0.93302255697307146</v>
      </c>
      <c r="AL321" s="11">
        <f t="shared" si="191"/>
        <v>0.69099999999999984</v>
      </c>
      <c r="AM321" s="11">
        <f t="shared" si="191"/>
        <v>0.30807538098951343</v>
      </c>
      <c r="AN321" s="11">
        <f t="shared" si="191"/>
        <v>6.6637294506545416E-2</v>
      </c>
      <c r="AO321" s="4">
        <f t="shared" si="191"/>
        <v>2.3148575777584402E-4</v>
      </c>
      <c r="AP321" s="11">
        <f t="shared" si="166"/>
        <v>2.9973737282842401</v>
      </c>
      <c r="AQ321" s="11">
        <f t="shared" si="167"/>
        <v>1.9973737282842436</v>
      </c>
      <c r="AR321" s="11">
        <f t="shared" si="168"/>
        <v>0.99737372828424331</v>
      </c>
      <c r="AS321" s="11">
        <f t="shared" si="169"/>
        <v>-2.6262717157570226E-3</v>
      </c>
      <c r="AT321" s="11">
        <f t="shared" si="170"/>
        <v>-1.0026262717157572</v>
      </c>
      <c r="AU321" s="19">
        <f t="shared" si="171"/>
        <v>-3.0026262717157577</v>
      </c>
      <c r="AV321" s="11">
        <f t="shared" si="178"/>
        <v>0.99376727981894708</v>
      </c>
      <c r="AW321" s="11">
        <f t="shared" si="179"/>
        <v>0.93302255697307146</v>
      </c>
      <c r="AX321" s="11">
        <f t="shared" si="180"/>
        <v>0.69099999999999984</v>
      </c>
      <c r="AY321" s="11" t="str">
        <f t="shared" si="181"/>
        <v/>
      </c>
      <c r="AZ321" s="11" t="str">
        <f t="shared" si="182"/>
        <v/>
      </c>
      <c r="BA321" s="19" t="str">
        <f t="shared" si="183"/>
        <v/>
      </c>
    </row>
    <row r="322" spans="1:53" x14ac:dyDescent="0.3">
      <c r="A322">
        <v>4</v>
      </c>
      <c r="B322">
        <v>1</v>
      </c>
      <c r="C322" t="s">
        <v>19</v>
      </c>
      <c r="D322" t="s">
        <v>23</v>
      </c>
      <c r="E322">
        <v>0</v>
      </c>
      <c r="F322">
        <v>0</v>
      </c>
      <c r="G322">
        <v>480</v>
      </c>
      <c r="H322">
        <v>0</v>
      </c>
      <c r="AI322" s="21">
        <f t="shared" si="173"/>
        <v>0.31000000000000022</v>
      </c>
      <c r="AJ322" s="11">
        <f t="shared" si="191"/>
        <v>0.99371721992961559</v>
      </c>
      <c r="AK322" s="11">
        <f t="shared" si="191"/>
        <v>0.93265367108791564</v>
      </c>
      <c r="AL322" s="11">
        <f t="shared" si="191"/>
        <v>0.68999999999999984</v>
      </c>
      <c r="AM322" s="11">
        <f t="shared" si="191"/>
        <v>0.30707810865507901</v>
      </c>
      <c r="AN322" s="11">
        <f t="shared" si="191"/>
        <v>6.6271418987146072E-2</v>
      </c>
      <c r="AO322" s="4">
        <f t="shared" si="191"/>
        <v>2.2903393011076061E-4</v>
      </c>
      <c r="AP322" s="11">
        <f t="shared" si="166"/>
        <v>2.9917006946949076</v>
      </c>
      <c r="AQ322" s="11">
        <f t="shared" si="167"/>
        <v>1.9917006946949063</v>
      </c>
      <c r="AR322" s="11">
        <f t="shared" si="168"/>
        <v>0.99170069469490585</v>
      </c>
      <c r="AS322" s="11">
        <f t="shared" si="169"/>
        <v>-8.2993053050943733E-3</v>
      </c>
      <c r="AT322" s="11">
        <f t="shared" si="170"/>
        <v>-1.0082993053050946</v>
      </c>
      <c r="AU322" s="19">
        <f t="shared" si="171"/>
        <v>-3.0082993053050937</v>
      </c>
      <c r="AV322" s="11">
        <f t="shared" si="178"/>
        <v>0.99371721992961559</v>
      </c>
      <c r="AW322" s="11">
        <f t="shared" si="179"/>
        <v>0.93265367108791564</v>
      </c>
      <c r="AX322" s="11">
        <f t="shared" si="180"/>
        <v>0.68999999999999984</v>
      </c>
      <c r="AY322" s="11" t="str">
        <f t="shared" si="181"/>
        <v/>
      </c>
      <c r="AZ322" s="11" t="str">
        <f t="shared" si="182"/>
        <v/>
      </c>
      <c r="BA322" s="19" t="str">
        <f t="shared" si="183"/>
        <v/>
      </c>
    </row>
    <row r="323" spans="1:53" x14ac:dyDescent="0.3">
      <c r="A323">
        <v>11</v>
      </c>
      <c r="B323">
        <v>1</v>
      </c>
      <c r="C323" t="s">
        <v>19</v>
      </c>
      <c r="D323" t="s">
        <v>1</v>
      </c>
      <c r="E323">
        <v>0</v>
      </c>
      <c r="F323">
        <v>0</v>
      </c>
      <c r="G323">
        <v>480</v>
      </c>
      <c r="H323">
        <v>0</v>
      </c>
      <c r="AI323" s="21">
        <f t="shared" si="173"/>
        <v>0.31100000000000022</v>
      </c>
      <c r="AJ323" s="11">
        <f t="shared" ref="AJ323:AO332" si="193">_xlfn.NORM.S.DIST((-2*AJ$2-_xlfn.NORM.S.INV($AI323)),TRUE)</f>
        <v>0.99366687544282239</v>
      </c>
      <c r="AK323" s="11">
        <f t="shared" si="193"/>
        <v>0.93228373810464094</v>
      </c>
      <c r="AL323" s="11">
        <f t="shared" si="193"/>
        <v>0.68899999999999983</v>
      </c>
      <c r="AM323" s="11">
        <f t="shared" si="193"/>
        <v>0.30608365910943292</v>
      </c>
      <c r="AN323" s="11">
        <f t="shared" si="193"/>
        <v>6.5907611765362029E-2</v>
      </c>
      <c r="AO323" s="4">
        <f t="shared" si="193"/>
        <v>2.2660974451993459E-4</v>
      </c>
      <c r="AP323" s="11">
        <f t="shared" si="166"/>
        <v>2.9860356289689296</v>
      </c>
      <c r="AQ323" s="11">
        <f t="shared" si="167"/>
        <v>1.9860356289689287</v>
      </c>
      <c r="AR323" s="11">
        <f t="shared" si="168"/>
        <v>0.98603562896892871</v>
      </c>
      <c r="AS323" s="11">
        <f t="shared" si="169"/>
        <v>-1.3964371031071288E-2</v>
      </c>
      <c r="AT323" s="11">
        <f t="shared" si="170"/>
        <v>-1.0139643710310713</v>
      </c>
      <c r="AU323" s="19">
        <f t="shared" si="171"/>
        <v>-3.0139643710310713</v>
      </c>
      <c r="AV323" s="11">
        <f t="shared" si="178"/>
        <v>0.99366687544282239</v>
      </c>
      <c r="AW323" s="11">
        <f t="shared" si="179"/>
        <v>0.93228373810464094</v>
      </c>
      <c r="AX323" s="11">
        <f t="shared" si="180"/>
        <v>0.68899999999999983</v>
      </c>
      <c r="AY323" s="11" t="str">
        <f t="shared" si="181"/>
        <v/>
      </c>
      <c r="AZ323" s="11" t="str">
        <f t="shared" si="182"/>
        <v/>
      </c>
      <c r="BA323" s="19">
        <f t="shared" ref="BA323" si="194">IF(AU323&lt;=0,AO323,"")</f>
        <v>2.2660974451993459E-4</v>
      </c>
    </row>
    <row r="324" spans="1:53" x14ac:dyDescent="0.3">
      <c r="A324">
        <v>18</v>
      </c>
      <c r="B324">
        <v>1</v>
      </c>
      <c r="C324" t="s">
        <v>19</v>
      </c>
      <c r="D324" t="s">
        <v>25</v>
      </c>
      <c r="E324">
        <v>0</v>
      </c>
      <c r="F324">
        <v>4</v>
      </c>
      <c r="G324">
        <v>449</v>
      </c>
      <c r="H324">
        <v>27</v>
      </c>
      <c r="AI324" s="21">
        <f t="shared" si="173"/>
        <v>0.31200000000000022</v>
      </c>
      <c r="AJ324" s="11">
        <f t="shared" si="193"/>
        <v>0.99361624514229074</v>
      </c>
      <c r="AK324" s="11">
        <f t="shared" si="193"/>
        <v>0.93191275652269534</v>
      </c>
      <c r="AL324" s="11">
        <f t="shared" si="193"/>
        <v>0.68799999999999983</v>
      </c>
      <c r="AM324" s="11">
        <f t="shared" si="193"/>
        <v>0.30509202042882244</v>
      </c>
      <c r="AN324" s="11">
        <f t="shared" si="193"/>
        <v>6.5545858278941105E-2</v>
      </c>
      <c r="AO324" s="4">
        <f t="shared" si="193"/>
        <v>2.2421285133085155E-4</v>
      </c>
      <c r="AP324" s="11">
        <f t="shared" si="166"/>
        <v>2.9803784634304162</v>
      </c>
      <c r="AQ324" s="11">
        <f t="shared" si="167"/>
        <v>1.9803784634304182</v>
      </c>
      <c r="AR324" s="11">
        <f t="shared" si="168"/>
        <v>0.98037846343041779</v>
      </c>
      <c r="AS324" s="11">
        <f t="shared" si="169"/>
        <v>-1.9621536569582487E-2</v>
      </c>
      <c r="AT324" s="11">
        <f t="shared" si="170"/>
        <v>-1.0196215365695824</v>
      </c>
      <c r="AU324" s="19">
        <f t="shared" si="171"/>
        <v>-3.0196215365695829</v>
      </c>
      <c r="AV324" s="11">
        <f t="shared" si="178"/>
        <v>0.99361624514229074</v>
      </c>
      <c r="AW324" s="11">
        <f t="shared" si="179"/>
        <v>0.93191275652269534</v>
      </c>
      <c r="AX324" s="11">
        <f t="shared" si="180"/>
        <v>0.68799999999999983</v>
      </c>
      <c r="AY324" s="11" t="str">
        <f t="shared" si="181"/>
        <v/>
      </c>
      <c r="AZ324" s="11" t="str">
        <f t="shared" si="182"/>
        <v/>
      </c>
      <c r="BA324" s="19" t="str">
        <f t="shared" si="183"/>
        <v/>
      </c>
    </row>
    <row r="325" spans="1:53" x14ac:dyDescent="0.3">
      <c r="A325">
        <v>28</v>
      </c>
      <c r="B325">
        <v>1</v>
      </c>
      <c r="C325" t="s">
        <v>19</v>
      </c>
      <c r="D325" t="s">
        <v>25</v>
      </c>
      <c r="E325">
        <v>0</v>
      </c>
      <c r="F325">
        <v>2</v>
      </c>
      <c r="G325">
        <v>477</v>
      </c>
      <c r="H325">
        <v>1</v>
      </c>
      <c r="AI325" s="21">
        <f t="shared" si="173"/>
        <v>0.31300000000000022</v>
      </c>
      <c r="AJ325" s="11">
        <f t="shared" si="193"/>
        <v>0.99356532780595486</v>
      </c>
      <c r="AK325" s="11">
        <f t="shared" si="193"/>
        <v>0.93154072483306538</v>
      </c>
      <c r="AL325" s="11">
        <f t="shared" si="193"/>
        <v>0.68699999999999983</v>
      </c>
      <c r="AM325" s="11">
        <f t="shared" si="193"/>
        <v>0.30410318077879561</v>
      </c>
      <c r="AN325" s="11">
        <f t="shared" si="193"/>
        <v>6.5186144104581095E-2</v>
      </c>
      <c r="AO325" s="4">
        <f t="shared" si="193"/>
        <v>2.2184290598853919E-4</v>
      </c>
      <c r="AP325" s="11">
        <f t="shared" si="166"/>
        <v>2.9747291309388784</v>
      </c>
      <c r="AQ325" s="11">
        <f t="shared" si="167"/>
        <v>1.9747291309388808</v>
      </c>
      <c r="AR325" s="11">
        <f t="shared" si="168"/>
        <v>0.97472913093888036</v>
      </c>
      <c r="AS325" s="11">
        <f t="shared" si="169"/>
        <v>-2.5270869061119861E-2</v>
      </c>
      <c r="AT325" s="11">
        <f t="shared" si="170"/>
        <v>-1.0252708690611201</v>
      </c>
      <c r="AU325" s="19">
        <f t="shared" si="171"/>
        <v>-3.0252708690611203</v>
      </c>
      <c r="AV325" s="11">
        <f t="shared" si="178"/>
        <v>0.99356532780595486</v>
      </c>
      <c r="AW325" s="11">
        <f t="shared" si="179"/>
        <v>0.93154072483306538</v>
      </c>
      <c r="AX325" s="11">
        <f t="shared" si="180"/>
        <v>0.68699999999999983</v>
      </c>
      <c r="AY325" s="11" t="str">
        <f t="shared" si="181"/>
        <v/>
      </c>
      <c r="AZ325" s="11" t="str">
        <f t="shared" si="182"/>
        <v/>
      </c>
      <c r="BA325" s="19" t="str">
        <f t="shared" si="183"/>
        <v/>
      </c>
    </row>
    <row r="326" spans="1:53" x14ac:dyDescent="0.3">
      <c r="A326">
        <v>39</v>
      </c>
      <c r="B326">
        <v>1</v>
      </c>
      <c r="C326" t="s">
        <v>19</v>
      </c>
      <c r="D326" t="s">
        <v>23</v>
      </c>
      <c r="E326">
        <v>0</v>
      </c>
      <c r="F326">
        <v>0</v>
      </c>
      <c r="G326">
        <v>480</v>
      </c>
      <c r="H326">
        <v>0</v>
      </c>
      <c r="AI326" s="21">
        <f t="shared" si="173"/>
        <v>0.31400000000000022</v>
      </c>
      <c r="AJ326" s="11">
        <f t="shared" si="193"/>
        <v>0.99351412220592505</v>
      </c>
      <c r="AK326" s="11">
        <f t="shared" si="193"/>
        <v>0.93116764151826359</v>
      </c>
      <c r="AL326" s="11">
        <f t="shared" si="193"/>
        <v>0.68599999999999983</v>
      </c>
      <c r="AM326" s="11">
        <f t="shared" si="193"/>
        <v>0.30311712841326405</v>
      </c>
      <c r="AN326" s="11">
        <f t="shared" si="193"/>
        <v>6.4828454956203888E-2</v>
      </c>
      <c r="AO326" s="4">
        <f t="shared" si="193"/>
        <v>2.1949956896842284E-4</v>
      </c>
      <c r="AP326" s="11">
        <f t="shared" si="166"/>
        <v>2.9690875648821584</v>
      </c>
      <c r="AQ326" s="11">
        <f t="shared" si="167"/>
        <v>1.9690875648821569</v>
      </c>
      <c r="AR326" s="11">
        <f t="shared" si="168"/>
        <v>0.96908756488215719</v>
      </c>
      <c r="AS326" s="11">
        <f t="shared" si="169"/>
        <v>-3.091243511784314E-2</v>
      </c>
      <c r="AT326" s="11">
        <f t="shared" si="170"/>
        <v>-1.0309124351178427</v>
      </c>
      <c r="AU326" s="19">
        <f t="shared" si="171"/>
        <v>-3.0309124351178434</v>
      </c>
      <c r="AV326" s="11">
        <f t="shared" si="178"/>
        <v>0.99351412220592505</v>
      </c>
      <c r="AW326" s="11">
        <f t="shared" si="179"/>
        <v>0.93116764151826359</v>
      </c>
      <c r="AX326" s="11">
        <f t="shared" si="180"/>
        <v>0.68599999999999983</v>
      </c>
      <c r="AY326" s="11" t="str">
        <f t="shared" si="181"/>
        <v/>
      </c>
      <c r="AZ326" s="11" t="str">
        <f t="shared" si="182"/>
        <v/>
      </c>
      <c r="BA326" s="19" t="str">
        <f t="shared" si="183"/>
        <v/>
      </c>
    </row>
    <row r="327" spans="1:53" x14ac:dyDescent="0.3">
      <c r="A327">
        <v>48</v>
      </c>
      <c r="B327">
        <v>1</v>
      </c>
      <c r="C327" t="s">
        <v>19</v>
      </c>
      <c r="D327" t="s">
        <v>1</v>
      </c>
      <c r="E327">
        <v>0</v>
      </c>
      <c r="F327">
        <v>0</v>
      </c>
      <c r="G327">
        <v>480</v>
      </c>
      <c r="H327">
        <v>0</v>
      </c>
      <c r="AI327" s="21">
        <f t="shared" si="173"/>
        <v>0.31500000000000022</v>
      </c>
      <c r="AJ327" s="11">
        <f t="shared" si="193"/>
        <v>0.99346262710845257</v>
      </c>
      <c r="AK327" s="11">
        <f t="shared" si="193"/>
        <v>0.93079350505231528</v>
      </c>
      <c r="AL327" s="11">
        <f t="shared" si="193"/>
        <v>0.68499999999999983</v>
      </c>
      <c r="AM327" s="11">
        <f t="shared" si="193"/>
        <v>0.30213385167357887</v>
      </c>
      <c r="AN327" s="11">
        <f t="shared" si="193"/>
        <v>6.4472776683255559E-2</v>
      </c>
      <c r="AO327" s="4">
        <f t="shared" si="193"/>
        <v>2.1718250569088615E-4</v>
      </c>
      <c r="AP327" s="11">
        <f t="shared" si="166"/>
        <v>2.9634536991694596</v>
      </c>
      <c r="AQ327" s="11">
        <f t="shared" si="167"/>
        <v>1.9634536991694602</v>
      </c>
      <c r="AR327" s="11">
        <f t="shared" si="168"/>
        <v>0.96345369916945955</v>
      </c>
      <c r="AS327" s="11">
        <f t="shared" si="169"/>
        <v>-3.6546300830540723E-2</v>
      </c>
      <c r="AT327" s="11">
        <f t="shared" si="170"/>
        <v>-1.0365463008305402</v>
      </c>
      <c r="AU327" s="19">
        <f t="shared" si="171"/>
        <v>-3.0365463008305404</v>
      </c>
      <c r="AV327" s="11">
        <f t="shared" si="178"/>
        <v>0.99346262710845257</v>
      </c>
      <c r="AW327" s="11">
        <f t="shared" si="179"/>
        <v>0.93079350505231528</v>
      </c>
      <c r="AX327" s="11">
        <f t="shared" si="180"/>
        <v>0.68499999999999983</v>
      </c>
      <c r="AY327" s="11" t="str">
        <f t="shared" si="181"/>
        <v/>
      </c>
      <c r="AZ327" s="11" t="str">
        <f t="shared" si="182"/>
        <v/>
      </c>
      <c r="BA327" s="19" t="str">
        <f t="shared" si="183"/>
        <v/>
      </c>
    </row>
    <row r="328" spans="1:53" x14ac:dyDescent="0.3">
      <c r="A328">
        <v>50</v>
      </c>
      <c r="B328">
        <v>1</v>
      </c>
      <c r="C328" t="s">
        <v>19</v>
      </c>
      <c r="D328" t="s">
        <v>25</v>
      </c>
      <c r="E328">
        <v>2</v>
      </c>
      <c r="F328">
        <v>0</v>
      </c>
      <c r="G328">
        <v>477</v>
      </c>
      <c r="H328">
        <v>1</v>
      </c>
      <c r="AI328" s="21">
        <f t="shared" si="173"/>
        <v>0.31600000000000023</v>
      </c>
      <c r="AJ328" s="11">
        <f t="shared" si="193"/>
        <v>0.99341084127389478</v>
      </c>
      <c r="AK328" s="11">
        <f t="shared" si="193"/>
        <v>0.93041831390074337</v>
      </c>
      <c r="AL328" s="11">
        <f t="shared" si="193"/>
        <v>0.68399999999999983</v>
      </c>
      <c r="AM328" s="11">
        <f t="shared" si="193"/>
        <v>0.30115333898761881</v>
      </c>
      <c r="AN328" s="11">
        <f t="shared" si="193"/>
        <v>6.4119095269033075E-2</v>
      </c>
      <c r="AO328" s="4">
        <f t="shared" si="193"/>
        <v>2.1489138643751601E-4</v>
      </c>
      <c r="AP328" s="11">
        <f t="shared" si="166"/>
        <v>2.9578274682245111</v>
      </c>
      <c r="AQ328" s="11">
        <f t="shared" si="167"/>
        <v>1.9578274682245111</v>
      </c>
      <c r="AR328" s="11">
        <f t="shared" si="168"/>
        <v>0.9578274682245107</v>
      </c>
      <c r="AS328" s="11">
        <f t="shared" si="169"/>
        <v>-4.217253177548963E-2</v>
      </c>
      <c r="AT328" s="11">
        <f t="shared" si="170"/>
        <v>-1.0421725317754893</v>
      </c>
      <c r="AU328" s="19">
        <f t="shared" si="171"/>
        <v>-3.0421725317754893</v>
      </c>
      <c r="AV328" s="11">
        <f t="shared" si="178"/>
        <v>0.99341084127389478</v>
      </c>
      <c r="AW328" s="11">
        <f t="shared" si="179"/>
        <v>0.93041831390074337</v>
      </c>
      <c r="AX328" s="11">
        <f t="shared" si="180"/>
        <v>0.68399999999999983</v>
      </c>
      <c r="AY328" s="11" t="str">
        <f t="shared" si="181"/>
        <v/>
      </c>
      <c r="AZ328" s="11" t="str">
        <f t="shared" si="182"/>
        <v/>
      </c>
      <c r="BA328" s="19" t="str">
        <f t="shared" si="183"/>
        <v/>
      </c>
    </row>
    <row r="329" spans="1:53" x14ac:dyDescent="0.3">
      <c r="A329">
        <v>58</v>
      </c>
      <c r="B329">
        <v>1</v>
      </c>
      <c r="C329" t="s">
        <v>19</v>
      </c>
      <c r="D329" t="s">
        <v>23</v>
      </c>
      <c r="E329">
        <v>0</v>
      </c>
      <c r="F329">
        <v>0</v>
      </c>
      <c r="G329">
        <v>480</v>
      </c>
      <c r="H329">
        <v>0</v>
      </c>
      <c r="AI329" s="21">
        <f t="shared" si="173"/>
        <v>0.31700000000000023</v>
      </c>
      <c r="AJ329" s="11">
        <f t="shared" si="193"/>
        <v>0.99335876345667917</v>
      </c>
      <c r="AK329" s="11">
        <f t="shared" si="193"/>
        <v>0.93004206652055521</v>
      </c>
      <c r="AL329" s="11">
        <f t="shared" si="193"/>
        <v>0.68299999999999983</v>
      </c>
      <c r="AM329" s="11">
        <f t="shared" si="193"/>
        <v>0.3001755788688909</v>
      </c>
      <c r="AN329" s="11">
        <f t="shared" si="193"/>
        <v>6.3767396829036177E-2</v>
      </c>
      <c r="AO329" s="4">
        <f t="shared" si="193"/>
        <v>2.1262588626897656E-4</v>
      </c>
      <c r="AP329" s="11">
        <f t="shared" si="166"/>
        <v>2.9522088069787911</v>
      </c>
      <c r="AQ329" s="11">
        <f t="shared" si="167"/>
        <v>1.9522088069787893</v>
      </c>
      <c r="AR329" s="11">
        <f t="shared" si="168"/>
        <v>0.95220880697878907</v>
      </c>
      <c r="AS329" s="11">
        <f t="shared" si="169"/>
        <v>-4.7791193021211098E-2</v>
      </c>
      <c r="AT329" s="11">
        <f t="shared" si="170"/>
        <v>-1.0477911930212112</v>
      </c>
      <c r="AU329" s="19">
        <f t="shared" si="171"/>
        <v>-3.0477911930212103</v>
      </c>
      <c r="AV329" s="11">
        <f t="shared" si="178"/>
        <v>0.99335876345667917</v>
      </c>
      <c r="AW329" s="11">
        <f t="shared" si="179"/>
        <v>0.93004206652055521</v>
      </c>
      <c r="AX329" s="11">
        <f t="shared" si="180"/>
        <v>0.68299999999999983</v>
      </c>
      <c r="AY329" s="11" t="str">
        <f t="shared" si="181"/>
        <v/>
      </c>
      <c r="AZ329" s="11" t="str">
        <f t="shared" si="182"/>
        <v/>
      </c>
      <c r="BA329" s="19">
        <f t="shared" ref="BA329" si="195">IF(AU329&lt;=0,AO329,"")</f>
        <v>2.1262588626897656E-4</v>
      </c>
    </row>
    <row r="330" spans="1:53" x14ac:dyDescent="0.3">
      <c r="A330">
        <v>69</v>
      </c>
      <c r="B330">
        <v>1</v>
      </c>
      <c r="C330" t="s">
        <v>19</v>
      </c>
      <c r="D330" t="s">
        <v>1</v>
      </c>
      <c r="E330">
        <v>0</v>
      </c>
      <c r="F330">
        <v>0</v>
      </c>
      <c r="G330">
        <v>480</v>
      </c>
      <c r="H330">
        <v>0</v>
      </c>
      <c r="AI330" s="21">
        <f t="shared" si="173"/>
        <v>0.31800000000000023</v>
      </c>
      <c r="AJ330" s="11">
        <f t="shared" si="193"/>
        <v>0.99330639240526775</v>
      </c>
      <c r="AK330" s="11">
        <f t="shared" si="193"/>
        <v>0.92966476136022724</v>
      </c>
      <c r="AL330" s="11">
        <f t="shared" si="193"/>
        <v>0.68199999999999983</v>
      </c>
      <c r="AM330" s="11">
        <f t="shared" si="193"/>
        <v>0.2992005599156432</v>
      </c>
      <c r="AN330" s="11">
        <f t="shared" si="193"/>
        <v>6.3417667609344752E-2</v>
      </c>
      <c r="AO330" s="4">
        <f t="shared" si="193"/>
        <v>2.103856849444873E-4</v>
      </c>
      <c r="AP330" s="11">
        <f t="shared" si="166"/>
        <v>2.9465976508648746</v>
      </c>
      <c r="AQ330" s="11">
        <f t="shared" si="167"/>
        <v>1.9465976508648732</v>
      </c>
      <c r="AR330" s="11">
        <f t="shared" si="168"/>
        <v>0.9465976508648728</v>
      </c>
      <c r="AS330" s="11">
        <f t="shared" si="169"/>
        <v>-5.3402349135127591E-2</v>
      </c>
      <c r="AT330" s="11">
        <f t="shared" si="170"/>
        <v>-1.0534023491351272</v>
      </c>
      <c r="AU330" s="19">
        <f t="shared" si="171"/>
        <v>-3.0534023491351276</v>
      </c>
      <c r="AV330" s="11">
        <f t="shared" si="178"/>
        <v>0.99330639240526775</v>
      </c>
      <c r="AW330" s="11">
        <f t="shared" si="179"/>
        <v>0.92966476136022724</v>
      </c>
      <c r="AX330" s="11">
        <f t="shared" si="180"/>
        <v>0.68199999999999983</v>
      </c>
      <c r="AY330" s="11" t="str">
        <f t="shared" si="181"/>
        <v/>
      </c>
      <c r="AZ330" s="11" t="str">
        <f t="shared" si="182"/>
        <v/>
      </c>
      <c r="BA330" s="19" t="str">
        <f t="shared" si="183"/>
        <v/>
      </c>
    </row>
    <row r="331" spans="1:53" x14ac:dyDescent="0.3">
      <c r="A331">
        <v>74</v>
      </c>
      <c r="B331">
        <v>1</v>
      </c>
      <c r="C331" t="s">
        <v>19</v>
      </c>
      <c r="D331" t="s">
        <v>1</v>
      </c>
      <c r="E331">
        <v>0</v>
      </c>
      <c r="F331">
        <v>0</v>
      </c>
      <c r="G331">
        <v>480</v>
      </c>
      <c r="H331">
        <v>0</v>
      </c>
      <c r="AI331" s="21">
        <f t="shared" si="173"/>
        <v>0.31900000000000023</v>
      </c>
      <c r="AJ331" s="11">
        <f t="shared" si="193"/>
        <v>0.99325372686212088</v>
      </c>
      <c r="AK331" s="11">
        <f t="shared" si="193"/>
        <v>0.92928639685968994</v>
      </c>
      <c r="AL331" s="11">
        <f t="shared" si="193"/>
        <v>0.68099999999999983</v>
      </c>
      <c r="AM331" s="11">
        <f t="shared" si="193"/>
        <v>0.2982282708099902</v>
      </c>
      <c r="AN331" s="11">
        <f t="shared" si="193"/>
        <v>6.3069893985020692E-2</v>
      </c>
      <c r="AO331" s="4">
        <f t="shared" si="193"/>
        <v>2.081704668428658E-4</v>
      </c>
      <c r="AP331" s="11">
        <f t="shared" si="166"/>
        <v>2.9409939358098804</v>
      </c>
      <c r="AQ331" s="11">
        <f t="shared" si="167"/>
        <v>1.9409939358098827</v>
      </c>
      <c r="AR331" s="11">
        <f t="shared" si="168"/>
        <v>0.94099393580988178</v>
      </c>
      <c r="AS331" s="11">
        <f t="shared" si="169"/>
        <v>-5.9006064190118557E-2</v>
      </c>
      <c r="AT331" s="11">
        <f t="shared" si="170"/>
        <v>-1.0590060641901182</v>
      </c>
      <c r="AU331" s="19">
        <f t="shared" si="171"/>
        <v>-3.0590060641901191</v>
      </c>
      <c r="AV331" s="11">
        <f t="shared" si="178"/>
        <v>0.99325372686212088</v>
      </c>
      <c r="AW331" s="11">
        <f t="shared" si="179"/>
        <v>0.92928639685968994</v>
      </c>
      <c r="AX331" s="11">
        <f t="shared" si="180"/>
        <v>0.68099999999999983</v>
      </c>
      <c r="AY331" s="11" t="str">
        <f t="shared" si="181"/>
        <v/>
      </c>
      <c r="AZ331" s="11" t="str">
        <f t="shared" si="182"/>
        <v/>
      </c>
      <c r="BA331" s="19" t="str">
        <f t="shared" si="183"/>
        <v/>
      </c>
    </row>
    <row r="332" spans="1:53" x14ac:dyDescent="0.3">
      <c r="A332">
        <v>87</v>
      </c>
      <c r="B332">
        <v>1</v>
      </c>
      <c r="C332" t="s">
        <v>19</v>
      </c>
      <c r="D332" t="s">
        <v>23</v>
      </c>
      <c r="E332">
        <v>0</v>
      </c>
      <c r="F332">
        <v>0</v>
      </c>
      <c r="G332">
        <v>480</v>
      </c>
      <c r="H332">
        <v>0</v>
      </c>
      <c r="AI332" s="21">
        <f t="shared" si="173"/>
        <v>0.32000000000000023</v>
      </c>
      <c r="AJ332" s="11">
        <f t="shared" si="193"/>
        <v>0.9932007655636611</v>
      </c>
      <c r="AK332" s="11">
        <f t="shared" si="193"/>
        <v>0.92890697145031209</v>
      </c>
      <c r="AL332" s="11">
        <f t="shared" si="193"/>
        <v>0.67999999999999983</v>
      </c>
      <c r="AM332" s="11">
        <f t="shared" si="193"/>
        <v>0.29725870031704854</v>
      </c>
      <c r="AN332" s="11">
        <f t="shared" si="193"/>
        <v>6.2724062458534013E-2</v>
      </c>
      <c r="AO332" s="4">
        <f t="shared" si="193"/>
        <v>2.0597992088509955E-4</v>
      </c>
      <c r="AP332" s="11">
        <f t="shared" si="166"/>
        <v>2.9353975982290121</v>
      </c>
      <c r="AQ332" s="11">
        <f t="shared" si="167"/>
        <v>1.9353975982290159</v>
      </c>
      <c r="AR332" s="11">
        <f t="shared" si="168"/>
        <v>0.93539759822901547</v>
      </c>
      <c r="AS332" s="11">
        <f t="shared" si="169"/>
        <v>-6.4602401770984863E-2</v>
      </c>
      <c r="AT332" s="11">
        <f t="shared" si="170"/>
        <v>-1.0646024017709845</v>
      </c>
      <c r="AU332" s="19">
        <f t="shared" si="171"/>
        <v>-3.0646024017709861</v>
      </c>
      <c r="AV332" s="11">
        <f t="shared" si="178"/>
        <v>0.9932007655636611</v>
      </c>
      <c r="AW332" s="11">
        <f t="shared" si="179"/>
        <v>0.92890697145031209</v>
      </c>
      <c r="AX332" s="11">
        <f t="shared" si="180"/>
        <v>0.67999999999999983</v>
      </c>
      <c r="AY332" s="11" t="str">
        <f t="shared" si="181"/>
        <v/>
      </c>
      <c r="AZ332" s="11" t="str">
        <f t="shared" si="182"/>
        <v/>
      </c>
      <c r="BA332" s="19" t="str">
        <f t="shared" si="183"/>
        <v/>
      </c>
    </row>
    <row r="333" spans="1:53" x14ac:dyDescent="0.3">
      <c r="A333">
        <v>92</v>
      </c>
      <c r="B333">
        <v>1</v>
      </c>
      <c r="C333" t="s">
        <v>19</v>
      </c>
      <c r="D333" t="s">
        <v>23</v>
      </c>
      <c r="E333">
        <v>0</v>
      </c>
      <c r="F333">
        <v>0</v>
      </c>
      <c r="G333">
        <v>480</v>
      </c>
      <c r="H333">
        <v>0</v>
      </c>
      <c r="AI333" s="21">
        <f t="shared" si="173"/>
        <v>0.32100000000000023</v>
      </c>
      <c r="AJ333" s="11">
        <f t="shared" ref="AJ333:AO342" si="196">_xlfn.NORM.S.DIST((-2*AJ$2-_xlfn.NORM.S.INV($AI333)),TRUE)</f>
        <v>0.99314750724023637</v>
      </c>
      <c r="AK333" s="11">
        <f t="shared" si="196"/>
        <v>0.9285264835548851</v>
      </c>
      <c r="AL333" s="11">
        <f t="shared" si="196"/>
        <v>0.67899999999999983</v>
      </c>
      <c r="AM333" s="11">
        <f t="shared" si="196"/>
        <v>0.29629183728408603</v>
      </c>
      <c r="AN333" s="11">
        <f t="shared" si="196"/>
        <v>6.2380159658212822E-2</v>
      </c>
      <c r="AO333" s="4">
        <f t="shared" si="196"/>
        <v>2.0381374045841643E-4</v>
      </c>
      <c r="AP333" s="11">
        <f t="shared" ref="AP333:AP396" si="197">_xlfn.NORM.S.INV(AJ333)-_xlfn.NORM.S.INV($AI333)</f>
        <v>2.9298085750191847</v>
      </c>
      <c r="AQ333" s="11">
        <f t="shared" ref="AQ333:AQ396" si="198">_xlfn.NORM.S.INV(AK333)-_xlfn.NORM.S.INV($AI333)</f>
        <v>1.9298085750191878</v>
      </c>
      <c r="AR333" s="11">
        <f t="shared" ref="AR333:AR396" si="199">_xlfn.NORM.S.INV(AL333)-_xlfn.NORM.S.INV($AI333)</f>
        <v>0.92980857501918801</v>
      </c>
      <c r="AS333" s="11">
        <f t="shared" ref="AS333:AS396" si="200">_xlfn.NORM.S.INV(AM333)-_xlfn.NORM.S.INV($AI333)</f>
        <v>-7.0191424980812211E-2</v>
      </c>
      <c r="AT333" s="11">
        <f t="shared" ref="AT333:AT396" si="201">_xlfn.NORM.S.INV(AN333)-_xlfn.NORM.S.INV($AI333)</f>
        <v>-1.0701914249808122</v>
      </c>
      <c r="AU333" s="19">
        <f t="shared" ref="AU333:AU396" si="202">_xlfn.NORM.S.INV(AO333)-_xlfn.NORM.S.INV($AI333)</f>
        <v>-3.0701914249808135</v>
      </c>
      <c r="AV333" s="11">
        <f t="shared" si="178"/>
        <v>0.99314750724023637</v>
      </c>
      <c r="AW333" s="11">
        <f t="shared" si="179"/>
        <v>0.9285264835548851</v>
      </c>
      <c r="AX333" s="11">
        <f t="shared" si="180"/>
        <v>0.67899999999999983</v>
      </c>
      <c r="AY333" s="11" t="str">
        <f t="shared" si="181"/>
        <v/>
      </c>
      <c r="AZ333" s="11" t="str">
        <f t="shared" si="182"/>
        <v/>
      </c>
      <c r="BA333" s="19" t="str">
        <f t="shared" si="183"/>
        <v/>
      </c>
    </row>
    <row r="334" spans="1:53" x14ac:dyDescent="0.3">
      <c r="A334">
        <v>102</v>
      </c>
      <c r="B334">
        <v>1</v>
      </c>
      <c r="C334" t="s">
        <v>19</v>
      </c>
      <c r="D334" t="s">
        <v>23</v>
      </c>
      <c r="E334">
        <v>0</v>
      </c>
      <c r="F334">
        <v>0</v>
      </c>
      <c r="G334">
        <v>480</v>
      </c>
      <c r="H334">
        <v>0</v>
      </c>
      <c r="AI334" s="21">
        <f t="shared" ref="AI334:AI397" si="203">AI333+0.001</f>
        <v>0.32200000000000023</v>
      </c>
      <c r="AJ334" s="11">
        <f t="shared" si="196"/>
        <v>0.99309395061608319</v>
      </c>
      <c r="AK334" s="11">
        <f t="shared" si="196"/>
        <v>0.92814493158760658</v>
      </c>
      <c r="AL334" s="11">
        <f t="shared" si="196"/>
        <v>0.67799999999999983</v>
      </c>
      <c r="AM334" s="11">
        <f t="shared" si="196"/>
        <v>0.29532767063968057</v>
      </c>
      <c r="AN334" s="11">
        <f t="shared" si="196"/>
        <v>6.2038172336716692E-2</v>
      </c>
      <c r="AO334" s="4">
        <f t="shared" si="196"/>
        <v>2.0167162334181553E-4</v>
      </c>
      <c r="AP334" s="11">
        <f t="shared" si="197"/>
        <v>2.9242268035527523</v>
      </c>
      <c r="AQ334" s="11">
        <f t="shared" si="198"/>
        <v>1.924226803552753</v>
      </c>
      <c r="AR334" s="11">
        <f t="shared" si="199"/>
        <v>0.92422680355275355</v>
      </c>
      <c r="AS334" s="11">
        <f t="shared" si="200"/>
        <v>-7.5773196447246949E-2</v>
      </c>
      <c r="AT334" s="11">
        <f t="shared" si="201"/>
        <v>-1.0757731964472468</v>
      </c>
      <c r="AU334" s="19">
        <f t="shared" si="202"/>
        <v>-3.0757731964472472</v>
      </c>
      <c r="AV334" s="11">
        <f t="shared" si="178"/>
        <v>0.99309395061608319</v>
      </c>
      <c r="AW334" s="11">
        <f t="shared" si="179"/>
        <v>0.92814493158760658</v>
      </c>
      <c r="AX334" s="11">
        <f t="shared" si="180"/>
        <v>0.67799999999999983</v>
      </c>
      <c r="AY334" s="11" t="str">
        <f t="shared" si="181"/>
        <v/>
      </c>
      <c r="AZ334" s="11" t="str">
        <f t="shared" si="182"/>
        <v/>
      </c>
      <c r="BA334" s="19" t="str">
        <f t="shared" si="183"/>
        <v/>
      </c>
    </row>
    <row r="335" spans="1:53" x14ac:dyDescent="0.3">
      <c r="A335">
        <v>108</v>
      </c>
      <c r="B335">
        <v>1</v>
      </c>
      <c r="C335" t="s">
        <v>19</v>
      </c>
      <c r="D335" t="s">
        <v>25</v>
      </c>
      <c r="E335">
        <v>0</v>
      </c>
      <c r="F335">
        <v>0</v>
      </c>
      <c r="G335">
        <v>480</v>
      </c>
      <c r="H335">
        <v>0</v>
      </c>
      <c r="AI335" s="21">
        <f t="shared" si="203"/>
        <v>0.32300000000000023</v>
      </c>
      <c r="AJ335" s="11">
        <f t="shared" si="196"/>
        <v>0.99304009440928942</v>
      </c>
      <c r="AK335" s="11">
        <f t="shared" si="196"/>
        <v>0.9277623139540635</v>
      </c>
      <c r="AL335" s="11">
        <f t="shared" si="196"/>
        <v>0.67699999999999982</v>
      </c>
      <c r="AM335" s="11">
        <f t="shared" si="196"/>
        <v>0.29436618939289183</v>
      </c>
      <c r="AN335" s="11">
        <f t="shared" si="196"/>
        <v>6.1698087369532979E-2</v>
      </c>
      <c r="AO335" s="4">
        <f t="shared" si="196"/>
        <v>1.9955327163303333E-4</v>
      </c>
      <c r="AP335" s="11">
        <f t="shared" si="197"/>
        <v>2.918652221671326</v>
      </c>
      <c r="AQ335" s="11">
        <f t="shared" si="198"/>
        <v>1.9186522216713251</v>
      </c>
      <c r="AR335" s="11">
        <f t="shared" si="199"/>
        <v>0.91865222167132476</v>
      </c>
      <c r="AS335" s="11">
        <f t="shared" si="200"/>
        <v>-8.1347778328675624E-2</v>
      </c>
      <c r="AT335" s="11">
        <f t="shared" si="201"/>
        <v>-1.0813477783286753</v>
      </c>
      <c r="AU335" s="19">
        <f t="shared" si="202"/>
        <v>-3.0813477783286762</v>
      </c>
      <c r="AV335" s="11">
        <f t="shared" si="178"/>
        <v>0.99304009440928942</v>
      </c>
      <c r="AW335" s="11">
        <f t="shared" si="179"/>
        <v>0.9277623139540635</v>
      </c>
      <c r="AX335" s="11">
        <f t="shared" si="180"/>
        <v>0.67699999999999982</v>
      </c>
      <c r="AY335" s="11" t="str">
        <f t="shared" si="181"/>
        <v/>
      </c>
      <c r="AZ335" s="11" t="str">
        <f t="shared" si="182"/>
        <v/>
      </c>
      <c r="BA335" s="19">
        <f t="shared" ref="BA335" si="204">IF(AU335&lt;=0,AO335,"")</f>
        <v>1.9955327163303333E-4</v>
      </c>
    </row>
    <row r="336" spans="1:53" x14ac:dyDescent="0.3">
      <c r="A336">
        <v>118</v>
      </c>
      <c r="B336">
        <v>1</v>
      </c>
      <c r="C336" t="s">
        <v>19</v>
      </c>
      <c r="D336" t="s">
        <v>23</v>
      </c>
      <c r="E336">
        <v>1</v>
      </c>
      <c r="F336">
        <v>0</v>
      </c>
      <c r="G336">
        <v>476</v>
      </c>
      <c r="H336">
        <v>3</v>
      </c>
      <c r="AI336" s="21">
        <f t="shared" si="203"/>
        <v>0.32400000000000023</v>
      </c>
      <c r="AJ336" s="11">
        <f t="shared" si="196"/>
        <v>0.99298593733175688</v>
      </c>
      <c r="AK336" s="11">
        <f t="shared" si="196"/>
        <v>0.92737862905121493</v>
      </c>
      <c r="AL336" s="11">
        <f t="shared" si="196"/>
        <v>0.67599999999999982</v>
      </c>
      <c r="AM336" s="11">
        <f t="shared" si="196"/>
        <v>0.29340738263244204</v>
      </c>
      <c r="AN336" s="11">
        <f t="shared" si="196"/>
        <v>6.1359891753495453E-2</v>
      </c>
      <c r="AO336" s="4">
        <f t="shared" si="196"/>
        <v>1.9745839167690607E-4</v>
      </c>
      <c r="AP336" s="11">
        <f t="shared" si="197"/>
        <v>2.9130847676796785</v>
      </c>
      <c r="AQ336" s="11">
        <f t="shared" si="198"/>
        <v>1.9130847676796798</v>
      </c>
      <c r="AR336" s="11">
        <f t="shared" si="199"/>
        <v>0.91308476767967983</v>
      </c>
      <c r="AS336" s="11">
        <f t="shared" si="200"/>
        <v>-8.6915232320320335E-2</v>
      </c>
      <c r="AT336" s="11">
        <f t="shared" si="201"/>
        <v>-1.0869152323203199</v>
      </c>
      <c r="AU336" s="19">
        <f t="shared" si="202"/>
        <v>-3.0869152323203202</v>
      </c>
      <c r="AV336" s="11">
        <f t="shared" si="178"/>
        <v>0.99298593733175688</v>
      </c>
      <c r="AW336" s="11">
        <f t="shared" si="179"/>
        <v>0.92737862905121493</v>
      </c>
      <c r="AX336" s="11">
        <f t="shared" si="180"/>
        <v>0.67599999999999982</v>
      </c>
      <c r="AY336" s="11" t="str">
        <f t="shared" si="181"/>
        <v/>
      </c>
      <c r="AZ336" s="11" t="str">
        <f t="shared" si="182"/>
        <v/>
      </c>
      <c r="BA336" s="19" t="str">
        <f t="shared" si="183"/>
        <v/>
      </c>
    </row>
    <row r="337" spans="1:53" x14ac:dyDescent="0.3">
      <c r="A337">
        <v>122</v>
      </c>
      <c r="B337">
        <v>1</v>
      </c>
      <c r="C337" t="s">
        <v>19</v>
      </c>
      <c r="D337" t="s">
        <v>23</v>
      </c>
      <c r="E337">
        <v>0</v>
      </c>
      <c r="F337">
        <v>1</v>
      </c>
      <c r="G337">
        <v>446</v>
      </c>
      <c r="H337">
        <v>33</v>
      </c>
      <c r="AI337" s="21">
        <f t="shared" si="203"/>
        <v>0.32500000000000023</v>
      </c>
      <c r="AJ337" s="11">
        <f t="shared" si="196"/>
        <v>0.99293147808916393</v>
      </c>
      <c r="AK337" s="11">
        <f t="shared" si="196"/>
        <v>0.92699387526737487</v>
      </c>
      <c r="AL337" s="11">
        <f t="shared" si="196"/>
        <v>0.67499999999999982</v>
      </c>
      <c r="AM337" s="11">
        <f t="shared" si="196"/>
        <v>0.29245123952590912</v>
      </c>
      <c r="AN337" s="11">
        <f t="shared" si="196"/>
        <v>6.1023572605325309E-2</v>
      </c>
      <c r="AO337" s="4">
        <f t="shared" si="196"/>
        <v>1.9538669399510417E-4</v>
      </c>
      <c r="AP337" s="11">
        <f t="shared" si="197"/>
        <v>2.9075243803397592</v>
      </c>
      <c r="AQ337" s="11">
        <f t="shared" si="198"/>
        <v>1.9075243803397575</v>
      </c>
      <c r="AR337" s="11">
        <f t="shared" si="199"/>
        <v>0.90752438033975769</v>
      </c>
      <c r="AS337" s="11">
        <f t="shared" si="200"/>
        <v>-9.2475619660242925E-2</v>
      </c>
      <c r="AT337" s="11">
        <f t="shared" si="201"/>
        <v>-1.092475619660243</v>
      </c>
      <c r="AU337" s="19">
        <f t="shared" si="202"/>
        <v>-3.092475619660243</v>
      </c>
      <c r="AV337" s="11">
        <f t="shared" si="178"/>
        <v>0.99293147808916393</v>
      </c>
      <c r="AW337" s="11">
        <f t="shared" si="179"/>
        <v>0.92699387526737487</v>
      </c>
      <c r="AX337" s="11">
        <f t="shared" si="180"/>
        <v>0.67499999999999982</v>
      </c>
      <c r="AY337" s="11" t="str">
        <f t="shared" si="181"/>
        <v/>
      </c>
      <c r="AZ337" s="11" t="str">
        <f t="shared" si="182"/>
        <v/>
      </c>
      <c r="BA337" s="19" t="str">
        <f t="shared" si="183"/>
        <v/>
      </c>
    </row>
    <row r="338" spans="1:53" x14ac:dyDescent="0.3">
      <c r="A338">
        <v>131</v>
      </c>
      <c r="B338">
        <v>1</v>
      </c>
      <c r="C338" t="s">
        <v>19</v>
      </c>
      <c r="D338" t="s">
        <v>23</v>
      </c>
      <c r="E338">
        <v>0</v>
      </c>
      <c r="F338">
        <v>0</v>
      </c>
      <c r="G338" t="s">
        <v>23</v>
      </c>
      <c r="H338" t="s">
        <v>23</v>
      </c>
      <c r="AI338" s="21">
        <f t="shared" si="203"/>
        <v>0.32600000000000023</v>
      </c>
      <c r="AJ338" s="11">
        <f t="shared" si="196"/>
        <v>0.99287671538092681</v>
      </c>
      <c r="AK338" s="11">
        <f t="shared" si="196"/>
        <v>0.92660805098219412</v>
      </c>
      <c r="AL338" s="11">
        <f t="shared" si="196"/>
        <v>0.67399999999999982</v>
      </c>
      <c r="AM338" s="11">
        <f t="shared" si="196"/>
        <v>0.2914977493189308</v>
      </c>
      <c r="AN338" s="11">
        <f t="shared" si="196"/>
        <v>6.0689117160194143E-2</v>
      </c>
      <c r="AO338" s="4">
        <f t="shared" si="196"/>
        <v>1.9333789321720712E-4</v>
      </c>
      <c r="AP338" s="11">
        <f t="shared" si="197"/>
        <v>2.9019709988647406</v>
      </c>
      <c r="AQ338" s="11">
        <f t="shared" si="198"/>
        <v>1.9019709988647402</v>
      </c>
      <c r="AR338" s="11">
        <f t="shared" si="199"/>
        <v>0.9019709988647403</v>
      </c>
      <c r="AS338" s="11">
        <f t="shared" si="200"/>
        <v>-9.8029001135259808E-2</v>
      </c>
      <c r="AT338" s="11">
        <f t="shared" si="201"/>
        <v>-1.0980290011352594</v>
      </c>
      <c r="AU338" s="19">
        <f t="shared" si="202"/>
        <v>-3.0980290011352603</v>
      </c>
      <c r="AV338" s="11">
        <f t="shared" si="178"/>
        <v>0.99287671538092681</v>
      </c>
      <c r="AW338" s="11">
        <f t="shared" si="179"/>
        <v>0.92660805098219412</v>
      </c>
      <c r="AX338" s="11">
        <f t="shared" si="180"/>
        <v>0.67399999999999982</v>
      </c>
      <c r="AY338" s="11" t="str">
        <f t="shared" si="181"/>
        <v/>
      </c>
      <c r="AZ338" s="11" t="str">
        <f t="shared" si="182"/>
        <v/>
      </c>
      <c r="BA338" s="19" t="str">
        <f t="shared" si="183"/>
        <v/>
      </c>
    </row>
    <row r="339" spans="1:53" x14ac:dyDescent="0.3">
      <c r="A339">
        <v>143</v>
      </c>
      <c r="B339">
        <v>1</v>
      </c>
      <c r="C339" t="s">
        <v>19</v>
      </c>
      <c r="D339" t="s">
        <v>25</v>
      </c>
      <c r="E339">
        <v>3</v>
      </c>
      <c r="F339">
        <v>2</v>
      </c>
      <c r="G339">
        <v>475</v>
      </c>
      <c r="H339">
        <v>0</v>
      </c>
      <c r="AI339" s="21">
        <f t="shared" si="203"/>
        <v>0.32700000000000023</v>
      </c>
      <c r="AJ339" s="11">
        <f t="shared" si="196"/>
        <v>0.99282164790016203</v>
      </c>
      <c r="AK339" s="11">
        <f t="shared" si="196"/>
        <v>0.926221154566642</v>
      </c>
      <c r="AL339" s="11">
        <f t="shared" si="196"/>
        <v>0.67299999999999982</v>
      </c>
      <c r="AM339" s="11">
        <f t="shared" si="196"/>
        <v>0.29054690133441663</v>
      </c>
      <c r="AN339" s="11">
        <f t="shared" si="196"/>
        <v>6.0356512770307263E-2</v>
      </c>
      <c r="AO339" s="4">
        <f t="shared" si="196"/>
        <v>1.9131170801308395E-4</v>
      </c>
      <c r="AP339" s="11">
        <f t="shared" si="197"/>
        <v>2.8964245629132153</v>
      </c>
      <c r="AQ339" s="11">
        <f t="shared" si="198"/>
        <v>1.8964245629132173</v>
      </c>
      <c r="AR339" s="11">
        <f t="shared" si="199"/>
        <v>0.89642456291321737</v>
      </c>
      <c r="AS339" s="11">
        <f t="shared" si="200"/>
        <v>-0.10357543708678335</v>
      </c>
      <c r="AT339" s="11">
        <f t="shared" si="201"/>
        <v>-1.103575437086783</v>
      </c>
      <c r="AU339" s="19">
        <f t="shared" si="202"/>
        <v>-3.1035754370867843</v>
      </c>
      <c r="AV339" s="11">
        <f t="shared" si="178"/>
        <v>0.99282164790016203</v>
      </c>
      <c r="AW339" s="11">
        <f t="shared" si="179"/>
        <v>0.926221154566642</v>
      </c>
      <c r="AX339" s="11">
        <f t="shared" si="180"/>
        <v>0.67299999999999982</v>
      </c>
      <c r="AY339" s="11" t="str">
        <f t="shared" si="181"/>
        <v/>
      </c>
      <c r="AZ339" s="11" t="str">
        <f t="shared" si="182"/>
        <v/>
      </c>
      <c r="BA339" s="19" t="str">
        <f t="shared" si="183"/>
        <v/>
      </c>
    </row>
    <row r="340" spans="1:53" x14ac:dyDescent="0.3">
      <c r="A340">
        <v>152</v>
      </c>
      <c r="B340">
        <v>1</v>
      </c>
      <c r="C340" t="s">
        <v>19</v>
      </c>
      <c r="D340" t="s">
        <v>25</v>
      </c>
      <c r="E340">
        <v>0</v>
      </c>
      <c r="F340">
        <v>0</v>
      </c>
      <c r="G340">
        <v>480</v>
      </c>
      <c r="H340">
        <v>0</v>
      </c>
      <c r="AI340" s="21">
        <f t="shared" si="203"/>
        <v>0.32800000000000024</v>
      </c>
      <c r="AJ340" s="11">
        <f t="shared" si="196"/>
        <v>0.9927662743336475</v>
      </c>
      <c r="AK340" s="11">
        <f t="shared" si="196"/>
        <v>0.92583318438298767</v>
      </c>
      <c r="AL340" s="11">
        <f t="shared" si="196"/>
        <v>0.67199999999999982</v>
      </c>
      <c r="AM340" s="11">
        <f t="shared" si="196"/>
        <v>0.28959868497177432</v>
      </c>
      <c r="AN340" s="11">
        <f t="shared" si="196"/>
        <v>6.0025746903509682E-2</v>
      </c>
      <c r="AO340" s="4">
        <f t="shared" si="196"/>
        <v>1.8930786102656366E-4</v>
      </c>
      <c r="AP340" s="11">
        <f t="shared" si="197"/>
        <v>2.8908850125834356</v>
      </c>
      <c r="AQ340" s="11">
        <f t="shared" si="198"/>
        <v>1.8908850125834382</v>
      </c>
      <c r="AR340" s="11">
        <f t="shared" si="199"/>
        <v>0.89088501258343844</v>
      </c>
      <c r="AS340" s="11">
        <f t="shared" si="200"/>
        <v>-0.10911498741656167</v>
      </c>
      <c r="AT340" s="11">
        <f t="shared" si="201"/>
        <v>-1.1091149874165618</v>
      </c>
      <c r="AU340" s="19">
        <f t="shared" si="202"/>
        <v>-3.1091149874165631</v>
      </c>
      <c r="AV340" s="11">
        <f t="shared" si="178"/>
        <v>0.9927662743336475</v>
      </c>
      <c r="AW340" s="11">
        <f t="shared" si="179"/>
        <v>0.92583318438298767</v>
      </c>
      <c r="AX340" s="11">
        <f t="shared" si="180"/>
        <v>0.67199999999999982</v>
      </c>
      <c r="AY340" s="11" t="str">
        <f t="shared" si="181"/>
        <v/>
      </c>
      <c r="AZ340" s="11" t="str">
        <f t="shared" si="182"/>
        <v/>
      </c>
      <c r="BA340" s="19" t="str">
        <f t="shared" si="183"/>
        <v/>
      </c>
    </row>
    <row r="341" spans="1:53" x14ac:dyDescent="0.3">
      <c r="A341">
        <v>153</v>
      </c>
      <c r="B341">
        <v>1</v>
      </c>
      <c r="C341" t="s">
        <v>19</v>
      </c>
      <c r="D341" t="s">
        <v>25</v>
      </c>
      <c r="E341">
        <v>0</v>
      </c>
      <c r="F341">
        <v>0</v>
      </c>
      <c r="G341">
        <v>480</v>
      </c>
      <c r="H341">
        <v>0</v>
      </c>
      <c r="AI341" s="21">
        <f t="shared" si="203"/>
        <v>0.32900000000000024</v>
      </c>
      <c r="AJ341" s="11">
        <f t="shared" si="196"/>
        <v>0.99271059336178369</v>
      </c>
      <c r="AK341" s="11">
        <f t="shared" si="196"/>
        <v>0.92544413878478105</v>
      </c>
      <c r="AL341" s="11">
        <f t="shared" si="196"/>
        <v>0.67099999999999982</v>
      </c>
      <c r="AM341" s="11">
        <f t="shared" si="196"/>
        <v>0.28865308970614234</v>
      </c>
      <c r="AN341" s="11">
        <f t="shared" si="196"/>
        <v>5.9696807141910724E-2</v>
      </c>
      <c r="AO341" s="4">
        <f t="shared" si="196"/>
        <v>1.8732607881035256E-4</v>
      </c>
      <c r="AP341" s="11">
        <f t="shared" si="197"/>
        <v>2.8853522884076406</v>
      </c>
      <c r="AQ341" s="11">
        <f t="shared" si="198"/>
        <v>1.8853522884076417</v>
      </c>
      <c r="AR341" s="11">
        <f t="shared" si="199"/>
        <v>0.88535228840764146</v>
      </c>
      <c r="AS341" s="11">
        <f t="shared" si="200"/>
        <v>-0.11464771159235859</v>
      </c>
      <c r="AT341" s="11">
        <f t="shared" si="201"/>
        <v>-1.1146477115923588</v>
      </c>
      <c r="AU341" s="19">
        <f t="shared" si="202"/>
        <v>-3.1146477115923585</v>
      </c>
      <c r="AV341" s="11">
        <f t="shared" si="178"/>
        <v>0.99271059336178369</v>
      </c>
      <c r="AW341" s="11">
        <f t="shared" si="179"/>
        <v>0.92544413878478105</v>
      </c>
      <c r="AX341" s="11">
        <f t="shared" si="180"/>
        <v>0.67099999999999982</v>
      </c>
      <c r="AY341" s="11" t="str">
        <f t="shared" si="181"/>
        <v/>
      </c>
      <c r="AZ341" s="11" t="str">
        <f t="shared" si="182"/>
        <v/>
      </c>
      <c r="BA341" s="19">
        <f t="shared" ref="BA341" si="205">IF(AU341&lt;=0,AO341,"")</f>
        <v>1.8732607881035256E-4</v>
      </c>
    </row>
    <row r="342" spans="1:53" x14ac:dyDescent="0.3">
      <c r="A342">
        <v>4</v>
      </c>
      <c r="B342">
        <v>2</v>
      </c>
      <c r="C342" t="s">
        <v>19</v>
      </c>
      <c r="D342" t="s">
        <v>23</v>
      </c>
      <c r="E342">
        <v>0</v>
      </c>
      <c r="F342">
        <v>2</v>
      </c>
      <c r="G342">
        <v>478</v>
      </c>
      <c r="H342">
        <v>0</v>
      </c>
      <c r="AI342" s="21">
        <f t="shared" si="203"/>
        <v>0.33000000000000024</v>
      </c>
      <c r="AJ342" s="11">
        <f t="shared" si="196"/>
        <v>0.9926546036585544</v>
      </c>
      <c r="AK342" s="11">
        <f t="shared" si="196"/>
        <v>0.92505401611683336</v>
      </c>
      <c r="AL342" s="11">
        <f t="shared" si="196"/>
        <v>0.66999999999999982</v>
      </c>
      <c r="AM342" s="11">
        <f t="shared" si="196"/>
        <v>0.28771010508763517</v>
      </c>
      <c r="AN342" s="11">
        <f t="shared" si="196"/>
        <v>5.936968118053057E-2</v>
      </c>
      <c r="AO342" s="4">
        <f t="shared" si="196"/>
        <v>1.8536609176218323E-4</v>
      </c>
      <c r="AP342" s="11">
        <f t="shared" si="197"/>
        <v>2.8798263313464658</v>
      </c>
      <c r="AQ342" s="11">
        <f t="shared" si="198"/>
        <v>1.8798263313464663</v>
      </c>
      <c r="AR342" s="11">
        <f t="shared" si="199"/>
        <v>0.87982633134646659</v>
      </c>
      <c r="AS342" s="11">
        <f t="shared" si="200"/>
        <v>-0.12017366865353379</v>
      </c>
      <c r="AT342" s="11">
        <f t="shared" si="201"/>
        <v>-1.1201736686535337</v>
      </c>
      <c r="AU342" s="19">
        <f t="shared" si="202"/>
        <v>-3.1201736686535346</v>
      </c>
      <c r="AV342" s="11">
        <f t="shared" si="178"/>
        <v>0.9926546036585544</v>
      </c>
      <c r="AW342" s="11">
        <f t="shared" si="179"/>
        <v>0.92505401611683336</v>
      </c>
      <c r="AX342" s="11">
        <f t="shared" si="180"/>
        <v>0.66999999999999982</v>
      </c>
      <c r="AY342" s="11" t="str">
        <f t="shared" si="181"/>
        <v/>
      </c>
      <c r="AZ342" s="11" t="str">
        <f t="shared" si="182"/>
        <v/>
      </c>
      <c r="BA342" s="19" t="str">
        <f t="shared" si="183"/>
        <v/>
      </c>
    </row>
    <row r="343" spans="1:53" x14ac:dyDescent="0.3">
      <c r="A343">
        <v>11</v>
      </c>
      <c r="B343">
        <v>2</v>
      </c>
      <c r="C343" t="s">
        <v>19</v>
      </c>
      <c r="D343" t="s">
        <v>23</v>
      </c>
      <c r="E343">
        <v>0</v>
      </c>
      <c r="F343">
        <v>0</v>
      </c>
      <c r="G343">
        <v>480</v>
      </c>
      <c r="H343">
        <v>0</v>
      </c>
      <c r="AI343" s="21">
        <f t="shared" si="203"/>
        <v>0.33100000000000024</v>
      </c>
      <c r="AJ343" s="11">
        <f t="shared" ref="AJ343:AO352" si="206">_xlfn.NORM.S.DIST((-2*AJ$2-_xlfn.NORM.S.INV($AI343)),TRUE)</f>
        <v>0.99259830389148762</v>
      </c>
      <c r="AK343" s="11">
        <f t="shared" si="206"/>
        <v>0.9246628147151974</v>
      </c>
      <c r="AL343" s="11">
        <f t="shared" si="206"/>
        <v>0.66899999999999982</v>
      </c>
      <c r="AM343" s="11">
        <f t="shared" si="206"/>
        <v>0.28676972074059731</v>
      </c>
      <c r="AN343" s="11">
        <f t="shared" si="206"/>
        <v>5.9044356825965656E-2</v>
      </c>
      <c r="AO343" s="4">
        <f t="shared" si="206"/>
        <v>1.8342763406216497E-4</v>
      </c>
      <c r="AP343" s="11">
        <f t="shared" si="197"/>
        <v>2.8743070827834458</v>
      </c>
      <c r="AQ343" s="11">
        <f t="shared" si="198"/>
        <v>1.8743070827834414</v>
      </c>
      <c r="AR343" s="11">
        <f t="shared" si="199"/>
        <v>0.87430708278344349</v>
      </c>
      <c r="AS343" s="11">
        <f t="shared" si="200"/>
        <v>-0.12569291721655684</v>
      </c>
      <c r="AT343" s="11">
        <f t="shared" si="201"/>
        <v>-1.1256929172165564</v>
      </c>
      <c r="AU343" s="19">
        <f t="shared" si="202"/>
        <v>-3.1256929172165573</v>
      </c>
      <c r="AV343" s="11">
        <f t="shared" si="178"/>
        <v>0.99259830389148762</v>
      </c>
      <c r="AW343" s="11">
        <f t="shared" si="179"/>
        <v>0.9246628147151974</v>
      </c>
      <c r="AX343" s="11">
        <f t="shared" si="180"/>
        <v>0.66899999999999982</v>
      </c>
      <c r="AY343" s="11" t="str">
        <f t="shared" si="181"/>
        <v/>
      </c>
      <c r="AZ343" s="11" t="str">
        <f t="shared" si="182"/>
        <v/>
      </c>
      <c r="BA343" s="19" t="str">
        <f t="shared" si="183"/>
        <v/>
      </c>
    </row>
    <row r="344" spans="1:53" x14ac:dyDescent="0.3">
      <c r="A344">
        <v>18</v>
      </c>
      <c r="B344">
        <v>2</v>
      </c>
      <c r="C344" t="s">
        <v>19</v>
      </c>
      <c r="D344" t="s">
        <v>1</v>
      </c>
      <c r="E344">
        <v>0</v>
      </c>
      <c r="F344">
        <v>0</v>
      </c>
      <c r="G344">
        <v>479</v>
      </c>
      <c r="H344">
        <v>1</v>
      </c>
      <c r="AI344" s="21">
        <f t="shared" si="203"/>
        <v>0.33200000000000024</v>
      </c>
      <c r="AJ344" s="11">
        <f t="shared" si="206"/>
        <v>0.9925416927216153</v>
      </c>
      <c r="AK344" s="11">
        <f t="shared" si="206"/>
        <v>0.92427053290714722</v>
      </c>
      <c r="AL344" s="11">
        <f t="shared" si="206"/>
        <v>0.66799999999999971</v>
      </c>
      <c r="AM344" s="11">
        <f t="shared" si="206"/>
        <v>0.28583192636286686</v>
      </c>
      <c r="AN344" s="11">
        <f t="shared" si="206"/>
        <v>5.8720821995073912E-2</v>
      </c>
      <c r="AO344" s="4">
        <f t="shared" si="206"/>
        <v>1.8151044361130802E-4</v>
      </c>
      <c r="AP344" s="11">
        <f t="shared" si="197"/>
        <v>2.8687944845195594</v>
      </c>
      <c r="AQ344" s="11">
        <f t="shared" si="198"/>
        <v>1.868794484519561</v>
      </c>
      <c r="AR344" s="11">
        <f t="shared" si="199"/>
        <v>0.86879448451956121</v>
      </c>
      <c r="AS344" s="11">
        <f t="shared" si="200"/>
        <v>-0.13120551548043896</v>
      </c>
      <c r="AT344" s="11">
        <f t="shared" si="201"/>
        <v>-1.1312055154804386</v>
      </c>
      <c r="AU344" s="19">
        <f t="shared" si="202"/>
        <v>-3.1312055154804388</v>
      </c>
      <c r="AV344" s="11">
        <f t="shared" si="178"/>
        <v>0.9925416927216153</v>
      </c>
      <c r="AW344" s="11">
        <f t="shared" si="179"/>
        <v>0.92427053290714722</v>
      </c>
      <c r="AX344" s="11">
        <f t="shared" si="180"/>
        <v>0.66799999999999971</v>
      </c>
      <c r="AY344" s="11" t="str">
        <f t="shared" si="181"/>
        <v/>
      </c>
      <c r="AZ344" s="11" t="str">
        <f t="shared" si="182"/>
        <v/>
      </c>
      <c r="BA344" s="19" t="str">
        <f t="shared" si="183"/>
        <v/>
      </c>
    </row>
    <row r="345" spans="1:53" x14ac:dyDescent="0.3">
      <c r="A345">
        <v>28</v>
      </c>
      <c r="B345">
        <v>2</v>
      </c>
      <c r="C345" t="s">
        <v>19</v>
      </c>
      <c r="D345" t="s">
        <v>23</v>
      </c>
      <c r="E345">
        <v>0</v>
      </c>
      <c r="F345">
        <v>0</v>
      </c>
      <c r="G345">
        <v>479</v>
      </c>
      <c r="H345">
        <v>1</v>
      </c>
      <c r="AI345" s="21">
        <f t="shared" si="203"/>
        <v>0.33300000000000024</v>
      </c>
      <c r="AJ345" s="11">
        <f t="shared" si="206"/>
        <v>0.99248476880343406</v>
      </c>
      <c r="AK345" s="11">
        <f t="shared" si="206"/>
        <v>0.92387716901115724</v>
      </c>
      <c r="AL345" s="11">
        <f t="shared" si="206"/>
        <v>0.66699999999999982</v>
      </c>
      <c r="AM345" s="11">
        <f t="shared" si="206"/>
        <v>0.28489671172504938</v>
      </c>
      <c r="AN345" s="11">
        <f t="shared" si="206"/>
        <v>5.8399064713679297E-2</v>
      </c>
      <c r="AO345" s="4">
        <f t="shared" si="206"/>
        <v>1.7961426197119718E-4</v>
      </c>
      <c r="AP345" s="11">
        <f t="shared" si="197"/>
        <v>2.8632884787679087</v>
      </c>
      <c r="AQ345" s="11">
        <f t="shared" si="198"/>
        <v>1.8632884787679094</v>
      </c>
      <c r="AR345" s="11">
        <f t="shared" si="199"/>
        <v>0.86328847876791093</v>
      </c>
      <c r="AS345" s="11">
        <f t="shared" si="200"/>
        <v>-0.13671152123208935</v>
      </c>
      <c r="AT345" s="11">
        <f t="shared" si="201"/>
        <v>-1.1367115212320889</v>
      </c>
      <c r="AU345" s="19">
        <f t="shared" si="202"/>
        <v>-3.1367115212320895</v>
      </c>
      <c r="AV345" s="11">
        <f t="shared" si="178"/>
        <v>0.99248476880343406</v>
      </c>
      <c r="AW345" s="11">
        <f t="shared" si="179"/>
        <v>0.92387716901115724</v>
      </c>
      <c r="AX345" s="11">
        <f t="shared" si="180"/>
        <v>0.66699999999999982</v>
      </c>
      <c r="AY345" s="11" t="str">
        <f t="shared" si="181"/>
        <v/>
      </c>
      <c r="AZ345" s="11" t="str">
        <f t="shared" si="182"/>
        <v/>
      </c>
      <c r="BA345" s="19" t="str">
        <f t="shared" si="183"/>
        <v/>
      </c>
    </row>
    <row r="346" spans="1:53" x14ac:dyDescent="0.3">
      <c r="A346">
        <v>39</v>
      </c>
      <c r="B346">
        <v>2</v>
      </c>
      <c r="C346" t="s">
        <v>19</v>
      </c>
      <c r="D346" t="s">
        <v>23</v>
      </c>
      <c r="E346">
        <v>0</v>
      </c>
      <c r="F346">
        <v>0</v>
      </c>
      <c r="G346">
        <v>480</v>
      </c>
      <c r="H346">
        <v>0</v>
      </c>
      <c r="AI346" s="21">
        <f t="shared" si="203"/>
        <v>0.33400000000000024</v>
      </c>
      <c r="AJ346" s="11">
        <f t="shared" si="206"/>
        <v>0.99242753078486412</v>
      </c>
      <c r="AK346" s="11">
        <f t="shared" si="206"/>
        <v>0.92348272133688192</v>
      </c>
      <c r="AL346" s="11">
        <f t="shared" si="206"/>
        <v>0.66599999999999981</v>
      </c>
      <c r="AM346" s="11">
        <f t="shared" si="206"/>
        <v>0.28396406666980012</v>
      </c>
      <c r="AN346" s="11">
        <f t="shared" si="206"/>
        <v>5.8079073115295102E-2</v>
      </c>
      <c r="AO346" s="4">
        <f t="shared" si="206"/>
        <v>1.7773883430479497E-4</v>
      </c>
      <c r="AP346" s="11">
        <f t="shared" si="197"/>
        <v>2.8577890081484023</v>
      </c>
      <c r="AQ346" s="11">
        <f t="shared" si="198"/>
        <v>1.8577890081484023</v>
      </c>
      <c r="AR346" s="11">
        <f t="shared" si="199"/>
        <v>0.85778900814840209</v>
      </c>
      <c r="AS346" s="11">
        <f t="shared" si="200"/>
        <v>-0.14221099185159836</v>
      </c>
      <c r="AT346" s="11">
        <f t="shared" si="201"/>
        <v>-1.1422109918515981</v>
      </c>
      <c r="AU346" s="19">
        <f t="shared" si="202"/>
        <v>-3.1422109918515986</v>
      </c>
      <c r="AV346" s="11">
        <f t="shared" si="178"/>
        <v>0.99242753078486412</v>
      </c>
      <c r="AW346" s="11">
        <f t="shared" si="179"/>
        <v>0.92348272133688192</v>
      </c>
      <c r="AX346" s="11">
        <f t="shared" si="180"/>
        <v>0.66599999999999981</v>
      </c>
      <c r="AY346" s="11" t="str">
        <f t="shared" si="181"/>
        <v/>
      </c>
      <c r="AZ346" s="11" t="str">
        <f t="shared" si="182"/>
        <v/>
      </c>
      <c r="BA346" s="19" t="str">
        <f t="shared" si="183"/>
        <v/>
      </c>
    </row>
    <row r="347" spans="1:53" x14ac:dyDescent="0.3">
      <c r="A347">
        <v>48</v>
      </c>
      <c r="B347">
        <v>2</v>
      </c>
      <c r="C347" t="s">
        <v>19</v>
      </c>
      <c r="D347" t="s">
        <v>25</v>
      </c>
      <c r="E347">
        <v>0</v>
      </c>
      <c r="F347">
        <v>0</v>
      </c>
      <c r="G347">
        <v>480</v>
      </c>
      <c r="H347">
        <v>0</v>
      </c>
      <c r="AI347" s="21">
        <f t="shared" si="203"/>
        <v>0.33500000000000024</v>
      </c>
      <c r="AJ347" s="11">
        <f t="shared" si="206"/>
        <v>0.99236997730720899</v>
      </c>
      <c r="AK347" s="11">
        <f t="shared" si="206"/>
        <v>0.92308718818513358</v>
      </c>
      <c r="AL347" s="11">
        <f t="shared" si="206"/>
        <v>0.66499999999999981</v>
      </c>
      <c r="AM347" s="11">
        <f t="shared" si="206"/>
        <v>0.28303398111111655</v>
      </c>
      <c r="AN347" s="11">
        <f t="shared" si="206"/>
        <v>5.7760835439865633E-2</v>
      </c>
      <c r="AO347" s="4">
        <f t="shared" si="206"/>
        <v>1.758839093183433E-4</v>
      </c>
      <c r="AP347" s="11">
        <f t="shared" si="197"/>
        <v>2.852296015682557</v>
      </c>
      <c r="AQ347" s="11">
        <f t="shared" si="198"/>
        <v>1.8522960156825559</v>
      </c>
      <c r="AR347" s="11">
        <f t="shared" si="199"/>
        <v>0.85229601568255531</v>
      </c>
      <c r="AS347" s="11">
        <f t="shared" si="200"/>
        <v>-0.14770398431744497</v>
      </c>
      <c r="AT347" s="11">
        <f t="shared" si="201"/>
        <v>-1.1477039843174448</v>
      </c>
      <c r="AU347" s="19">
        <f t="shared" si="202"/>
        <v>-3.1477039843174457</v>
      </c>
      <c r="AV347" s="11">
        <f t="shared" ref="AV347:AV410" si="207">IF(AP347&gt;=0,AJ347,"")</f>
        <v>0.99236997730720899</v>
      </c>
      <c r="AW347" s="11">
        <f t="shared" ref="AW347:AW410" si="208">IF(AQ347&gt;=0,AK347,"")</f>
        <v>0.92308718818513358</v>
      </c>
      <c r="AX347" s="11">
        <f t="shared" ref="AX347:AX410" si="209">IF(AR347&gt;=0,AL347,"")</f>
        <v>0.66499999999999981</v>
      </c>
      <c r="AY347" s="11" t="str">
        <f t="shared" ref="AY347:AY410" si="210">IF(AS347&gt;=0,AM347,"")</f>
        <v/>
      </c>
      <c r="AZ347" s="11" t="str">
        <f t="shared" ref="AZ347:AZ410" si="211">IF(AT347&gt;=0,AN347,"")</f>
        <v/>
      </c>
      <c r="BA347" s="19">
        <f t="shared" ref="BA347" si="212">IF(AU347&lt;=0,AO347,"")</f>
        <v>1.758839093183433E-4</v>
      </c>
    </row>
    <row r="348" spans="1:53" x14ac:dyDescent="0.3">
      <c r="A348">
        <v>50</v>
      </c>
      <c r="B348">
        <v>2</v>
      </c>
      <c r="C348" t="s">
        <v>19</v>
      </c>
      <c r="D348" t="s">
        <v>25</v>
      </c>
      <c r="E348">
        <v>0</v>
      </c>
      <c r="F348">
        <v>0</v>
      </c>
      <c r="G348">
        <v>479</v>
      </c>
      <c r="H348">
        <v>1</v>
      </c>
      <c r="AI348" s="21">
        <f t="shared" si="203"/>
        <v>0.33600000000000024</v>
      </c>
      <c r="AJ348" s="11">
        <f t="shared" si="206"/>
        <v>0.99231210700511441</v>
      </c>
      <c r="AK348" s="11">
        <f t="shared" si="206"/>
        <v>0.92269056784786141</v>
      </c>
      <c r="AL348" s="11">
        <f t="shared" si="206"/>
        <v>0.66399999999999981</v>
      </c>
      <c r="AM348" s="11">
        <f t="shared" si="206"/>
        <v>0.2821064450336388</v>
      </c>
      <c r="AN348" s="11">
        <f t="shared" si="206"/>
        <v>5.7444340032526346E-2</v>
      </c>
      <c r="AO348" s="4">
        <f t="shared" si="206"/>
        <v>1.7404923920434444E-4</v>
      </c>
      <c r="AP348" s="11">
        <f t="shared" si="197"/>
        <v>2.846809444788363</v>
      </c>
      <c r="AQ348" s="11">
        <f t="shared" si="198"/>
        <v>1.846809444788365</v>
      </c>
      <c r="AR348" s="11">
        <f t="shared" si="199"/>
        <v>0.8468094447883644</v>
      </c>
      <c r="AS348" s="11">
        <f t="shared" si="200"/>
        <v>-0.15319055521163588</v>
      </c>
      <c r="AT348" s="11">
        <f t="shared" si="201"/>
        <v>-1.1531905552116357</v>
      </c>
      <c r="AU348" s="19">
        <f t="shared" si="202"/>
        <v>-3.1531905552116357</v>
      </c>
      <c r="AV348" s="11">
        <f t="shared" si="207"/>
        <v>0.99231210700511441</v>
      </c>
      <c r="AW348" s="11">
        <f t="shared" si="208"/>
        <v>0.92269056784786141</v>
      </c>
      <c r="AX348" s="11">
        <f t="shared" si="209"/>
        <v>0.66399999999999981</v>
      </c>
      <c r="AY348" s="11" t="str">
        <f t="shared" si="210"/>
        <v/>
      </c>
      <c r="AZ348" s="11" t="str">
        <f t="shared" si="211"/>
        <v/>
      </c>
      <c r="BA348" s="19" t="str">
        <f t="shared" ref="BA348:BA411" si="213">IF(AU348&gt;=0,AO348,"")</f>
        <v/>
      </c>
    </row>
    <row r="349" spans="1:53" x14ac:dyDescent="0.3">
      <c r="A349">
        <v>58</v>
      </c>
      <c r="B349">
        <v>2</v>
      </c>
      <c r="C349" t="s">
        <v>19</v>
      </c>
      <c r="D349" t="s">
        <v>1</v>
      </c>
      <c r="E349">
        <v>0</v>
      </c>
      <c r="F349">
        <v>0</v>
      </c>
      <c r="G349">
        <v>480</v>
      </c>
      <c r="H349">
        <v>0</v>
      </c>
      <c r="AI349" s="21">
        <f t="shared" si="203"/>
        <v>0.33700000000000024</v>
      </c>
      <c r="AJ349" s="11">
        <f t="shared" si="206"/>
        <v>0.99225391850652744</v>
      </c>
      <c r="AK349" s="11">
        <f t="shared" si="206"/>
        <v>0.9222928586081286</v>
      </c>
      <c r="AL349" s="11">
        <f t="shared" si="206"/>
        <v>0.66299999999999981</v>
      </c>
      <c r="AM349" s="11">
        <f t="shared" si="206"/>
        <v>0.28118144849196036</v>
      </c>
      <c r="AN349" s="11">
        <f t="shared" si="206"/>
        <v>5.7129575342381757E-2</v>
      </c>
      <c r="AO349" s="4">
        <f t="shared" si="206"/>
        <v>1.7223457958559803E-4</v>
      </c>
      <c r="AP349" s="11">
        <f t="shared" si="197"/>
        <v>2.8413292392752272</v>
      </c>
      <c r="AQ349" s="11">
        <f t="shared" si="198"/>
        <v>1.8413292392752287</v>
      </c>
      <c r="AR349" s="11">
        <f t="shared" si="199"/>
        <v>0.84132923927523007</v>
      </c>
      <c r="AS349" s="11">
        <f t="shared" si="200"/>
        <v>-0.15867076072477038</v>
      </c>
      <c r="AT349" s="11">
        <f t="shared" si="201"/>
        <v>-1.1586707607247699</v>
      </c>
      <c r="AU349" s="19">
        <f t="shared" si="202"/>
        <v>-3.1586707607247706</v>
      </c>
      <c r="AV349" s="11">
        <f t="shared" si="207"/>
        <v>0.99225391850652744</v>
      </c>
      <c r="AW349" s="11">
        <f t="shared" si="208"/>
        <v>0.9222928586081286</v>
      </c>
      <c r="AX349" s="11">
        <f t="shared" si="209"/>
        <v>0.66299999999999981</v>
      </c>
      <c r="AY349" s="11" t="str">
        <f t="shared" si="210"/>
        <v/>
      </c>
      <c r="AZ349" s="11" t="str">
        <f t="shared" si="211"/>
        <v/>
      </c>
      <c r="BA349" s="19" t="str">
        <f t="shared" si="213"/>
        <v/>
      </c>
    </row>
    <row r="350" spans="1:53" x14ac:dyDescent="0.3">
      <c r="A350">
        <v>69</v>
      </c>
      <c r="B350">
        <v>2</v>
      </c>
      <c r="C350" t="s">
        <v>19</v>
      </c>
      <c r="D350" t="s">
        <v>1</v>
      </c>
      <c r="E350">
        <v>0</v>
      </c>
      <c r="F350">
        <v>0</v>
      </c>
      <c r="G350">
        <v>480</v>
      </c>
      <c r="H350">
        <v>0</v>
      </c>
      <c r="AI350" s="21">
        <f t="shared" si="203"/>
        <v>0.33800000000000024</v>
      </c>
      <c r="AJ350" s="11">
        <f t="shared" si="206"/>
        <v>0.99219541043265447</v>
      </c>
      <c r="AK350" s="11">
        <f t="shared" si="206"/>
        <v>0.92189405874009056</v>
      </c>
      <c r="AL350" s="11">
        <f t="shared" si="206"/>
        <v>0.66199999999999981</v>
      </c>
      <c r="AM350" s="11">
        <f t="shared" si="206"/>
        <v>0.28025898160994656</v>
      </c>
      <c r="AN350" s="11">
        <f t="shared" si="206"/>
        <v>5.6816529921300783E-2</v>
      </c>
      <c r="AO350" s="4">
        <f t="shared" si="206"/>
        <v>1.704396894602732E-4</v>
      </c>
      <c r="AP350" s="11">
        <f t="shared" si="197"/>
        <v>2.8358553433389613</v>
      </c>
      <c r="AQ350" s="11">
        <f t="shared" si="198"/>
        <v>1.8358553433389626</v>
      </c>
      <c r="AR350" s="11">
        <f t="shared" si="199"/>
        <v>0.83585534333896261</v>
      </c>
      <c r="AS350" s="11">
        <f t="shared" si="200"/>
        <v>-0.16414465666103772</v>
      </c>
      <c r="AT350" s="11">
        <f t="shared" si="201"/>
        <v>-1.1641446566610378</v>
      </c>
      <c r="AU350" s="19">
        <f t="shared" si="202"/>
        <v>-3.1641446566610378</v>
      </c>
      <c r="AV350" s="11">
        <f t="shared" si="207"/>
        <v>0.99219541043265447</v>
      </c>
      <c r="AW350" s="11">
        <f t="shared" si="208"/>
        <v>0.92189405874009056</v>
      </c>
      <c r="AX350" s="11">
        <f t="shared" si="209"/>
        <v>0.66199999999999981</v>
      </c>
      <c r="AY350" s="11" t="str">
        <f t="shared" si="210"/>
        <v/>
      </c>
      <c r="AZ350" s="11" t="str">
        <f t="shared" si="211"/>
        <v/>
      </c>
      <c r="BA350" s="19" t="str">
        <f t="shared" si="213"/>
        <v/>
      </c>
    </row>
    <row r="351" spans="1:53" x14ac:dyDescent="0.3">
      <c r="A351">
        <v>74</v>
      </c>
      <c r="B351">
        <v>2</v>
      </c>
      <c r="C351" t="s">
        <v>19</v>
      </c>
      <c r="D351" t="s">
        <v>1</v>
      </c>
      <c r="E351">
        <v>0</v>
      </c>
      <c r="F351">
        <v>0</v>
      </c>
      <c r="G351">
        <v>480</v>
      </c>
      <c r="H351">
        <v>0</v>
      </c>
      <c r="AI351" s="21">
        <f t="shared" si="203"/>
        <v>0.33900000000000025</v>
      </c>
      <c r="AJ351" s="11">
        <f t="shared" si="206"/>
        <v>0.99213658139791938</v>
      </c>
      <c r="AK351" s="11">
        <f t="shared" si="206"/>
        <v>0.92149416650897131</v>
      </c>
      <c r="AL351" s="11">
        <f t="shared" si="206"/>
        <v>0.66099999999999981</v>
      </c>
      <c r="AM351" s="11">
        <f t="shared" si="206"/>
        <v>0.27933903458006182</v>
      </c>
      <c r="AN351" s="11">
        <f t="shared" si="206"/>
        <v>5.6505192422729868E-2</v>
      </c>
      <c r="AO351" s="4">
        <f t="shared" si="206"/>
        <v>1.6866433114798895E-4</v>
      </c>
      <c r="AP351" s="11">
        <f t="shared" si="197"/>
        <v>2.8303877015568508</v>
      </c>
      <c r="AQ351" s="11">
        <f t="shared" si="198"/>
        <v>1.8303877015568535</v>
      </c>
      <c r="AR351" s="11">
        <f t="shared" si="199"/>
        <v>0.83038770155685238</v>
      </c>
      <c r="AS351" s="11">
        <f t="shared" si="200"/>
        <v>-0.16961229844314774</v>
      </c>
      <c r="AT351" s="11">
        <f t="shared" si="201"/>
        <v>-1.1696122984431474</v>
      </c>
      <c r="AU351" s="19">
        <f t="shared" si="202"/>
        <v>-3.169612298443147</v>
      </c>
      <c r="AV351" s="11">
        <f t="shared" si="207"/>
        <v>0.99213658139791938</v>
      </c>
      <c r="AW351" s="11">
        <f t="shared" si="208"/>
        <v>0.92149416650897131</v>
      </c>
      <c r="AX351" s="11">
        <f t="shared" si="209"/>
        <v>0.66099999999999981</v>
      </c>
      <c r="AY351" s="11" t="str">
        <f t="shared" si="210"/>
        <v/>
      </c>
      <c r="AZ351" s="11" t="str">
        <f t="shared" si="211"/>
        <v/>
      </c>
      <c r="BA351" s="19" t="str">
        <f t="shared" si="213"/>
        <v/>
      </c>
    </row>
    <row r="352" spans="1:53" x14ac:dyDescent="0.3">
      <c r="A352">
        <v>87</v>
      </c>
      <c r="B352">
        <v>2</v>
      </c>
      <c r="C352" t="s">
        <v>19</v>
      </c>
      <c r="D352" t="s">
        <v>23</v>
      </c>
      <c r="E352">
        <v>0</v>
      </c>
      <c r="F352">
        <v>1</v>
      </c>
      <c r="G352">
        <v>479</v>
      </c>
      <c r="H352">
        <v>0</v>
      </c>
      <c r="AI352" s="21">
        <f t="shared" si="203"/>
        <v>0.34000000000000025</v>
      </c>
      <c r="AJ352" s="11">
        <f t="shared" si="206"/>
        <v>0.99207743000992166</v>
      </c>
      <c r="AK352" s="11">
        <f t="shared" si="206"/>
        <v>0.92109318017104058</v>
      </c>
      <c r="AL352" s="11">
        <f t="shared" si="206"/>
        <v>0.65999999999999981</v>
      </c>
      <c r="AM352" s="11">
        <f t="shared" si="206"/>
        <v>0.27842159766270619</v>
      </c>
      <c r="AN352" s="11">
        <f t="shared" si="206"/>
        <v>5.6195551600522212E-2</v>
      </c>
      <c r="AO352" s="4">
        <f t="shared" si="206"/>
        <v>1.6690827023688824E-4</v>
      </c>
      <c r="AP352" s="11">
        <f t="shared" si="197"/>
        <v>2.8249262588828095</v>
      </c>
      <c r="AQ352" s="11">
        <f t="shared" si="198"/>
        <v>1.8249262588828092</v>
      </c>
      <c r="AR352" s="11">
        <f t="shared" si="199"/>
        <v>0.82492625888280868</v>
      </c>
      <c r="AS352" s="11">
        <f t="shared" si="200"/>
        <v>-0.17507374111719159</v>
      </c>
      <c r="AT352" s="11">
        <f t="shared" si="201"/>
        <v>-1.1750737411171912</v>
      </c>
      <c r="AU352" s="19">
        <f t="shared" si="202"/>
        <v>-3.1750737411171923</v>
      </c>
      <c r="AV352" s="11">
        <f t="shared" si="207"/>
        <v>0.99207743000992166</v>
      </c>
      <c r="AW352" s="11">
        <f t="shared" si="208"/>
        <v>0.92109318017104058</v>
      </c>
      <c r="AX352" s="11">
        <f t="shared" si="209"/>
        <v>0.65999999999999981</v>
      </c>
      <c r="AY352" s="11" t="str">
        <f t="shared" si="210"/>
        <v/>
      </c>
      <c r="AZ352" s="11" t="str">
        <f t="shared" si="211"/>
        <v/>
      </c>
      <c r="BA352" s="19" t="str">
        <f t="shared" si="213"/>
        <v/>
      </c>
    </row>
    <row r="353" spans="1:53" x14ac:dyDescent="0.3">
      <c r="A353">
        <v>92</v>
      </c>
      <c r="B353">
        <v>2</v>
      </c>
      <c r="C353" t="s">
        <v>19</v>
      </c>
      <c r="D353" t="s">
        <v>23</v>
      </c>
      <c r="E353">
        <v>0</v>
      </c>
      <c r="F353">
        <v>0</v>
      </c>
      <c r="G353">
        <v>479</v>
      </c>
      <c r="H353">
        <v>1</v>
      </c>
      <c r="AI353" s="21">
        <f t="shared" si="203"/>
        <v>0.34100000000000025</v>
      </c>
      <c r="AJ353" s="11">
        <f t="shared" ref="AJ353:AO362" si="214">_xlfn.NORM.S.DIST((-2*AJ$2-_xlfn.NORM.S.INV($AI353)),TRUE)</f>
        <v>0.99201795486939337</v>
      </c>
      <c r="AK353" s="11">
        <f t="shared" si="214"/>
        <v>0.92069109797359006</v>
      </c>
      <c r="AL353" s="11">
        <f t="shared" si="214"/>
        <v>0.65899999999999981</v>
      </c>
      <c r="AM353" s="11">
        <f t="shared" si="214"/>
        <v>0.27750666118555922</v>
      </c>
      <c r="AN353" s="11">
        <f t="shared" si="214"/>
        <v>5.588759630778465E-2</v>
      </c>
      <c r="AO353" s="4">
        <f t="shared" si="214"/>
        <v>1.6517127553168198E-4</v>
      </c>
      <c r="AP353" s="11">
        <f t="shared" si="197"/>
        <v>2.8194709606425579</v>
      </c>
      <c r="AQ353" s="11">
        <f t="shared" si="198"/>
        <v>1.8194709606425612</v>
      </c>
      <c r="AR353" s="11">
        <f t="shared" si="199"/>
        <v>0.8194709606425612</v>
      </c>
      <c r="AS353" s="11">
        <f t="shared" si="200"/>
        <v>-0.18052903935743925</v>
      </c>
      <c r="AT353" s="11">
        <f t="shared" si="201"/>
        <v>-1.1805290393574395</v>
      </c>
      <c r="AU353" s="19">
        <f t="shared" si="202"/>
        <v>-3.1805290393574386</v>
      </c>
      <c r="AV353" s="11">
        <f t="shared" si="207"/>
        <v>0.99201795486939337</v>
      </c>
      <c r="AW353" s="11">
        <f t="shared" si="208"/>
        <v>0.92069109797359006</v>
      </c>
      <c r="AX353" s="11">
        <f t="shared" si="209"/>
        <v>0.65899999999999981</v>
      </c>
      <c r="AY353" s="11" t="str">
        <f t="shared" si="210"/>
        <v/>
      </c>
      <c r="AZ353" s="11" t="str">
        <f t="shared" si="211"/>
        <v/>
      </c>
      <c r="BA353" s="19">
        <f t="shared" ref="BA353" si="215">IF(AU353&lt;=0,AO353,"")</f>
        <v>1.6517127553168198E-4</v>
      </c>
    </row>
    <row r="354" spans="1:53" x14ac:dyDescent="0.3">
      <c r="A354">
        <v>102</v>
      </c>
      <c r="B354">
        <v>2</v>
      </c>
      <c r="C354" t="s">
        <v>19</v>
      </c>
      <c r="D354" t="s">
        <v>25</v>
      </c>
      <c r="E354">
        <v>1</v>
      </c>
      <c r="F354">
        <v>0</v>
      </c>
      <c r="G354">
        <v>478</v>
      </c>
      <c r="H354">
        <v>1</v>
      </c>
      <c r="AI354" s="21">
        <f t="shared" si="203"/>
        <v>0.34200000000000025</v>
      </c>
      <c r="AJ354" s="11">
        <f t="shared" si="214"/>
        <v>0.99195815457015701</v>
      </c>
      <c r="AK354" s="11">
        <f t="shared" si="214"/>
        <v>0.92028791815490951</v>
      </c>
      <c r="AL354" s="11">
        <f t="shared" si="214"/>
        <v>0.65799999999999981</v>
      </c>
      <c r="AM354" s="11">
        <f t="shared" si="214"/>
        <v>0.27659421554293329</v>
      </c>
      <c r="AN354" s="11">
        <f t="shared" si="214"/>
        <v>5.5581315495740455E-2</v>
      </c>
      <c r="AO354" s="4">
        <f t="shared" si="214"/>
        <v>1.6345311900263862E-4</v>
      </c>
      <c r="AP354" s="11">
        <f t="shared" si="197"/>
        <v>2.8140217525289293</v>
      </c>
      <c r="AQ354" s="11">
        <f t="shared" si="198"/>
        <v>1.8140217525289322</v>
      </c>
      <c r="AR354" s="11">
        <f t="shared" si="199"/>
        <v>0.81402175252893016</v>
      </c>
      <c r="AS354" s="11">
        <f t="shared" si="200"/>
        <v>-0.18597824747107</v>
      </c>
      <c r="AT354" s="11">
        <f t="shared" si="201"/>
        <v>-1.1859782474710698</v>
      </c>
      <c r="AU354" s="19">
        <f t="shared" si="202"/>
        <v>-3.1859782474710698</v>
      </c>
      <c r="AV354" s="11">
        <f t="shared" si="207"/>
        <v>0.99195815457015701</v>
      </c>
      <c r="AW354" s="11">
        <f t="shared" si="208"/>
        <v>0.92028791815490951</v>
      </c>
      <c r="AX354" s="11">
        <f t="shared" si="209"/>
        <v>0.65799999999999981</v>
      </c>
      <c r="AY354" s="11" t="str">
        <f t="shared" si="210"/>
        <v/>
      </c>
      <c r="AZ354" s="11" t="str">
        <f t="shared" si="211"/>
        <v/>
      </c>
      <c r="BA354" s="19" t="str">
        <f t="shared" si="213"/>
        <v/>
      </c>
    </row>
    <row r="355" spans="1:53" x14ac:dyDescent="0.3">
      <c r="A355">
        <v>108</v>
      </c>
      <c r="B355">
        <v>2</v>
      </c>
      <c r="C355" t="s">
        <v>19</v>
      </c>
      <c r="D355" t="s">
        <v>25</v>
      </c>
      <c r="E355">
        <v>0</v>
      </c>
      <c r="F355">
        <v>1</v>
      </c>
      <c r="G355">
        <v>479</v>
      </c>
      <c r="H355">
        <v>0</v>
      </c>
      <c r="AI355" s="21">
        <f t="shared" si="203"/>
        <v>0.34300000000000025</v>
      </c>
      <c r="AJ355" s="11">
        <f t="shared" si="214"/>
        <v>0.99189802769908153</v>
      </c>
      <c r="AK355" s="11">
        <f t="shared" si="214"/>
        <v>0.91988363894426195</v>
      </c>
      <c r="AL355" s="11">
        <f t="shared" si="214"/>
        <v>0.65699999999999981</v>
      </c>
      <c r="AM355" s="11">
        <f t="shared" si="214"/>
        <v>0.27568425119513351</v>
      </c>
      <c r="AN355" s="11">
        <f t="shared" si="214"/>
        <v>5.5276698212608062E-2</v>
      </c>
      <c r="AO355" s="4">
        <f t="shared" si="214"/>
        <v>1.6175357573551004E-4</v>
      </c>
      <c r="AP355" s="11">
        <f t="shared" si="197"/>
        <v>2.8085785805971568</v>
      </c>
      <c r="AQ355" s="11">
        <f t="shared" si="198"/>
        <v>1.8085785805971577</v>
      </c>
      <c r="AR355" s="11">
        <f t="shared" si="199"/>
        <v>0.80857858059715659</v>
      </c>
      <c r="AS355" s="11">
        <f t="shared" si="200"/>
        <v>-0.1914214194028433</v>
      </c>
      <c r="AT355" s="11">
        <f t="shared" si="201"/>
        <v>-1.1914214194028432</v>
      </c>
      <c r="AU355" s="19">
        <f t="shared" si="202"/>
        <v>-3.1914214194028414</v>
      </c>
      <c r="AV355" s="11">
        <f t="shared" si="207"/>
        <v>0.99189802769908153</v>
      </c>
      <c r="AW355" s="11">
        <f t="shared" si="208"/>
        <v>0.91988363894426195</v>
      </c>
      <c r="AX355" s="11">
        <f t="shared" si="209"/>
        <v>0.65699999999999981</v>
      </c>
      <c r="AY355" s="11" t="str">
        <f t="shared" si="210"/>
        <v/>
      </c>
      <c r="AZ355" s="11" t="str">
        <f t="shared" si="211"/>
        <v/>
      </c>
      <c r="BA355" s="19" t="str">
        <f t="shared" si="213"/>
        <v/>
      </c>
    </row>
    <row r="356" spans="1:53" x14ac:dyDescent="0.3">
      <c r="A356">
        <v>118</v>
      </c>
      <c r="B356">
        <v>2</v>
      </c>
      <c r="C356" t="s">
        <v>19</v>
      </c>
      <c r="D356" t="s">
        <v>1</v>
      </c>
      <c r="E356">
        <v>0</v>
      </c>
      <c r="F356">
        <v>1</v>
      </c>
      <c r="G356">
        <v>479</v>
      </c>
      <c r="H356">
        <v>0</v>
      </c>
      <c r="AI356" s="21">
        <f t="shared" si="203"/>
        <v>0.34400000000000025</v>
      </c>
      <c r="AJ356" s="11">
        <f t="shared" si="214"/>
        <v>0.99183757283603946</v>
      </c>
      <c r="AK356" s="11">
        <f t="shared" si="214"/>
        <v>0.91947825856185905</v>
      </c>
      <c r="AL356" s="11">
        <f t="shared" si="214"/>
        <v>0.65599999999999981</v>
      </c>
      <c r="AM356" s="11">
        <f t="shared" si="214"/>
        <v>0.27477675866782747</v>
      </c>
      <c r="AN356" s="11">
        <f t="shared" si="214"/>
        <v>5.497373360249623E-2</v>
      </c>
      <c r="AO356" s="4">
        <f t="shared" si="214"/>
        <v>1.6007242388236192E-4</v>
      </c>
      <c r="AP356" s="11">
        <f t="shared" si="197"/>
        <v>2.8031413912602954</v>
      </c>
      <c r="AQ356" s="11">
        <f t="shared" si="198"/>
        <v>1.8031413912602967</v>
      </c>
      <c r="AR356" s="11">
        <f t="shared" si="199"/>
        <v>0.80314139126029571</v>
      </c>
      <c r="AS356" s="11">
        <f t="shared" si="200"/>
        <v>-0.19685860873970429</v>
      </c>
      <c r="AT356" s="11">
        <f t="shared" si="201"/>
        <v>-1.1968586087397042</v>
      </c>
      <c r="AU356" s="19">
        <f t="shared" si="202"/>
        <v>-3.1968586087397046</v>
      </c>
      <c r="AV356" s="11">
        <f t="shared" si="207"/>
        <v>0.99183757283603946</v>
      </c>
      <c r="AW356" s="11">
        <f t="shared" si="208"/>
        <v>0.91947825856185905</v>
      </c>
      <c r="AX356" s="11">
        <f t="shared" si="209"/>
        <v>0.65599999999999981</v>
      </c>
      <c r="AY356" s="11" t="str">
        <f t="shared" si="210"/>
        <v/>
      </c>
      <c r="AZ356" s="11" t="str">
        <f t="shared" si="211"/>
        <v/>
      </c>
      <c r="BA356" s="19" t="str">
        <f t="shared" si="213"/>
        <v/>
      </c>
    </row>
    <row r="357" spans="1:53" x14ac:dyDescent="0.3">
      <c r="A357">
        <v>122</v>
      </c>
      <c r="B357">
        <v>2</v>
      </c>
      <c r="C357" t="s">
        <v>19</v>
      </c>
      <c r="D357" t="s">
        <v>23</v>
      </c>
      <c r="E357">
        <v>0</v>
      </c>
      <c r="F357">
        <v>0</v>
      </c>
      <c r="G357">
        <v>455</v>
      </c>
      <c r="H357">
        <v>25</v>
      </c>
      <c r="AI357" s="21">
        <f t="shared" si="203"/>
        <v>0.34500000000000025</v>
      </c>
      <c r="AJ357" s="11">
        <f t="shared" si="214"/>
        <v>0.99177678855386275</v>
      </c>
      <c r="AK357" s="11">
        <f t="shared" si="214"/>
        <v>0.9190717752188361</v>
      </c>
      <c r="AL357" s="11">
        <f t="shared" si="214"/>
        <v>0.6549999999999998</v>
      </c>
      <c r="AM357" s="11">
        <f t="shared" si="214"/>
        <v>0.2738717285514215</v>
      </c>
      <c r="AN357" s="11">
        <f t="shared" si="214"/>
        <v>5.4672410904314295E-2</v>
      </c>
      <c r="AO357" s="4">
        <f t="shared" si="214"/>
        <v>1.5840944461330137E-4</v>
      </c>
      <c r="AP357" s="11">
        <f t="shared" si="197"/>
        <v>2.7977101312846751</v>
      </c>
      <c r="AQ357" s="11">
        <f t="shared" si="198"/>
        <v>1.7977101312846726</v>
      </c>
      <c r="AR357" s="11">
        <f t="shared" si="199"/>
        <v>0.79771013128467239</v>
      </c>
      <c r="AS357" s="11">
        <f t="shared" si="200"/>
        <v>-0.20228986871532789</v>
      </c>
      <c r="AT357" s="11">
        <f t="shared" si="201"/>
        <v>-1.2022898687153274</v>
      </c>
      <c r="AU357" s="19">
        <f t="shared" si="202"/>
        <v>-3.2022898687153281</v>
      </c>
      <c r="AV357" s="11">
        <f t="shared" si="207"/>
        <v>0.99177678855386275</v>
      </c>
      <c r="AW357" s="11">
        <f t="shared" si="208"/>
        <v>0.9190717752188361</v>
      </c>
      <c r="AX357" s="11">
        <f t="shared" si="209"/>
        <v>0.6549999999999998</v>
      </c>
      <c r="AY357" s="11" t="str">
        <f t="shared" si="210"/>
        <v/>
      </c>
      <c r="AZ357" s="11" t="str">
        <f t="shared" si="211"/>
        <v/>
      </c>
      <c r="BA357" s="19" t="str">
        <f t="shared" si="213"/>
        <v/>
      </c>
    </row>
    <row r="358" spans="1:53" x14ac:dyDescent="0.3">
      <c r="A358">
        <v>131</v>
      </c>
      <c r="B358">
        <v>2</v>
      </c>
      <c r="C358" t="s">
        <v>19</v>
      </c>
      <c r="D358" t="s">
        <v>23</v>
      </c>
      <c r="E358">
        <v>0</v>
      </c>
      <c r="F358">
        <v>0</v>
      </c>
      <c r="G358" t="s">
        <v>23</v>
      </c>
      <c r="H358" t="s">
        <v>23</v>
      </c>
      <c r="AI358" s="21">
        <f t="shared" si="203"/>
        <v>0.34600000000000025</v>
      </c>
      <c r="AJ358" s="11">
        <f t="shared" si="214"/>
        <v>0.99171567341829858</v>
      </c>
      <c r="AK358" s="11">
        <f t="shared" si="214"/>
        <v>0.91866418711722608</v>
      </c>
      <c r="AL358" s="11">
        <f t="shared" si="214"/>
        <v>0.6539999999999998</v>
      </c>
      <c r="AM358" s="11">
        <f t="shared" si="214"/>
        <v>0.27296915150044498</v>
      </c>
      <c r="AN358" s="11">
        <f t="shared" si="214"/>
        <v>5.437271945069784E-2</v>
      </c>
      <c r="AO358" s="4">
        <f t="shared" si="214"/>
        <v>1.567644220690728E-4</v>
      </c>
      <c r="AP358" s="11">
        <f t="shared" si="197"/>
        <v>2.7922847477853945</v>
      </c>
      <c r="AQ358" s="11">
        <f t="shared" si="198"/>
        <v>1.7922847477853956</v>
      </c>
      <c r="AR358" s="11">
        <f t="shared" si="199"/>
        <v>0.79228474778539537</v>
      </c>
      <c r="AS358" s="11">
        <f t="shared" si="200"/>
        <v>-0.20771525221460524</v>
      </c>
      <c r="AT358" s="11">
        <f t="shared" si="201"/>
        <v>-1.2077152522146051</v>
      </c>
      <c r="AU358" s="19">
        <f t="shared" si="202"/>
        <v>-3.2077152522146046</v>
      </c>
      <c r="AV358" s="11">
        <f t="shared" si="207"/>
        <v>0.99171567341829858</v>
      </c>
      <c r="AW358" s="11">
        <f t="shared" si="208"/>
        <v>0.91866418711722608</v>
      </c>
      <c r="AX358" s="11">
        <f t="shared" si="209"/>
        <v>0.6539999999999998</v>
      </c>
      <c r="AY358" s="11" t="str">
        <f t="shared" si="210"/>
        <v/>
      </c>
      <c r="AZ358" s="11" t="str">
        <f t="shared" si="211"/>
        <v/>
      </c>
      <c r="BA358" s="19" t="str">
        <f t="shared" si="213"/>
        <v/>
      </c>
    </row>
    <row r="359" spans="1:53" x14ac:dyDescent="0.3">
      <c r="A359">
        <v>143</v>
      </c>
      <c r="B359">
        <v>2</v>
      </c>
      <c r="C359" t="s">
        <v>19</v>
      </c>
      <c r="D359" t="s">
        <v>1</v>
      </c>
      <c r="E359">
        <v>1</v>
      </c>
      <c r="F359">
        <v>0</v>
      </c>
      <c r="G359">
        <v>479</v>
      </c>
      <c r="H359">
        <v>0</v>
      </c>
      <c r="AI359" s="21">
        <f t="shared" si="203"/>
        <v>0.34700000000000025</v>
      </c>
      <c r="AJ359" s="11">
        <f t="shared" si="214"/>
        <v>0.99165422598796515</v>
      </c>
      <c r="AK359" s="11">
        <f t="shared" si="214"/>
        <v>0.91825549244993421</v>
      </c>
      <c r="AL359" s="11">
        <f t="shared" si="214"/>
        <v>0.6529999999999998</v>
      </c>
      <c r="AM359" s="11">
        <f t="shared" si="214"/>
        <v>0.27206901823294305</v>
      </c>
      <c r="AN359" s="11">
        <f t="shared" si="214"/>
        <v>5.4074648666949922E-2</v>
      </c>
      <c r="AO359" s="4">
        <f t="shared" si="214"/>
        <v>1.5513714331451365E-4</v>
      </c>
      <c r="AP359" s="11">
        <f t="shared" si="197"/>
        <v>2.7868651882219302</v>
      </c>
      <c r="AQ359" s="11">
        <f t="shared" si="198"/>
        <v>1.7868651882219315</v>
      </c>
      <c r="AR359" s="11">
        <f t="shared" si="199"/>
        <v>0.78686518822193174</v>
      </c>
      <c r="AS359" s="11">
        <f t="shared" si="200"/>
        <v>-0.21313481177806898</v>
      </c>
      <c r="AT359" s="11">
        <f t="shared" si="201"/>
        <v>-1.2131348117780683</v>
      </c>
      <c r="AU359" s="19">
        <f t="shared" si="202"/>
        <v>-3.213134811778068</v>
      </c>
      <c r="AV359" s="11">
        <f t="shared" si="207"/>
        <v>0.99165422598796515</v>
      </c>
      <c r="AW359" s="11">
        <f t="shared" si="208"/>
        <v>0.91825549244993421</v>
      </c>
      <c r="AX359" s="11">
        <f t="shared" si="209"/>
        <v>0.6529999999999998</v>
      </c>
      <c r="AY359" s="11" t="str">
        <f t="shared" si="210"/>
        <v/>
      </c>
      <c r="AZ359" s="11" t="str">
        <f t="shared" si="211"/>
        <v/>
      </c>
      <c r="BA359" s="19">
        <f t="shared" ref="BA359" si="216">IF(AU359&lt;=0,AO359,"")</f>
        <v>1.5513714331451365E-4</v>
      </c>
    </row>
    <row r="360" spans="1:53" x14ac:dyDescent="0.3">
      <c r="A360">
        <v>152</v>
      </c>
      <c r="B360">
        <v>2</v>
      </c>
      <c r="C360" t="s">
        <v>19</v>
      </c>
      <c r="D360" t="s">
        <v>25</v>
      </c>
      <c r="E360">
        <v>0</v>
      </c>
      <c r="F360">
        <v>0</v>
      </c>
      <c r="G360">
        <v>480</v>
      </c>
      <c r="H360">
        <v>0</v>
      </c>
      <c r="AI360" s="21">
        <f t="shared" si="203"/>
        <v>0.34800000000000025</v>
      </c>
      <c r="AJ360" s="11">
        <f t="shared" si="214"/>
        <v>0.99159244481430653</v>
      </c>
      <c r="AK360" s="11">
        <f t="shared" si="214"/>
        <v>0.91784568940071076</v>
      </c>
      <c r="AL360" s="11">
        <f t="shared" si="214"/>
        <v>0.65199999999999969</v>
      </c>
      <c r="AM360" s="11">
        <f t="shared" si="214"/>
        <v>0.27117131952987578</v>
      </c>
      <c r="AN360" s="11">
        <f t="shared" si="214"/>
        <v>5.3778188069996138E-2</v>
      </c>
      <c r="AO360" s="4">
        <f t="shared" si="214"/>
        <v>1.5352739829284527E-4</v>
      </c>
      <c r="AP360" s="11">
        <f t="shared" si="197"/>
        <v>2.7814514003937361</v>
      </c>
      <c r="AQ360" s="11">
        <f t="shared" si="198"/>
        <v>1.7814514003937396</v>
      </c>
      <c r="AR360" s="11">
        <f t="shared" si="199"/>
        <v>0.7814514003937385</v>
      </c>
      <c r="AS360" s="11">
        <f t="shared" si="200"/>
        <v>-0.21854859960626172</v>
      </c>
      <c r="AT360" s="11">
        <f t="shared" si="201"/>
        <v>-1.2185485996062617</v>
      </c>
      <c r="AU360" s="19">
        <f t="shared" si="202"/>
        <v>-3.2185485996062617</v>
      </c>
      <c r="AV360" s="11">
        <f t="shared" si="207"/>
        <v>0.99159244481430653</v>
      </c>
      <c r="AW360" s="11">
        <f t="shared" si="208"/>
        <v>0.91784568940071076</v>
      </c>
      <c r="AX360" s="11">
        <f t="shared" si="209"/>
        <v>0.65199999999999969</v>
      </c>
      <c r="AY360" s="11" t="str">
        <f t="shared" si="210"/>
        <v/>
      </c>
      <c r="AZ360" s="11" t="str">
        <f t="shared" si="211"/>
        <v/>
      </c>
      <c r="BA360" s="19" t="str">
        <f t="shared" si="213"/>
        <v/>
      </c>
    </row>
    <row r="361" spans="1:53" x14ac:dyDescent="0.3">
      <c r="A361">
        <v>153</v>
      </c>
      <c r="B361">
        <v>2</v>
      </c>
      <c r="C361" t="s">
        <v>19</v>
      </c>
      <c r="D361" t="s">
        <v>25</v>
      </c>
      <c r="E361">
        <v>1</v>
      </c>
      <c r="F361">
        <v>1</v>
      </c>
      <c r="G361">
        <v>478</v>
      </c>
      <c r="H361">
        <v>0</v>
      </c>
      <c r="AI361" s="21">
        <f t="shared" si="203"/>
        <v>0.34900000000000025</v>
      </c>
      <c r="AJ361" s="11">
        <f t="shared" si="214"/>
        <v>0.99153032844154754</v>
      </c>
      <c r="AK361" s="11">
        <f t="shared" si="214"/>
        <v>0.91743477614412516</v>
      </c>
      <c r="AL361" s="11">
        <f t="shared" si="214"/>
        <v>0.6509999999999998</v>
      </c>
      <c r="AM361" s="11">
        <f t="shared" si="214"/>
        <v>0.27027604623452539</v>
      </c>
      <c r="AN361" s="11">
        <f t="shared" si="214"/>
        <v>5.3483327267355323E-2</v>
      </c>
      <c r="AO361" s="4">
        <f t="shared" si="214"/>
        <v>1.5193497978078629E-4</v>
      </c>
      <c r="AP361" s="11">
        <f t="shared" si="197"/>
        <v>2.7760433324359512</v>
      </c>
      <c r="AQ361" s="11">
        <f t="shared" si="198"/>
        <v>1.7760433324359528</v>
      </c>
      <c r="AR361" s="11">
        <f t="shared" si="199"/>
        <v>0.77604333243595292</v>
      </c>
      <c r="AS361" s="11">
        <f t="shared" si="200"/>
        <v>-0.22395666756404758</v>
      </c>
      <c r="AT361" s="11">
        <f t="shared" si="201"/>
        <v>-1.2239566675640474</v>
      </c>
      <c r="AU361" s="19">
        <f t="shared" si="202"/>
        <v>-3.2239566675640474</v>
      </c>
      <c r="AV361" s="11">
        <f t="shared" si="207"/>
        <v>0.99153032844154754</v>
      </c>
      <c r="AW361" s="11">
        <f t="shared" si="208"/>
        <v>0.91743477614412516</v>
      </c>
      <c r="AX361" s="11">
        <f t="shared" si="209"/>
        <v>0.6509999999999998</v>
      </c>
      <c r="AY361" s="11" t="str">
        <f t="shared" si="210"/>
        <v/>
      </c>
      <c r="AZ361" s="11" t="str">
        <f t="shared" si="211"/>
        <v/>
      </c>
      <c r="BA361" s="19" t="str">
        <f t="shared" si="213"/>
        <v/>
      </c>
    </row>
    <row r="362" spans="1:53" x14ac:dyDescent="0.3">
      <c r="A362">
        <v>4</v>
      </c>
      <c r="B362">
        <v>3</v>
      </c>
      <c r="C362" t="s">
        <v>19</v>
      </c>
      <c r="D362" t="s">
        <v>23</v>
      </c>
      <c r="E362">
        <v>1</v>
      </c>
      <c r="F362">
        <v>3</v>
      </c>
      <c r="G362">
        <v>475</v>
      </c>
      <c r="H362">
        <v>1</v>
      </c>
      <c r="AI362" s="21">
        <f t="shared" si="203"/>
        <v>0.35000000000000026</v>
      </c>
      <c r="AJ362" s="11">
        <f t="shared" si="214"/>
        <v>0.99146787540664816</v>
      </c>
      <c r="AK362" s="11">
        <f t="shared" si="214"/>
        <v>0.91702275084553864</v>
      </c>
      <c r="AL362" s="11">
        <f t="shared" si="214"/>
        <v>0.64999999999999969</v>
      </c>
      <c r="AM362" s="11">
        <f t="shared" si="214"/>
        <v>0.26938318925191085</v>
      </c>
      <c r="AN362" s="11">
        <f t="shared" si="214"/>
        <v>5.3190055956123722E-2</v>
      </c>
      <c r="AO362" s="4">
        <f t="shared" si="214"/>
        <v>1.5035968334446722E-4</v>
      </c>
      <c r="AP362" s="11">
        <f t="shared" si="197"/>
        <v>2.7706409328151334</v>
      </c>
      <c r="AQ362" s="11">
        <f t="shared" si="198"/>
        <v>1.7706409328151347</v>
      </c>
      <c r="AR362" s="11">
        <f t="shared" si="199"/>
        <v>0.77064093281513368</v>
      </c>
      <c r="AS362" s="11">
        <f t="shared" si="200"/>
        <v>-0.22935906718486615</v>
      </c>
      <c r="AT362" s="11">
        <f t="shared" si="201"/>
        <v>-1.2293590671848662</v>
      </c>
      <c r="AU362" s="19">
        <f t="shared" si="202"/>
        <v>-3.2293590671848671</v>
      </c>
      <c r="AV362" s="11">
        <f t="shared" si="207"/>
        <v>0.99146787540664816</v>
      </c>
      <c r="AW362" s="11">
        <f t="shared" si="208"/>
        <v>0.91702275084553864</v>
      </c>
      <c r="AX362" s="11">
        <f t="shared" si="209"/>
        <v>0.64999999999999969</v>
      </c>
      <c r="AY362" s="11" t="str">
        <f t="shared" si="210"/>
        <v/>
      </c>
      <c r="AZ362" s="11" t="str">
        <f t="shared" si="211"/>
        <v/>
      </c>
      <c r="BA362" s="19" t="str">
        <f t="shared" si="213"/>
        <v/>
      </c>
    </row>
    <row r="363" spans="1:53" x14ac:dyDescent="0.3">
      <c r="A363">
        <v>11</v>
      </c>
      <c r="B363">
        <v>3</v>
      </c>
      <c r="C363" t="s">
        <v>19</v>
      </c>
      <c r="D363" t="s">
        <v>23</v>
      </c>
      <c r="E363">
        <v>0</v>
      </c>
      <c r="F363">
        <v>1</v>
      </c>
      <c r="G363">
        <v>479</v>
      </c>
      <c r="H363">
        <v>0</v>
      </c>
      <c r="AI363" s="21">
        <f t="shared" si="203"/>
        <v>0.35100000000000026</v>
      </c>
      <c r="AJ363" s="11">
        <f t="shared" ref="AJ363:AO372" si="217">_xlfn.NORM.S.DIST((-2*AJ$2-_xlfn.NORM.S.INV($AI363)),TRUE)</f>
        <v>0.99140508423925777</v>
      </c>
      <c r="AK363" s="11">
        <f t="shared" si="217"/>
        <v>0.91660961166107635</v>
      </c>
      <c r="AL363" s="11">
        <f t="shared" si="217"/>
        <v>0.6489999999999998</v>
      </c>
      <c r="AM363" s="11">
        <f t="shared" si="217"/>
        <v>0.26849273954820929</v>
      </c>
      <c r="AN363" s="11">
        <f t="shared" si="217"/>
        <v>5.289836392197398E-2</v>
      </c>
      <c r="AO363" s="4">
        <f t="shared" si="217"/>
        <v>1.4880130729613759E-4</v>
      </c>
      <c r="AP363" s="11">
        <f t="shared" si="197"/>
        <v>2.7652441503250662</v>
      </c>
      <c r="AQ363" s="11">
        <f t="shared" si="198"/>
        <v>1.7652441503250682</v>
      </c>
      <c r="AR363" s="11">
        <f t="shared" si="199"/>
        <v>0.76524415032506699</v>
      </c>
      <c r="AS363" s="11">
        <f t="shared" si="200"/>
        <v>-0.2347558496749334</v>
      </c>
      <c r="AT363" s="11">
        <f t="shared" si="201"/>
        <v>-1.2347558496749333</v>
      </c>
      <c r="AU363" s="19">
        <f t="shared" si="202"/>
        <v>-3.2347558496749333</v>
      </c>
      <c r="AV363" s="11">
        <f t="shared" si="207"/>
        <v>0.99140508423925777</v>
      </c>
      <c r="AW363" s="11">
        <f t="shared" si="208"/>
        <v>0.91660961166107635</v>
      </c>
      <c r="AX363" s="11">
        <f t="shared" si="209"/>
        <v>0.6489999999999998</v>
      </c>
      <c r="AY363" s="11" t="str">
        <f t="shared" si="210"/>
        <v/>
      </c>
      <c r="AZ363" s="11" t="str">
        <f t="shared" si="211"/>
        <v/>
      </c>
      <c r="BA363" s="19" t="str">
        <f t="shared" si="213"/>
        <v/>
      </c>
    </row>
    <row r="364" spans="1:53" x14ac:dyDescent="0.3">
      <c r="A364">
        <v>18</v>
      </c>
      <c r="B364">
        <v>3</v>
      </c>
      <c r="C364" t="s">
        <v>19</v>
      </c>
      <c r="D364" t="s">
        <v>25</v>
      </c>
      <c r="E364">
        <v>0</v>
      </c>
      <c r="F364">
        <v>2</v>
      </c>
      <c r="G364">
        <v>477</v>
      </c>
      <c r="H364">
        <v>1</v>
      </c>
      <c r="AI364" s="21">
        <f t="shared" si="203"/>
        <v>0.35200000000000026</v>
      </c>
      <c r="AJ364" s="11">
        <f t="shared" si="217"/>
        <v>0.99134195346166876</v>
      </c>
      <c r="AK364" s="11">
        <f t="shared" si="217"/>
        <v>0.9161953567376</v>
      </c>
      <c r="AL364" s="11">
        <f t="shared" si="217"/>
        <v>0.6479999999999998</v>
      </c>
      <c r="AM364" s="11">
        <f t="shared" si="217"/>
        <v>0.26760468815018462</v>
      </c>
      <c r="AN364" s="11">
        <f t="shared" si="217"/>
        <v>5.2608241038167254E-2</v>
      </c>
      <c r="AO364" s="4">
        <f t="shared" si="217"/>
        <v>1.4725965265163869E-4</v>
      </c>
      <c r="AP364" s="11">
        <f t="shared" si="197"/>
        <v>2.7598529340826139</v>
      </c>
      <c r="AQ364" s="11">
        <f t="shared" si="198"/>
        <v>1.7598529340826132</v>
      </c>
      <c r="AR364" s="11">
        <f t="shared" si="199"/>
        <v>0.75985293408261367</v>
      </c>
      <c r="AS364" s="11">
        <f t="shared" si="200"/>
        <v>-0.24014706591738672</v>
      </c>
      <c r="AT364" s="11">
        <f t="shared" si="201"/>
        <v>-1.2401470659173868</v>
      </c>
      <c r="AU364" s="19">
        <f t="shared" si="202"/>
        <v>-3.2401470659173865</v>
      </c>
      <c r="AV364" s="11">
        <f t="shared" si="207"/>
        <v>0.99134195346166876</v>
      </c>
      <c r="AW364" s="11">
        <f t="shared" si="208"/>
        <v>0.9161953567376</v>
      </c>
      <c r="AX364" s="11">
        <f t="shared" si="209"/>
        <v>0.6479999999999998</v>
      </c>
      <c r="AY364" s="11" t="str">
        <f t="shared" si="210"/>
        <v/>
      </c>
      <c r="AZ364" s="11" t="str">
        <f t="shared" si="211"/>
        <v/>
      </c>
      <c r="BA364" s="19" t="str">
        <f t="shared" si="213"/>
        <v/>
      </c>
    </row>
    <row r="365" spans="1:53" x14ac:dyDescent="0.3">
      <c r="A365">
        <v>28</v>
      </c>
      <c r="B365">
        <v>3</v>
      </c>
      <c r="C365" t="s">
        <v>19</v>
      </c>
      <c r="D365" t="s">
        <v>23</v>
      </c>
      <c r="E365">
        <v>0</v>
      </c>
      <c r="F365">
        <v>0</v>
      </c>
      <c r="G365">
        <v>479</v>
      </c>
      <c r="H365">
        <v>1</v>
      </c>
      <c r="AI365" s="21">
        <f t="shared" si="203"/>
        <v>0.35300000000000026</v>
      </c>
      <c r="AJ365" s="11">
        <f t="shared" si="217"/>
        <v>0.99127848158876997</v>
      </c>
      <c r="AK365" s="11">
        <f t="shared" si="217"/>
        <v>0.91577998421267937</v>
      </c>
      <c r="AL365" s="11">
        <f t="shared" si="217"/>
        <v>0.6469999999999998</v>
      </c>
      <c r="AM365" s="11">
        <f t="shared" si="217"/>
        <v>0.26671902614462373</v>
      </c>
      <c r="AN365" s="11">
        <f t="shared" si="217"/>
        <v>5.2319677264579555E-2</v>
      </c>
      <c r="AO365" s="4">
        <f t="shared" si="217"/>
        <v>1.4573452308863766E-4</v>
      </c>
      <c r="AP365" s="11">
        <f t="shared" si="197"/>
        <v>2.7544672335236235</v>
      </c>
      <c r="AQ365" s="11">
        <f t="shared" si="198"/>
        <v>1.7544672335236211</v>
      </c>
      <c r="AR365" s="11">
        <f t="shared" si="199"/>
        <v>0.75446723352362199</v>
      </c>
      <c r="AS365" s="11">
        <f t="shared" si="200"/>
        <v>-0.24553276647637839</v>
      </c>
      <c r="AT365" s="11">
        <f t="shared" si="201"/>
        <v>-1.245532766476378</v>
      </c>
      <c r="AU365" s="19">
        <f t="shared" si="202"/>
        <v>-3.2455327664763782</v>
      </c>
      <c r="AV365" s="11">
        <f t="shared" si="207"/>
        <v>0.99127848158876997</v>
      </c>
      <c r="AW365" s="11">
        <f t="shared" si="208"/>
        <v>0.91577998421267937</v>
      </c>
      <c r="AX365" s="11">
        <f t="shared" si="209"/>
        <v>0.6469999999999998</v>
      </c>
      <c r="AY365" s="11" t="str">
        <f t="shared" si="210"/>
        <v/>
      </c>
      <c r="AZ365" s="11" t="str">
        <f t="shared" si="211"/>
        <v/>
      </c>
      <c r="BA365" s="19">
        <f t="shared" ref="BA365" si="218">IF(AU365&lt;=0,AO365,"")</f>
        <v>1.4573452308863766E-4</v>
      </c>
    </row>
    <row r="366" spans="1:53" x14ac:dyDescent="0.3">
      <c r="A366">
        <v>39</v>
      </c>
      <c r="B366">
        <v>3</v>
      </c>
      <c r="C366" t="s">
        <v>19</v>
      </c>
      <c r="D366" t="s">
        <v>25</v>
      </c>
      <c r="E366">
        <v>0</v>
      </c>
      <c r="F366">
        <v>6</v>
      </c>
      <c r="G366">
        <v>474</v>
      </c>
      <c r="H366">
        <v>0</v>
      </c>
      <c r="AI366" s="21">
        <f t="shared" si="203"/>
        <v>0.35400000000000026</v>
      </c>
      <c r="AJ366" s="11">
        <f t="shared" si="217"/>
        <v>0.99121466712799966</v>
      </c>
      <c r="AK366" s="11">
        <f t="shared" si="217"/>
        <v>0.91536349221456348</v>
      </c>
      <c r="AL366" s="11">
        <f t="shared" si="217"/>
        <v>0.6459999999999998</v>
      </c>
      <c r="AM366" s="11">
        <f t="shared" si="217"/>
        <v>0.26583574467777832</v>
      </c>
      <c r="AN366" s="11">
        <f t="shared" si="217"/>
        <v>5.2032662646741099E-2</v>
      </c>
      <c r="AO366" s="4">
        <f t="shared" si="217"/>
        <v>1.4422572490559824E-4</v>
      </c>
      <c r="AP366" s="11">
        <f t="shared" si="197"/>
        <v>2.7490869983988855</v>
      </c>
      <c r="AQ366" s="11">
        <f t="shared" si="198"/>
        <v>1.7490869983988828</v>
      </c>
      <c r="AR366" s="11">
        <f t="shared" si="199"/>
        <v>0.74908699839888415</v>
      </c>
      <c r="AS366" s="11">
        <f t="shared" si="200"/>
        <v>-0.25091300160111613</v>
      </c>
      <c r="AT366" s="11">
        <f t="shared" si="201"/>
        <v>-1.2509130016011156</v>
      </c>
      <c r="AU366" s="19">
        <f t="shared" si="202"/>
        <v>-3.2509130016011158</v>
      </c>
      <c r="AV366" s="11">
        <f t="shared" si="207"/>
        <v>0.99121466712799966</v>
      </c>
      <c r="AW366" s="11">
        <f t="shared" si="208"/>
        <v>0.91536349221456348</v>
      </c>
      <c r="AX366" s="11">
        <f t="shared" si="209"/>
        <v>0.6459999999999998</v>
      </c>
      <c r="AY366" s="11" t="str">
        <f t="shared" si="210"/>
        <v/>
      </c>
      <c r="AZ366" s="11" t="str">
        <f t="shared" si="211"/>
        <v/>
      </c>
      <c r="BA366" s="19" t="str">
        <f t="shared" si="213"/>
        <v/>
      </c>
    </row>
    <row r="367" spans="1:53" x14ac:dyDescent="0.3">
      <c r="A367">
        <v>48</v>
      </c>
      <c r="B367">
        <v>3</v>
      </c>
      <c r="C367" t="s">
        <v>19</v>
      </c>
      <c r="D367" t="s">
        <v>1</v>
      </c>
      <c r="E367">
        <v>0</v>
      </c>
      <c r="F367">
        <v>0</v>
      </c>
      <c r="G367">
        <v>480</v>
      </c>
      <c r="H367">
        <v>0</v>
      </c>
      <c r="AI367" s="21">
        <f t="shared" si="203"/>
        <v>0.35500000000000026</v>
      </c>
      <c r="AJ367" s="11">
        <f t="shared" si="217"/>
        <v>0.99115050857929832</v>
      </c>
      <c r="AK367" s="11">
        <f t="shared" si="217"/>
        <v>0.91494587886215184</v>
      </c>
      <c r="AL367" s="11">
        <f t="shared" si="217"/>
        <v>0.6449999999999998</v>
      </c>
      <c r="AM367" s="11">
        <f t="shared" si="217"/>
        <v>0.26495483495481464</v>
      </c>
      <c r="AN367" s="11">
        <f t="shared" si="217"/>
        <v>5.1747187314889025E-2</v>
      </c>
      <c r="AO367" s="4">
        <f t="shared" si="217"/>
        <v>1.4273306698148148E-4</v>
      </c>
      <c r="AP367" s="11">
        <f t="shared" si="197"/>
        <v>2.7437121787701493</v>
      </c>
      <c r="AQ367" s="11">
        <f t="shared" si="198"/>
        <v>1.7437121787701484</v>
      </c>
      <c r="AR367" s="11">
        <f t="shared" si="199"/>
        <v>0.74371217877014817</v>
      </c>
      <c r="AS367" s="11">
        <f t="shared" si="200"/>
        <v>-0.25628782122985205</v>
      </c>
      <c r="AT367" s="11">
        <f t="shared" si="201"/>
        <v>-1.2562878212298518</v>
      </c>
      <c r="AU367" s="19">
        <f t="shared" si="202"/>
        <v>-3.2562878212298516</v>
      </c>
      <c r="AV367" s="11">
        <f t="shared" si="207"/>
        <v>0.99115050857929832</v>
      </c>
      <c r="AW367" s="11">
        <f t="shared" si="208"/>
        <v>0.91494587886215184</v>
      </c>
      <c r="AX367" s="11">
        <f t="shared" si="209"/>
        <v>0.6449999999999998</v>
      </c>
      <c r="AY367" s="11" t="str">
        <f t="shared" si="210"/>
        <v/>
      </c>
      <c r="AZ367" s="11" t="str">
        <f t="shared" si="211"/>
        <v/>
      </c>
      <c r="BA367" s="19" t="str">
        <f t="shared" si="213"/>
        <v/>
      </c>
    </row>
    <row r="368" spans="1:53" x14ac:dyDescent="0.3">
      <c r="A368">
        <v>50</v>
      </c>
      <c r="B368">
        <v>3</v>
      </c>
      <c r="C368" t="s">
        <v>19</v>
      </c>
      <c r="D368" t="s">
        <v>1</v>
      </c>
      <c r="E368">
        <v>0</v>
      </c>
      <c r="F368">
        <v>0</v>
      </c>
      <c r="G368">
        <v>478</v>
      </c>
      <c r="H368">
        <v>2</v>
      </c>
      <c r="AI368" s="21">
        <f t="shared" si="203"/>
        <v>0.35600000000000026</v>
      </c>
      <c r="AJ368" s="11">
        <f t="shared" si="217"/>
        <v>0.99108600443506079</v>
      </c>
      <c r="AK368" s="11">
        <f t="shared" si="217"/>
        <v>0.91452714226496512</v>
      </c>
      <c r="AL368" s="11">
        <f t="shared" si="217"/>
        <v>0.64399999999999968</v>
      </c>
      <c r="AM368" s="11">
        <f t="shared" si="217"/>
        <v>0.26407628823926954</v>
      </c>
      <c r="AN368" s="11">
        <f t="shared" si="217"/>
        <v>5.1463241483033183E-2</v>
      </c>
      <c r="AO368" s="4">
        <f t="shared" si="217"/>
        <v>1.4125636073615257E-4</v>
      </c>
      <c r="AP368" s="11">
        <f t="shared" si="197"/>
        <v>2.7383427250061776</v>
      </c>
      <c r="AQ368" s="11">
        <f t="shared" si="198"/>
        <v>1.7383427250061787</v>
      </c>
      <c r="AR368" s="11">
        <f t="shared" si="199"/>
        <v>0.73834272500617781</v>
      </c>
      <c r="AS368" s="11">
        <f t="shared" si="200"/>
        <v>-0.26165727499382224</v>
      </c>
      <c r="AT368" s="11">
        <f t="shared" si="201"/>
        <v>-1.2616572749938215</v>
      </c>
      <c r="AU368" s="19">
        <f t="shared" si="202"/>
        <v>-3.2616572749938224</v>
      </c>
      <c r="AV368" s="11">
        <f t="shared" si="207"/>
        <v>0.99108600443506079</v>
      </c>
      <c r="AW368" s="11">
        <f t="shared" si="208"/>
        <v>0.91452714226496512</v>
      </c>
      <c r="AX368" s="11">
        <f t="shared" si="209"/>
        <v>0.64399999999999968</v>
      </c>
      <c r="AY368" s="11" t="str">
        <f t="shared" si="210"/>
        <v/>
      </c>
      <c r="AZ368" s="11" t="str">
        <f t="shared" si="211"/>
        <v/>
      </c>
      <c r="BA368" s="19" t="str">
        <f t="shared" si="213"/>
        <v/>
      </c>
    </row>
    <row r="369" spans="1:53" x14ac:dyDescent="0.3">
      <c r="A369">
        <v>58</v>
      </c>
      <c r="B369">
        <v>3</v>
      </c>
      <c r="C369" t="s">
        <v>19</v>
      </c>
      <c r="D369" t="s">
        <v>23</v>
      </c>
      <c r="E369">
        <v>0</v>
      </c>
      <c r="F369">
        <v>0</v>
      </c>
      <c r="G369">
        <v>479</v>
      </c>
      <c r="H369">
        <v>1</v>
      </c>
      <c r="AI369" s="21">
        <f t="shared" si="203"/>
        <v>0.35700000000000026</v>
      </c>
      <c r="AJ369" s="11">
        <f t="shared" si="217"/>
        <v>0.99102115318008843</v>
      </c>
      <c r="AK369" s="11">
        <f t="shared" si="217"/>
        <v>0.91410728052311474</v>
      </c>
      <c r="AL369" s="11">
        <f t="shared" si="217"/>
        <v>0.64299999999999979</v>
      </c>
      <c r="AM369" s="11">
        <f t="shared" si="217"/>
        <v>0.2632000958525133</v>
      </c>
      <c r="AN369" s="11">
        <f t="shared" si="217"/>
        <v>5.1180815448034246E-2</v>
      </c>
      <c r="AO369" s="4">
        <f t="shared" si="217"/>
        <v>1.397954200914893E-4</v>
      </c>
      <c r="AP369" s="11">
        <f t="shared" si="197"/>
        <v>2.7329785877788684</v>
      </c>
      <c r="AQ369" s="11">
        <f t="shared" si="198"/>
        <v>1.7329785877788675</v>
      </c>
      <c r="AR369" s="11">
        <f t="shared" si="199"/>
        <v>0.73297858777886615</v>
      </c>
      <c r="AS369" s="11">
        <f t="shared" si="200"/>
        <v>-0.26702141222113396</v>
      </c>
      <c r="AT369" s="11">
        <f t="shared" si="201"/>
        <v>-1.2670214122211338</v>
      </c>
      <c r="AU369" s="19">
        <f t="shared" si="202"/>
        <v>-3.2670214122211334</v>
      </c>
      <c r="AV369" s="11">
        <f t="shared" si="207"/>
        <v>0.99102115318008843</v>
      </c>
      <c r="AW369" s="11">
        <f t="shared" si="208"/>
        <v>0.91410728052311474</v>
      </c>
      <c r="AX369" s="11">
        <f t="shared" si="209"/>
        <v>0.64299999999999979</v>
      </c>
      <c r="AY369" s="11" t="str">
        <f t="shared" si="210"/>
        <v/>
      </c>
      <c r="AZ369" s="11" t="str">
        <f t="shared" si="211"/>
        <v/>
      </c>
      <c r="BA369" s="19" t="str">
        <f t="shared" si="213"/>
        <v/>
      </c>
    </row>
    <row r="370" spans="1:53" x14ac:dyDescent="0.3">
      <c r="A370">
        <v>69</v>
      </c>
      <c r="B370">
        <v>3</v>
      </c>
      <c r="C370" t="s">
        <v>19</v>
      </c>
      <c r="D370" t="s">
        <v>1</v>
      </c>
      <c r="E370">
        <v>0</v>
      </c>
      <c r="F370">
        <v>0</v>
      </c>
      <c r="G370">
        <v>480</v>
      </c>
      <c r="H370">
        <v>0</v>
      </c>
      <c r="AI370" s="21">
        <f t="shared" si="203"/>
        <v>0.35800000000000026</v>
      </c>
      <c r="AJ370" s="11">
        <f t="shared" si="217"/>
        <v>0.99095595329154018</v>
      </c>
      <c r="AK370" s="11">
        <f t="shared" si="217"/>
        <v>0.91368629172727334</v>
      </c>
      <c r="AL370" s="11">
        <f t="shared" si="217"/>
        <v>0.64199999999999979</v>
      </c>
      <c r="AM370" s="11">
        <f t="shared" si="217"/>
        <v>0.26232624917321745</v>
      </c>
      <c r="AN370" s="11">
        <f t="shared" si="217"/>
        <v>5.0899899588694841E-2</v>
      </c>
      <c r="AO370" s="4">
        <f t="shared" si="217"/>
        <v>1.3835006143316983E-4</v>
      </c>
      <c r="AP370" s="11">
        <f t="shared" si="197"/>
        <v>2.7276197180593904</v>
      </c>
      <c r="AQ370" s="11">
        <f t="shared" si="198"/>
        <v>1.7276197180593895</v>
      </c>
      <c r="AR370" s="11">
        <f t="shared" si="199"/>
        <v>0.7276197180593903</v>
      </c>
      <c r="AS370" s="11">
        <f t="shared" si="200"/>
        <v>-0.2723802819406102</v>
      </c>
      <c r="AT370" s="11">
        <f t="shared" si="201"/>
        <v>-1.2723802819406098</v>
      </c>
      <c r="AU370" s="19">
        <f t="shared" si="202"/>
        <v>-3.2723802819406091</v>
      </c>
      <c r="AV370" s="11">
        <f t="shared" si="207"/>
        <v>0.99095595329154018</v>
      </c>
      <c r="AW370" s="11">
        <f t="shared" si="208"/>
        <v>0.91368629172727334</v>
      </c>
      <c r="AX370" s="11">
        <f t="shared" si="209"/>
        <v>0.64199999999999979</v>
      </c>
      <c r="AY370" s="11" t="str">
        <f t="shared" si="210"/>
        <v/>
      </c>
      <c r="AZ370" s="11" t="str">
        <f t="shared" si="211"/>
        <v/>
      </c>
      <c r="BA370" s="19" t="str">
        <f t="shared" si="213"/>
        <v/>
      </c>
    </row>
    <row r="371" spans="1:53" x14ac:dyDescent="0.3">
      <c r="A371">
        <v>74</v>
      </c>
      <c r="B371">
        <v>3</v>
      </c>
      <c r="C371" t="s">
        <v>19</v>
      </c>
      <c r="D371" t="s">
        <v>1</v>
      </c>
      <c r="E371">
        <v>0</v>
      </c>
      <c r="F371">
        <v>0</v>
      </c>
      <c r="G371">
        <v>479</v>
      </c>
      <c r="H371">
        <v>1</v>
      </c>
      <c r="AI371" s="21">
        <f t="shared" si="203"/>
        <v>0.35900000000000026</v>
      </c>
      <c r="AJ371" s="11">
        <f t="shared" si="217"/>
        <v>0.99089040323888433</v>
      </c>
      <c r="AK371" s="11">
        <f t="shared" si="217"/>
        <v>0.9132641739586439</v>
      </c>
      <c r="AL371" s="11">
        <f t="shared" si="217"/>
        <v>0.64099999999999979</v>
      </c>
      <c r="AM371" s="11">
        <f t="shared" si="217"/>
        <v>0.26145473963683241</v>
      </c>
      <c r="AN371" s="11">
        <f t="shared" si="217"/>
        <v>5.0620484364862876E-2</v>
      </c>
      <c r="AO371" s="4">
        <f t="shared" si="217"/>
        <v>1.369201035731338E-4</v>
      </c>
      <c r="AP371" s="11">
        <f t="shared" si="197"/>
        <v>2.7222660671144219</v>
      </c>
      <c r="AQ371" s="11">
        <f t="shared" si="198"/>
        <v>1.7222660671144236</v>
      </c>
      <c r="AR371" s="11">
        <f t="shared" si="199"/>
        <v>0.72226606711442332</v>
      </c>
      <c r="AS371" s="11">
        <f t="shared" si="200"/>
        <v>-0.27773393288557685</v>
      </c>
      <c r="AT371" s="11">
        <f t="shared" si="201"/>
        <v>-1.2777339328855768</v>
      </c>
      <c r="AU371" s="19">
        <f t="shared" si="202"/>
        <v>-3.2777339328855764</v>
      </c>
      <c r="AV371" s="11">
        <f t="shared" si="207"/>
        <v>0.99089040323888433</v>
      </c>
      <c r="AW371" s="11">
        <f t="shared" si="208"/>
        <v>0.9132641739586439</v>
      </c>
      <c r="AX371" s="11">
        <f t="shared" si="209"/>
        <v>0.64099999999999979</v>
      </c>
      <c r="AY371" s="11" t="str">
        <f t="shared" si="210"/>
        <v/>
      </c>
      <c r="AZ371" s="11" t="str">
        <f t="shared" si="211"/>
        <v/>
      </c>
      <c r="BA371" s="19">
        <f t="shared" ref="BA371" si="219">IF(AU371&lt;=0,AO371,"")</f>
        <v>1.369201035731338E-4</v>
      </c>
    </row>
    <row r="372" spans="1:53" x14ac:dyDescent="0.3">
      <c r="A372">
        <v>87</v>
      </c>
      <c r="B372">
        <v>3</v>
      </c>
      <c r="C372" t="s">
        <v>19</v>
      </c>
      <c r="D372" t="s">
        <v>23</v>
      </c>
      <c r="E372">
        <v>0</v>
      </c>
      <c r="F372">
        <v>0</v>
      </c>
      <c r="G372">
        <v>479</v>
      </c>
      <c r="H372">
        <v>1</v>
      </c>
      <c r="AI372" s="21">
        <f t="shared" si="203"/>
        <v>0.36000000000000026</v>
      </c>
      <c r="AJ372" s="11">
        <f t="shared" si="217"/>
        <v>0.99082450148384893</v>
      </c>
      <c r="AK372" s="11">
        <f t="shared" si="217"/>
        <v>0.91284092528892868</v>
      </c>
      <c r="AL372" s="11">
        <f t="shared" si="217"/>
        <v>0.63999999999999979</v>
      </c>
      <c r="AM372" s="11">
        <f t="shared" si="217"/>
        <v>0.26058555873506695</v>
      </c>
      <c r="AN372" s="11">
        <f t="shared" si="217"/>
        <v>5.034256031654679E-2</v>
      </c>
      <c r="AO372" s="4">
        <f t="shared" si="217"/>
        <v>1.3550536771269592E-4</v>
      </c>
      <c r="AP372" s="11">
        <f t="shared" si="197"/>
        <v>2.7169175865023849</v>
      </c>
      <c r="AQ372" s="11">
        <f t="shared" si="198"/>
        <v>1.7169175865023865</v>
      </c>
      <c r="AR372" s="11">
        <f t="shared" si="199"/>
        <v>0.71691758650238624</v>
      </c>
      <c r="AS372" s="11">
        <f t="shared" si="200"/>
        <v>-0.28308241349761365</v>
      </c>
      <c r="AT372" s="11">
        <f t="shared" si="201"/>
        <v>-1.2830824134976135</v>
      </c>
      <c r="AU372" s="19">
        <f t="shared" si="202"/>
        <v>-3.2830824134976124</v>
      </c>
      <c r="AV372" s="11">
        <f t="shared" si="207"/>
        <v>0.99082450148384893</v>
      </c>
      <c r="AW372" s="11">
        <f t="shared" si="208"/>
        <v>0.91284092528892868</v>
      </c>
      <c r="AX372" s="11">
        <f t="shared" si="209"/>
        <v>0.63999999999999979</v>
      </c>
      <c r="AY372" s="11" t="str">
        <f t="shared" si="210"/>
        <v/>
      </c>
      <c r="AZ372" s="11" t="str">
        <f t="shared" si="211"/>
        <v/>
      </c>
      <c r="BA372" s="19" t="str">
        <f t="shared" si="213"/>
        <v/>
      </c>
    </row>
    <row r="373" spans="1:53" x14ac:dyDescent="0.3">
      <c r="A373">
        <v>92</v>
      </c>
      <c r="B373">
        <v>3</v>
      </c>
      <c r="C373" t="s">
        <v>19</v>
      </c>
      <c r="D373" t="s">
        <v>23</v>
      </c>
      <c r="E373">
        <v>0</v>
      </c>
      <c r="F373">
        <v>0</v>
      </c>
      <c r="G373">
        <v>480</v>
      </c>
      <c r="H373">
        <v>0</v>
      </c>
      <c r="AI373" s="21">
        <f t="shared" si="203"/>
        <v>0.36100000000000027</v>
      </c>
      <c r="AJ373" s="11">
        <f t="shared" ref="AJ373:AO382" si="220">_xlfn.NORM.S.DIST((-2*AJ$2-_xlfn.NORM.S.INV($AI373)),TRUE)</f>
        <v>0.99075824648037236</v>
      </c>
      <c r="AK373" s="11">
        <f t="shared" si="220"/>
        <v>0.91241654378029791</v>
      </c>
      <c r="AL373" s="11">
        <f t="shared" si="220"/>
        <v>0.63899999999999979</v>
      </c>
      <c r="AM373" s="11">
        <f t="shared" si="220"/>
        <v>0.25971869801537772</v>
      </c>
      <c r="AN373" s="11">
        <f t="shared" si="220"/>
        <v>5.0066118063042904E-2</v>
      </c>
      <c r="AO373" s="4">
        <f t="shared" si="220"/>
        <v>1.341056774063032E-4</v>
      </c>
      <c r="AP373" s="11">
        <f t="shared" si="197"/>
        <v>2.7115742280697495</v>
      </c>
      <c r="AQ373" s="11">
        <f t="shared" si="198"/>
        <v>1.711574228069749</v>
      </c>
      <c r="AR373" s="11">
        <f t="shared" si="199"/>
        <v>0.71157422806974924</v>
      </c>
      <c r="AS373" s="11">
        <f t="shared" si="200"/>
        <v>-0.28842577193025126</v>
      </c>
      <c r="AT373" s="11">
        <f t="shared" si="201"/>
        <v>-1.2884257719302508</v>
      </c>
      <c r="AU373" s="19">
        <f t="shared" si="202"/>
        <v>-3.2884257719302505</v>
      </c>
      <c r="AV373" s="11">
        <f t="shared" si="207"/>
        <v>0.99075824648037236</v>
      </c>
      <c r="AW373" s="11">
        <f t="shared" si="208"/>
        <v>0.91241654378029791</v>
      </c>
      <c r="AX373" s="11">
        <f t="shared" si="209"/>
        <v>0.63899999999999979</v>
      </c>
      <c r="AY373" s="11" t="str">
        <f t="shared" si="210"/>
        <v/>
      </c>
      <c r="AZ373" s="11" t="str">
        <f t="shared" si="211"/>
        <v/>
      </c>
      <c r="BA373" s="19" t="str">
        <f t="shared" si="213"/>
        <v/>
      </c>
    </row>
    <row r="374" spans="1:53" x14ac:dyDescent="0.3">
      <c r="A374">
        <v>102</v>
      </c>
      <c r="B374">
        <v>3</v>
      </c>
      <c r="C374" t="s">
        <v>19</v>
      </c>
      <c r="D374" t="s">
        <v>1</v>
      </c>
      <c r="E374">
        <v>0</v>
      </c>
      <c r="F374">
        <v>0</v>
      </c>
      <c r="G374">
        <v>480</v>
      </c>
      <c r="H374">
        <v>0</v>
      </c>
      <c r="AI374" s="21">
        <f t="shared" si="203"/>
        <v>0.36200000000000027</v>
      </c>
      <c r="AJ374" s="11">
        <f t="shared" si="220"/>
        <v>0.99069163667455318</v>
      </c>
      <c r="AK374" s="11">
        <f t="shared" si="220"/>
        <v>0.91199102748535832</v>
      </c>
      <c r="AL374" s="11">
        <f t="shared" si="220"/>
        <v>0.63799999999999979</v>
      </c>
      <c r="AM374" s="11">
        <f t="shared" si="220"/>
        <v>0.25885414908046273</v>
      </c>
      <c r="AN374" s="11">
        <f t="shared" si="220"/>
        <v>4.9791148302074741E-2</v>
      </c>
      <c r="AO374" s="4">
        <f t="shared" si="220"/>
        <v>1.3272085852592588E-4</v>
      </c>
      <c r="AP374" s="11">
        <f t="shared" si="197"/>
        <v>2.7062359439473784</v>
      </c>
      <c r="AQ374" s="11">
        <f t="shared" si="198"/>
        <v>1.7062359439473778</v>
      </c>
      <c r="AR374" s="11">
        <f t="shared" si="199"/>
        <v>0.70623594394737721</v>
      </c>
      <c r="AS374" s="11">
        <f t="shared" si="200"/>
        <v>-0.29376405605262335</v>
      </c>
      <c r="AT374" s="11">
        <f t="shared" si="201"/>
        <v>-1.2937640560526229</v>
      </c>
      <c r="AU374" s="19">
        <f t="shared" si="202"/>
        <v>-3.2937640560526233</v>
      </c>
      <c r="AV374" s="11">
        <f t="shared" si="207"/>
        <v>0.99069163667455318</v>
      </c>
      <c r="AW374" s="11">
        <f t="shared" si="208"/>
        <v>0.91199102748535832</v>
      </c>
      <c r="AX374" s="11">
        <f t="shared" si="209"/>
        <v>0.63799999999999979</v>
      </c>
      <c r="AY374" s="11" t="str">
        <f t="shared" si="210"/>
        <v/>
      </c>
      <c r="AZ374" s="11" t="str">
        <f t="shared" si="211"/>
        <v/>
      </c>
      <c r="BA374" s="19" t="str">
        <f t="shared" si="213"/>
        <v/>
      </c>
    </row>
    <row r="375" spans="1:53" x14ac:dyDescent="0.3">
      <c r="A375">
        <v>108</v>
      </c>
      <c r="B375">
        <v>3</v>
      </c>
      <c r="C375" t="s">
        <v>19</v>
      </c>
      <c r="D375" t="s">
        <v>25</v>
      </c>
      <c r="E375">
        <v>0</v>
      </c>
      <c r="F375">
        <v>0</v>
      </c>
      <c r="G375">
        <v>480</v>
      </c>
      <c r="H375">
        <v>0</v>
      </c>
      <c r="AI375" s="21">
        <f t="shared" si="203"/>
        <v>0.36300000000000027</v>
      </c>
      <c r="AJ375" s="11">
        <f t="shared" si="220"/>
        <v>0.99062467050459979</v>
      </c>
      <c r="AK375" s="11">
        <f t="shared" si="220"/>
        <v>0.91156437444712046</v>
      </c>
      <c r="AL375" s="11">
        <f t="shared" si="220"/>
        <v>0.63699999999999979</v>
      </c>
      <c r="AM375" s="11">
        <f t="shared" si="220"/>
        <v>0.25799190358776147</v>
      </c>
      <c r="AN375" s="11">
        <f t="shared" si="220"/>
        <v>4.9517641808943483E-2</v>
      </c>
      <c r="AO375" s="4">
        <f t="shared" si="220"/>
        <v>1.3135073922606149E-4</v>
      </c>
      <c r="AP375" s="11">
        <f t="shared" si="197"/>
        <v>2.7009026865469217</v>
      </c>
      <c r="AQ375" s="11">
        <f t="shared" si="198"/>
        <v>1.7009026865469214</v>
      </c>
      <c r="AR375" s="11">
        <f t="shared" si="199"/>
        <v>0.70090268654692145</v>
      </c>
      <c r="AS375" s="11">
        <f t="shared" si="200"/>
        <v>-0.29909731345307899</v>
      </c>
      <c r="AT375" s="11">
        <f t="shared" si="201"/>
        <v>-1.2990973134530786</v>
      </c>
      <c r="AU375" s="19">
        <f t="shared" si="202"/>
        <v>-3.2990973134530792</v>
      </c>
      <c r="AV375" s="11">
        <f t="shared" si="207"/>
        <v>0.99062467050459979</v>
      </c>
      <c r="AW375" s="11">
        <f t="shared" si="208"/>
        <v>0.91156437444712046</v>
      </c>
      <c r="AX375" s="11">
        <f t="shared" si="209"/>
        <v>0.63699999999999979</v>
      </c>
      <c r="AY375" s="11" t="str">
        <f t="shared" si="210"/>
        <v/>
      </c>
      <c r="AZ375" s="11" t="str">
        <f t="shared" si="211"/>
        <v/>
      </c>
      <c r="BA375" s="19" t="str">
        <f t="shared" si="213"/>
        <v/>
      </c>
    </row>
    <row r="376" spans="1:53" x14ac:dyDescent="0.3">
      <c r="A376">
        <v>118</v>
      </c>
      <c r="B376">
        <v>3</v>
      </c>
      <c r="C376" t="s">
        <v>19</v>
      </c>
      <c r="D376" t="s">
        <v>23</v>
      </c>
      <c r="E376">
        <v>0</v>
      </c>
      <c r="F376">
        <v>0</v>
      </c>
      <c r="G376">
        <v>480</v>
      </c>
      <c r="H376">
        <v>0</v>
      </c>
      <c r="AI376" s="21">
        <f t="shared" si="203"/>
        <v>0.36400000000000027</v>
      </c>
      <c r="AJ376" s="11">
        <f t="shared" si="220"/>
        <v>0.99055734640077997</v>
      </c>
      <c r="AK376" s="11">
        <f t="shared" si="220"/>
        <v>0.91113658269896669</v>
      </c>
      <c r="AL376" s="11">
        <f t="shared" si="220"/>
        <v>0.63599999999999979</v>
      </c>
      <c r="AM376" s="11">
        <f t="shared" si="220"/>
        <v>0.25713195324896088</v>
      </c>
      <c r="AN376" s="11">
        <f t="shared" si="220"/>
        <v>4.9245589435690129E-2</v>
      </c>
      <c r="AO376" s="4">
        <f t="shared" si="220"/>
        <v>1.2999514990934662E-4</v>
      </c>
      <c r="AP376" s="11">
        <f t="shared" si="197"/>
        <v>2.6955744085572548</v>
      </c>
      <c r="AQ376" s="11">
        <f t="shared" si="198"/>
        <v>1.6955744085572544</v>
      </c>
      <c r="AR376" s="11">
        <f t="shared" si="199"/>
        <v>0.6955744085572535</v>
      </c>
      <c r="AS376" s="11">
        <f t="shared" si="200"/>
        <v>-0.304425591442747</v>
      </c>
      <c r="AT376" s="11">
        <f t="shared" si="201"/>
        <v>-1.3044255914427465</v>
      </c>
      <c r="AU376" s="19">
        <f t="shared" si="202"/>
        <v>-3.3044255914427461</v>
      </c>
      <c r="AV376" s="11">
        <f t="shared" si="207"/>
        <v>0.99055734640077997</v>
      </c>
      <c r="AW376" s="11">
        <f t="shared" si="208"/>
        <v>0.91113658269896669</v>
      </c>
      <c r="AX376" s="11">
        <f t="shared" si="209"/>
        <v>0.63599999999999979</v>
      </c>
      <c r="AY376" s="11" t="str">
        <f t="shared" si="210"/>
        <v/>
      </c>
      <c r="AZ376" s="11" t="str">
        <f t="shared" si="211"/>
        <v/>
      </c>
      <c r="BA376" s="19" t="str">
        <f t="shared" si="213"/>
        <v/>
      </c>
    </row>
    <row r="377" spans="1:53" x14ac:dyDescent="0.3">
      <c r="A377">
        <v>122</v>
      </c>
      <c r="B377">
        <v>3</v>
      </c>
      <c r="C377" t="s">
        <v>19</v>
      </c>
      <c r="D377" t="s">
        <v>23</v>
      </c>
      <c r="E377">
        <v>1</v>
      </c>
      <c r="F377">
        <v>1</v>
      </c>
      <c r="G377">
        <v>452</v>
      </c>
      <c r="H377">
        <v>26</v>
      </c>
      <c r="AI377" s="21">
        <f t="shared" si="203"/>
        <v>0.36500000000000027</v>
      </c>
      <c r="AJ377" s="11">
        <f t="shared" si="220"/>
        <v>0.99048966278536921</v>
      </c>
      <c r="AK377" s="11">
        <f t="shared" si="220"/>
        <v>0.91070765026461775</v>
      </c>
      <c r="AL377" s="11">
        <f t="shared" si="220"/>
        <v>0.63499999999999979</v>
      </c>
      <c r="AM377" s="11">
        <f t="shared" si="220"/>
        <v>0.25627428982950728</v>
      </c>
      <c r="AN377" s="11">
        <f t="shared" si="220"/>
        <v>4.8974982110268746E-2</v>
      </c>
      <c r="AO377" s="4">
        <f t="shared" si="220"/>
        <v>1.286539231927641E-4</v>
      </c>
      <c r="AP377" s="11">
        <f t="shared" si="197"/>
        <v>2.6902510629409448</v>
      </c>
      <c r="AQ377" s="11">
        <f t="shared" si="198"/>
        <v>1.6902510629409437</v>
      </c>
      <c r="AR377" s="11">
        <f t="shared" si="199"/>
        <v>0.69025106294094352</v>
      </c>
      <c r="AS377" s="11">
        <f t="shared" si="200"/>
        <v>-0.30974893705905632</v>
      </c>
      <c r="AT377" s="11">
        <f t="shared" si="201"/>
        <v>-1.3097489370590563</v>
      </c>
      <c r="AU377" s="19">
        <f t="shared" si="202"/>
        <v>-3.3097489370590569</v>
      </c>
      <c r="AV377" s="11">
        <f t="shared" si="207"/>
        <v>0.99048966278536921</v>
      </c>
      <c r="AW377" s="11">
        <f t="shared" si="208"/>
        <v>0.91070765026461775</v>
      </c>
      <c r="AX377" s="11">
        <f t="shared" si="209"/>
        <v>0.63499999999999979</v>
      </c>
      <c r="AY377" s="11" t="str">
        <f t="shared" si="210"/>
        <v/>
      </c>
      <c r="AZ377" s="11" t="str">
        <f t="shared" si="211"/>
        <v/>
      </c>
      <c r="BA377" s="19">
        <f t="shared" ref="BA377" si="221">IF(AU377&lt;=0,AO377,"")</f>
        <v>1.286539231927641E-4</v>
      </c>
    </row>
    <row r="378" spans="1:53" x14ac:dyDescent="0.3">
      <c r="A378">
        <v>131</v>
      </c>
      <c r="B378">
        <v>3</v>
      </c>
      <c r="C378" t="s">
        <v>19</v>
      </c>
      <c r="D378" t="s">
        <v>25</v>
      </c>
      <c r="E378">
        <v>0</v>
      </c>
      <c r="F378">
        <v>0</v>
      </c>
      <c r="G378" t="s">
        <v>23</v>
      </c>
      <c r="H378" t="s">
        <v>23</v>
      </c>
      <c r="AI378" s="21">
        <f t="shared" si="203"/>
        <v>0.36600000000000027</v>
      </c>
      <c r="AJ378" s="11">
        <f t="shared" si="220"/>
        <v>0.99042161807259943</v>
      </c>
      <c r="AK378" s="11">
        <f t="shared" si="220"/>
        <v>0.91027757515809971</v>
      </c>
      <c r="AL378" s="11">
        <f t="shared" si="220"/>
        <v>0.63399999999999979</v>
      </c>
      <c r="AM378" s="11">
        <f t="shared" si="220"/>
        <v>0.25541890514812388</v>
      </c>
      <c r="AN378" s="11">
        <f t="shared" si="220"/>
        <v>4.8705810835730612E-2</v>
      </c>
      <c r="AO378" s="4">
        <f t="shared" si="220"/>
        <v>1.2732689387443051E-4</v>
      </c>
      <c r="AP378" s="11">
        <f t="shared" si="197"/>
        <v>2.6849326029307785</v>
      </c>
      <c r="AQ378" s="11">
        <f t="shared" si="198"/>
        <v>1.6849326029307798</v>
      </c>
      <c r="AR378" s="11">
        <f t="shared" si="199"/>
        <v>0.68493260293077984</v>
      </c>
      <c r="AS378" s="11">
        <f t="shared" si="200"/>
        <v>-0.31506739706922055</v>
      </c>
      <c r="AT378" s="11">
        <f t="shared" si="201"/>
        <v>-1.3150673970692197</v>
      </c>
      <c r="AU378" s="19">
        <f t="shared" si="202"/>
        <v>-3.3150673970692202</v>
      </c>
      <c r="AV378" s="11">
        <f t="shared" si="207"/>
        <v>0.99042161807259943</v>
      </c>
      <c r="AW378" s="11">
        <f t="shared" si="208"/>
        <v>0.91027757515809971</v>
      </c>
      <c r="AX378" s="11">
        <f t="shared" si="209"/>
        <v>0.63399999999999979</v>
      </c>
      <c r="AY378" s="11" t="str">
        <f t="shared" si="210"/>
        <v/>
      </c>
      <c r="AZ378" s="11" t="str">
        <f t="shared" si="211"/>
        <v/>
      </c>
      <c r="BA378" s="19" t="str">
        <f t="shared" si="213"/>
        <v/>
      </c>
    </row>
    <row r="379" spans="1:53" x14ac:dyDescent="0.3">
      <c r="A379">
        <v>143</v>
      </c>
      <c r="B379">
        <v>3</v>
      </c>
      <c r="C379" t="s">
        <v>19</v>
      </c>
      <c r="D379" t="s">
        <v>1</v>
      </c>
      <c r="E379">
        <v>1</v>
      </c>
      <c r="F379">
        <v>0</v>
      </c>
      <c r="G379">
        <v>479</v>
      </c>
      <c r="H379">
        <v>0</v>
      </c>
      <c r="AI379" s="21">
        <f t="shared" si="203"/>
        <v>0.36700000000000027</v>
      </c>
      <c r="AJ379" s="11">
        <f t="shared" si="220"/>
        <v>0.99035321066860715</v>
      </c>
      <c r="AK379" s="11">
        <f t="shared" si="220"/>
        <v>0.90984635538371028</v>
      </c>
      <c r="AL379" s="11">
        <f t="shared" si="220"/>
        <v>0.63299999999999979</v>
      </c>
      <c r="AM379" s="11">
        <f t="shared" si="220"/>
        <v>0.25456579107633437</v>
      </c>
      <c r="AN379" s="11">
        <f t="shared" si="220"/>
        <v>4.8438066689419419E-2</v>
      </c>
      <c r="AO379" s="4">
        <f t="shared" si="220"/>
        <v>1.2601389890095385E-4</v>
      </c>
      <c r="AP379" s="11">
        <f t="shared" si="197"/>
        <v>2.6796189820263301</v>
      </c>
      <c r="AQ379" s="11">
        <f t="shared" si="198"/>
        <v>1.6796189820263332</v>
      </c>
      <c r="AR379" s="11">
        <f t="shared" si="199"/>
        <v>0.67961898202633231</v>
      </c>
      <c r="AS379" s="11">
        <f t="shared" si="200"/>
        <v>-0.32038101797366819</v>
      </c>
      <c r="AT379" s="11">
        <f t="shared" si="201"/>
        <v>-1.3203810179736672</v>
      </c>
      <c r="AU379" s="19">
        <f t="shared" si="202"/>
        <v>-3.3203810179736677</v>
      </c>
      <c r="AV379" s="11">
        <f t="shared" si="207"/>
        <v>0.99035321066860715</v>
      </c>
      <c r="AW379" s="11">
        <f t="shared" si="208"/>
        <v>0.90984635538371028</v>
      </c>
      <c r="AX379" s="11">
        <f t="shared" si="209"/>
        <v>0.63299999999999979</v>
      </c>
      <c r="AY379" s="11" t="str">
        <f t="shared" si="210"/>
        <v/>
      </c>
      <c r="AZ379" s="11" t="str">
        <f t="shared" si="211"/>
        <v/>
      </c>
      <c r="BA379" s="19" t="str">
        <f t="shared" si="213"/>
        <v/>
      </c>
    </row>
    <row r="380" spans="1:53" x14ac:dyDescent="0.3">
      <c r="A380">
        <v>152</v>
      </c>
      <c r="B380">
        <v>3</v>
      </c>
      <c r="C380" t="s">
        <v>19</v>
      </c>
      <c r="D380" t="s">
        <v>1</v>
      </c>
      <c r="E380">
        <v>2</v>
      </c>
      <c r="F380">
        <v>0</v>
      </c>
      <c r="G380">
        <v>478</v>
      </c>
      <c r="H380">
        <v>0</v>
      </c>
      <c r="AI380" s="21">
        <f t="shared" si="203"/>
        <v>0.36800000000000027</v>
      </c>
      <c r="AJ380" s="11">
        <f t="shared" si="220"/>
        <v>0.99028443897138074</v>
      </c>
      <c r="AK380" s="11">
        <f t="shared" si="220"/>
        <v>0.90941398893598446</v>
      </c>
      <c r="AL380" s="11">
        <f t="shared" si="220"/>
        <v>0.63199999999999978</v>
      </c>
      <c r="AM380" s="11">
        <f t="shared" si="220"/>
        <v>0.25371493953799146</v>
      </c>
      <c r="AN380" s="11">
        <f t="shared" si="220"/>
        <v>4.8171740822177005E-2</v>
      </c>
      <c r="AO380" s="4">
        <f t="shared" si="220"/>
        <v>1.2471477733535239E-4</v>
      </c>
      <c r="AP380" s="11">
        <f t="shared" si="197"/>
        <v>2.6743101539905538</v>
      </c>
      <c r="AQ380" s="11">
        <f t="shared" si="198"/>
        <v>1.6743101539905525</v>
      </c>
      <c r="AR380" s="11">
        <f t="shared" si="199"/>
        <v>0.67431015399055338</v>
      </c>
      <c r="AS380" s="11">
        <f t="shared" si="200"/>
        <v>-0.32568984600944678</v>
      </c>
      <c r="AT380" s="11">
        <f t="shared" si="201"/>
        <v>-1.3256898460094466</v>
      </c>
      <c r="AU380" s="19">
        <f t="shared" si="202"/>
        <v>-3.3256898460094471</v>
      </c>
      <c r="AV380" s="11">
        <f t="shared" si="207"/>
        <v>0.99028443897138074</v>
      </c>
      <c r="AW380" s="11">
        <f t="shared" si="208"/>
        <v>0.90941398893598446</v>
      </c>
      <c r="AX380" s="11">
        <f t="shared" si="209"/>
        <v>0.63199999999999978</v>
      </c>
      <c r="AY380" s="11" t="str">
        <f t="shared" si="210"/>
        <v/>
      </c>
      <c r="AZ380" s="11" t="str">
        <f t="shared" si="211"/>
        <v/>
      </c>
      <c r="BA380" s="19" t="str">
        <f t="shared" si="213"/>
        <v/>
      </c>
    </row>
    <row r="381" spans="1:53" x14ac:dyDescent="0.3">
      <c r="A381">
        <v>153</v>
      </c>
      <c r="B381">
        <v>3</v>
      </c>
      <c r="C381" t="s">
        <v>19</v>
      </c>
      <c r="D381" t="s">
        <v>23</v>
      </c>
      <c r="E381">
        <v>0</v>
      </c>
      <c r="F381">
        <v>0</v>
      </c>
      <c r="G381">
        <v>479</v>
      </c>
      <c r="H381">
        <v>1</v>
      </c>
      <c r="AI381" s="21">
        <f t="shared" si="203"/>
        <v>0.36900000000000027</v>
      </c>
      <c r="AJ381" s="11">
        <f t="shared" si="220"/>
        <v>0.99021530137070768</v>
      </c>
      <c r="AK381" s="11">
        <f t="shared" si="220"/>
        <v>0.90898047379966029</v>
      </c>
      <c r="AL381" s="11">
        <f t="shared" si="220"/>
        <v>0.63099999999999978</v>
      </c>
      <c r="AM381" s="11">
        <f t="shared" si="220"/>
        <v>0.25286634250881146</v>
      </c>
      <c r="AN381" s="11">
        <f t="shared" si="220"/>
        <v>4.7906824457559748E-2</v>
      </c>
      <c r="AO381" s="4">
        <f t="shared" si="220"/>
        <v>1.2342937032552227E-4</v>
      </c>
      <c r="AP381" s="11">
        <f t="shared" si="197"/>
        <v>2.669006072846424</v>
      </c>
      <c r="AQ381" s="11">
        <f t="shared" si="198"/>
        <v>1.6690060728464229</v>
      </c>
      <c r="AR381" s="11">
        <f t="shared" si="199"/>
        <v>0.66900607284642333</v>
      </c>
      <c r="AS381" s="11">
        <f t="shared" si="200"/>
        <v>-0.33099392715357706</v>
      </c>
      <c r="AT381" s="11">
        <f t="shared" si="201"/>
        <v>-1.3309939271535762</v>
      </c>
      <c r="AU381" s="19">
        <f t="shared" si="202"/>
        <v>-3.330993927153576</v>
      </c>
      <c r="AV381" s="11">
        <f t="shared" si="207"/>
        <v>0.99021530137070768</v>
      </c>
      <c r="AW381" s="11">
        <f t="shared" si="208"/>
        <v>0.90898047379966029</v>
      </c>
      <c r="AX381" s="11">
        <f t="shared" si="209"/>
        <v>0.63099999999999978</v>
      </c>
      <c r="AY381" s="11" t="str">
        <f t="shared" si="210"/>
        <v/>
      </c>
      <c r="AZ381" s="11" t="str">
        <f t="shared" si="211"/>
        <v/>
      </c>
      <c r="BA381" s="19" t="str">
        <f t="shared" si="213"/>
        <v/>
      </c>
    </row>
    <row r="382" spans="1:53" x14ac:dyDescent="0.3">
      <c r="A382">
        <v>4</v>
      </c>
      <c r="B382">
        <v>4</v>
      </c>
      <c r="C382" t="s">
        <v>19</v>
      </c>
      <c r="D382" t="s">
        <v>23</v>
      </c>
      <c r="E382">
        <v>0</v>
      </c>
      <c r="F382">
        <v>2</v>
      </c>
      <c r="G382">
        <v>478</v>
      </c>
      <c r="H382">
        <v>0</v>
      </c>
      <c r="AI382" s="21">
        <f t="shared" si="203"/>
        <v>0.37000000000000027</v>
      </c>
      <c r="AJ382" s="11">
        <f t="shared" si="220"/>
        <v>0.99014579624812149</v>
      </c>
      <c r="AK382" s="11">
        <f t="shared" si="220"/>
        <v>0.90854580794964368</v>
      </c>
      <c r="AL382" s="11">
        <f t="shared" si="220"/>
        <v>0.62999999999999978</v>
      </c>
      <c r="AM382" s="11">
        <f t="shared" si="220"/>
        <v>0.2520199920159143</v>
      </c>
      <c r="AN382" s="11">
        <f t="shared" si="220"/>
        <v>4.7643308891064773E-2</v>
      </c>
      <c r="AO382" s="4">
        <f t="shared" si="220"/>
        <v>1.2215752107324062E-4</v>
      </c>
      <c r="AP382" s="11">
        <f t="shared" si="197"/>
        <v>2.6637066928736308</v>
      </c>
      <c r="AQ382" s="11">
        <f t="shared" si="198"/>
        <v>1.6637066928736322</v>
      </c>
      <c r="AR382" s="11">
        <f t="shared" si="199"/>
        <v>0.66370669287363193</v>
      </c>
      <c r="AS382" s="11">
        <f t="shared" si="200"/>
        <v>-0.33629330712636829</v>
      </c>
      <c r="AT382" s="11">
        <f t="shared" si="201"/>
        <v>-1.3362933071263683</v>
      </c>
      <c r="AU382" s="19">
        <f t="shared" si="202"/>
        <v>-3.3362933071263678</v>
      </c>
      <c r="AV382" s="11">
        <f t="shared" si="207"/>
        <v>0.99014579624812149</v>
      </c>
      <c r="AW382" s="11">
        <f t="shared" si="208"/>
        <v>0.90854580794964368</v>
      </c>
      <c r="AX382" s="11">
        <f t="shared" si="209"/>
        <v>0.62999999999999978</v>
      </c>
      <c r="AY382" s="11" t="str">
        <f t="shared" si="210"/>
        <v/>
      </c>
      <c r="AZ382" s="11" t="str">
        <f t="shared" si="211"/>
        <v/>
      </c>
      <c r="BA382" s="19" t="str">
        <f t="shared" si="213"/>
        <v/>
      </c>
    </row>
    <row r="383" spans="1:53" x14ac:dyDescent="0.3">
      <c r="A383">
        <v>11</v>
      </c>
      <c r="B383">
        <v>4</v>
      </c>
      <c r="C383" t="s">
        <v>19</v>
      </c>
      <c r="D383" t="s">
        <v>23</v>
      </c>
      <c r="E383">
        <v>0</v>
      </c>
      <c r="F383">
        <v>0</v>
      </c>
      <c r="G383">
        <v>478</v>
      </c>
      <c r="H383">
        <v>2</v>
      </c>
      <c r="AI383" s="21">
        <f t="shared" si="203"/>
        <v>0.37100000000000027</v>
      </c>
      <c r="AJ383" s="11">
        <f t="shared" ref="AJ383:AO392" si="222">_xlfn.NORM.S.DIST((-2*AJ$2-_xlfn.NORM.S.INV($AI383)),TRUE)</f>
        <v>0.99007592197684813</v>
      </c>
      <c r="AK383" s="11">
        <f t="shared" si="222"/>
        <v>0.90810998935097298</v>
      </c>
      <c r="AL383" s="11">
        <f t="shared" si="222"/>
        <v>0.62899999999999978</v>
      </c>
      <c r="AM383" s="11">
        <f t="shared" si="222"/>
        <v>0.25117588013736825</v>
      </c>
      <c r="AN383" s="11">
        <f t="shared" si="222"/>
        <v>4.738118548936731E-2</v>
      </c>
      <c r="AO383" s="4">
        <f t="shared" si="222"/>
        <v>1.2089907480370156E-4</v>
      </c>
      <c r="AP383" s="11">
        <f t="shared" si="197"/>
        <v>2.6584119686052996</v>
      </c>
      <c r="AQ383" s="11">
        <f t="shared" si="198"/>
        <v>1.6584119686053016</v>
      </c>
      <c r="AR383" s="11">
        <f t="shared" si="199"/>
        <v>0.65841196860530093</v>
      </c>
      <c r="AS383" s="11">
        <f t="shared" si="200"/>
        <v>-0.34158803139469968</v>
      </c>
      <c r="AT383" s="11">
        <f t="shared" si="201"/>
        <v>-1.3415880313946988</v>
      </c>
      <c r="AU383" s="19">
        <f t="shared" si="202"/>
        <v>-3.3415880313946991</v>
      </c>
      <c r="AV383" s="11">
        <f t="shared" si="207"/>
        <v>0.99007592197684813</v>
      </c>
      <c r="AW383" s="11">
        <f t="shared" si="208"/>
        <v>0.90810998935097298</v>
      </c>
      <c r="AX383" s="11">
        <f t="shared" si="209"/>
        <v>0.62899999999999978</v>
      </c>
      <c r="AY383" s="11" t="str">
        <f t="shared" si="210"/>
        <v/>
      </c>
      <c r="AZ383" s="11" t="str">
        <f t="shared" si="211"/>
        <v/>
      </c>
      <c r="BA383" s="19">
        <f t="shared" ref="BA383" si="223">IF(AU383&lt;=0,AO383,"")</f>
        <v>1.2089907480370156E-4</v>
      </c>
    </row>
    <row r="384" spans="1:53" x14ac:dyDescent="0.3">
      <c r="A384">
        <v>18</v>
      </c>
      <c r="B384">
        <v>4</v>
      </c>
      <c r="C384" t="s">
        <v>19</v>
      </c>
      <c r="D384" t="s">
        <v>23</v>
      </c>
      <c r="E384">
        <v>0</v>
      </c>
      <c r="F384">
        <v>0</v>
      </c>
      <c r="G384">
        <v>479</v>
      </c>
      <c r="H384">
        <v>1</v>
      </c>
      <c r="AI384" s="21">
        <f t="shared" si="203"/>
        <v>0.37200000000000027</v>
      </c>
      <c r="AJ384" s="11">
        <f t="shared" si="222"/>
        <v>0.99000567692175168</v>
      </c>
      <c r="AK384" s="11">
        <f t="shared" si="222"/>
        <v>0.9076730159587838</v>
      </c>
      <c r="AL384" s="11">
        <f t="shared" si="222"/>
        <v>0.62799999999999978</v>
      </c>
      <c r="AM384" s="11">
        <f t="shared" si="222"/>
        <v>0.25033399900174103</v>
      </c>
      <c r="AN384" s="11">
        <f t="shared" si="222"/>
        <v>4.7120445689566894E-2</v>
      </c>
      <c r="AO384" s="4">
        <f t="shared" si="222"/>
        <v>1.1965387873556348E-4</v>
      </c>
      <c r="AP384" s="11">
        <f t="shared" si="197"/>
        <v>2.6531218548247435</v>
      </c>
      <c r="AQ384" s="11">
        <f t="shared" si="198"/>
        <v>1.6531218548247437</v>
      </c>
      <c r="AR384" s="11">
        <f t="shared" si="199"/>
        <v>0.65312185482474405</v>
      </c>
      <c r="AS384" s="11">
        <f t="shared" si="200"/>
        <v>-0.34687814517525606</v>
      </c>
      <c r="AT384" s="11">
        <f t="shared" si="201"/>
        <v>-1.3468781451752558</v>
      </c>
      <c r="AU384" s="19">
        <f t="shared" si="202"/>
        <v>-3.3468781451752565</v>
      </c>
      <c r="AV384" s="11">
        <f t="shared" si="207"/>
        <v>0.99000567692175168</v>
      </c>
      <c r="AW384" s="11">
        <f t="shared" si="208"/>
        <v>0.9076730159587838</v>
      </c>
      <c r="AX384" s="11">
        <f t="shared" si="209"/>
        <v>0.62799999999999978</v>
      </c>
      <c r="AY384" s="11" t="str">
        <f t="shared" si="210"/>
        <v/>
      </c>
      <c r="AZ384" s="11" t="str">
        <f t="shared" si="211"/>
        <v/>
      </c>
      <c r="BA384" s="19" t="str">
        <f t="shared" si="213"/>
        <v/>
      </c>
    </row>
    <row r="385" spans="1:53" x14ac:dyDescent="0.3">
      <c r="A385">
        <v>28</v>
      </c>
      <c r="B385">
        <v>4</v>
      </c>
      <c r="C385" t="s">
        <v>19</v>
      </c>
      <c r="D385" t="s">
        <v>23</v>
      </c>
      <c r="E385">
        <v>1</v>
      </c>
      <c r="F385">
        <v>2</v>
      </c>
      <c r="G385">
        <v>477</v>
      </c>
      <c r="H385">
        <v>0</v>
      </c>
      <c r="AI385" s="21">
        <f t="shared" si="203"/>
        <v>0.37300000000000028</v>
      </c>
      <c r="AJ385" s="11">
        <f t="shared" si="222"/>
        <v>0.98993505943927995</v>
      </c>
      <c r="AK385" s="11">
        <f t="shared" si="222"/>
        <v>0.90723488571827215</v>
      </c>
      <c r="AL385" s="11">
        <f t="shared" si="222"/>
        <v>0.62699999999999978</v>
      </c>
      <c r="AM385" s="11">
        <f t="shared" si="222"/>
        <v>0.24949434078765498</v>
      </c>
      <c r="AN385" s="11">
        <f t="shared" si="222"/>
        <v>4.6861080998444396E-2</v>
      </c>
      <c r="AO385" s="4">
        <f t="shared" si="222"/>
        <v>1.1842178205150791E-4</v>
      </c>
      <c r="AP385" s="11">
        <f t="shared" si="197"/>
        <v>2.6478363065622639</v>
      </c>
      <c r="AQ385" s="11">
        <f t="shared" si="198"/>
        <v>1.6478363065622657</v>
      </c>
      <c r="AR385" s="11">
        <f t="shared" si="199"/>
        <v>0.64783630656226476</v>
      </c>
      <c r="AS385" s="11">
        <f t="shared" si="200"/>
        <v>-0.35216369343773563</v>
      </c>
      <c r="AT385" s="11">
        <f t="shared" si="201"/>
        <v>-1.3521636934377352</v>
      </c>
      <c r="AU385" s="19">
        <f t="shared" si="202"/>
        <v>-3.3521636934377352</v>
      </c>
      <c r="AV385" s="11">
        <f t="shared" si="207"/>
        <v>0.98993505943927995</v>
      </c>
      <c r="AW385" s="11">
        <f t="shared" si="208"/>
        <v>0.90723488571827215</v>
      </c>
      <c r="AX385" s="11">
        <f t="shared" si="209"/>
        <v>0.62699999999999978</v>
      </c>
      <c r="AY385" s="11" t="str">
        <f t="shared" si="210"/>
        <v/>
      </c>
      <c r="AZ385" s="11" t="str">
        <f t="shared" si="211"/>
        <v/>
      </c>
      <c r="BA385" s="19" t="str">
        <f t="shared" si="213"/>
        <v/>
      </c>
    </row>
    <row r="386" spans="1:53" x14ac:dyDescent="0.3">
      <c r="A386">
        <v>39</v>
      </c>
      <c r="B386">
        <v>4</v>
      </c>
      <c r="C386" t="s">
        <v>19</v>
      </c>
      <c r="D386" t="s">
        <v>25</v>
      </c>
      <c r="E386">
        <v>0</v>
      </c>
      <c r="F386">
        <v>0</v>
      </c>
      <c r="G386">
        <v>480</v>
      </c>
      <c r="H386">
        <v>0</v>
      </c>
      <c r="AI386" s="21">
        <f t="shared" si="203"/>
        <v>0.37400000000000028</v>
      </c>
      <c r="AJ386" s="11">
        <f t="shared" si="222"/>
        <v>0.98986406787740966</v>
      </c>
      <c r="AK386" s="11">
        <f t="shared" si="222"/>
        <v>0.90679559656465847</v>
      </c>
      <c r="AL386" s="11">
        <f t="shared" si="222"/>
        <v>0.62599999999999978</v>
      </c>
      <c r="AM386" s="11">
        <f t="shared" si="222"/>
        <v>0.2486568977233482</v>
      </c>
      <c r="AN386" s="11">
        <f t="shared" si="222"/>
        <v>4.660308299172819E-2</v>
      </c>
      <c r="AO386" s="4">
        <f t="shared" si="222"/>
        <v>1.1720263586929571E-4</v>
      </c>
      <c r="AP386" s="11">
        <f t="shared" si="197"/>
        <v>2.6425552790919933</v>
      </c>
      <c r="AQ386" s="11">
        <f t="shared" si="198"/>
        <v>1.6425552790919926</v>
      </c>
      <c r="AR386" s="11">
        <f t="shared" si="199"/>
        <v>0.64255527909199173</v>
      </c>
      <c r="AS386" s="11">
        <f t="shared" si="200"/>
        <v>-0.35744472090800888</v>
      </c>
      <c r="AT386" s="11">
        <f t="shared" si="201"/>
        <v>-1.3574447209080083</v>
      </c>
      <c r="AU386" s="19">
        <f t="shared" si="202"/>
        <v>-3.3574447209080072</v>
      </c>
      <c r="AV386" s="11">
        <f t="shared" si="207"/>
        <v>0.98986406787740966</v>
      </c>
      <c r="AW386" s="11">
        <f t="shared" si="208"/>
        <v>0.90679559656465847</v>
      </c>
      <c r="AX386" s="11">
        <f t="shared" si="209"/>
        <v>0.62599999999999978</v>
      </c>
      <c r="AY386" s="11" t="str">
        <f t="shared" si="210"/>
        <v/>
      </c>
      <c r="AZ386" s="11" t="str">
        <f t="shared" si="211"/>
        <v/>
      </c>
      <c r="BA386" s="19" t="str">
        <f t="shared" si="213"/>
        <v/>
      </c>
    </row>
    <row r="387" spans="1:53" x14ac:dyDescent="0.3">
      <c r="A387">
        <v>48</v>
      </c>
      <c r="B387">
        <v>4</v>
      </c>
      <c r="C387" t="s">
        <v>19</v>
      </c>
      <c r="D387" t="s">
        <v>23</v>
      </c>
      <c r="E387">
        <v>0</v>
      </c>
      <c r="F387">
        <v>0</v>
      </c>
      <c r="G387">
        <v>479</v>
      </c>
      <c r="H387">
        <v>1</v>
      </c>
      <c r="AI387" s="21">
        <f t="shared" si="203"/>
        <v>0.37500000000000028</v>
      </c>
      <c r="AJ387" s="11">
        <f t="shared" si="222"/>
        <v>0.98979270057559066</v>
      </c>
      <c r="AK387" s="11">
        <f t="shared" si="222"/>
        <v>0.90635514642315018</v>
      </c>
      <c r="AL387" s="11">
        <f t="shared" si="222"/>
        <v>0.62499999999999978</v>
      </c>
      <c r="AM387" s="11">
        <f t="shared" si="222"/>
        <v>0.24782166208624062</v>
      </c>
      <c r="AN387" s="11">
        <f t="shared" si="222"/>
        <v>4.6346443313370123E-2</v>
      </c>
      <c r="AO387" s="4">
        <f t="shared" si="222"/>
        <v>1.1599629321330912E-4</v>
      </c>
      <c r="AP387" s="11">
        <f t="shared" si="197"/>
        <v>2.637278727928746</v>
      </c>
      <c r="AQ387" s="11">
        <f t="shared" si="198"/>
        <v>1.6372787279287488</v>
      </c>
      <c r="AR387" s="11">
        <f t="shared" si="199"/>
        <v>0.63727872792874907</v>
      </c>
      <c r="AS387" s="11">
        <f t="shared" si="200"/>
        <v>-0.36272127207125132</v>
      </c>
      <c r="AT387" s="11">
        <f t="shared" si="201"/>
        <v>-1.3627212720712512</v>
      </c>
      <c r="AU387" s="19">
        <f t="shared" si="202"/>
        <v>-3.3627212720712514</v>
      </c>
      <c r="AV387" s="11">
        <f t="shared" si="207"/>
        <v>0.98979270057559066</v>
      </c>
      <c r="AW387" s="11">
        <f t="shared" si="208"/>
        <v>0.90635514642315018</v>
      </c>
      <c r="AX387" s="11">
        <f t="shared" si="209"/>
        <v>0.62499999999999978</v>
      </c>
      <c r="AY387" s="11" t="str">
        <f t="shared" si="210"/>
        <v/>
      </c>
      <c r="AZ387" s="11" t="str">
        <f t="shared" si="211"/>
        <v/>
      </c>
      <c r="BA387" s="19" t="str">
        <f t="shared" si="213"/>
        <v/>
      </c>
    </row>
    <row r="388" spans="1:53" x14ac:dyDescent="0.3">
      <c r="A388">
        <v>50</v>
      </c>
      <c r="B388">
        <v>4</v>
      </c>
      <c r="C388" t="s">
        <v>19</v>
      </c>
      <c r="D388" t="s">
        <v>1</v>
      </c>
      <c r="E388">
        <v>2</v>
      </c>
      <c r="F388">
        <v>0</v>
      </c>
      <c r="G388">
        <v>477</v>
      </c>
      <c r="H388">
        <v>1</v>
      </c>
      <c r="AI388" s="21">
        <f t="shared" si="203"/>
        <v>0.37600000000000028</v>
      </c>
      <c r="AJ388" s="11">
        <f t="shared" si="222"/>
        <v>0.98972095586469089</v>
      </c>
      <c r="AK388" s="11">
        <f t="shared" si="222"/>
        <v>0.905913533208905</v>
      </c>
      <c r="AL388" s="11">
        <f t="shared" si="222"/>
        <v>0.62399999999999978</v>
      </c>
      <c r="AM388" s="11">
        <f t="shared" si="222"/>
        <v>0.24698862620250417</v>
      </c>
      <c r="AN388" s="11">
        <f t="shared" si="222"/>
        <v>4.609115367483068E-2</v>
      </c>
      <c r="AO388" s="4">
        <f t="shared" si="222"/>
        <v>1.1480260898657645E-4</v>
      </c>
      <c r="AP388" s="11">
        <f t="shared" si="197"/>
        <v>2.6320066088249634</v>
      </c>
      <c r="AQ388" s="11">
        <f t="shared" si="198"/>
        <v>1.6320066088249654</v>
      </c>
      <c r="AR388" s="11">
        <f t="shared" si="199"/>
        <v>0.63200660882496451</v>
      </c>
      <c r="AS388" s="11">
        <f t="shared" si="200"/>
        <v>-0.36799339117503616</v>
      </c>
      <c r="AT388" s="11">
        <f t="shared" si="201"/>
        <v>-1.3679933911750359</v>
      </c>
      <c r="AU388" s="19">
        <f t="shared" si="202"/>
        <v>-3.3679933911750362</v>
      </c>
      <c r="AV388" s="11">
        <f t="shared" si="207"/>
        <v>0.98972095586469089</v>
      </c>
      <c r="AW388" s="11">
        <f t="shared" si="208"/>
        <v>0.905913533208905</v>
      </c>
      <c r="AX388" s="11">
        <f t="shared" si="209"/>
        <v>0.62399999999999978</v>
      </c>
      <c r="AY388" s="11" t="str">
        <f t="shared" si="210"/>
        <v/>
      </c>
      <c r="AZ388" s="11" t="str">
        <f t="shared" si="211"/>
        <v/>
      </c>
      <c r="BA388" s="19" t="str">
        <f t="shared" si="213"/>
        <v/>
      </c>
    </row>
    <row r="389" spans="1:53" x14ac:dyDescent="0.3">
      <c r="A389">
        <v>58</v>
      </c>
      <c r="B389">
        <v>4</v>
      </c>
      <c r="C389" t="s">
        <v>19</v>
      </c>
      <c r="D389" t="s">
        <v>1</v>
      </c>
      <c r="E389">
        <v>0</v>
      </c>
      <c r="F389">
        <v>0</v>
      </c>
      <c r="G389">
        <v>479</v>
      </c>
      <c r="H389">
        <v>1</v>
      </c>
      <c r="AI389" s="21">
        <f t="shared" si="203"/>
        <v>0.37700000000000028</v>
      </c>
      <c r="AJ389" s="11">
        <f t="shared" si="222"/>
        <v>0.98964883206693921</v>
      </c>
      <c r="AK389" s="11">
        <f t="shared" si="222"/>
        <v>0.90547075482699224</v>
      </c>
      <c r="AL389" s="11">
        <f t="shared" si="222"/>
        <v>0.62299999999999978</v>
      </c>
      <c r="AM389" s="11">
        <f t="shared" si="222"/>
        <v>0.24615778244663955</v>
      </c>
      <c r="AN389" s="11">
        <f t="shared" si="222"/>
        <v>4.5837205854373661E-2</v>
      </c>
      <c r="AO389" s="4">
        <f t="shared" si="222"/>
        <v>1.1362143994326223E-4</v>
      </c>
      <c r="AP389" s="11">
        <f t="shared" si="197"/>
        <v>2.6267388777676119</v>
      </c>
      <c r="AQ389" s="11">
        <f t="shared" si="198"/>
        <v>1.6267388777676106</v>
      </c>
      <c r="AR389" s="11">
        <f t="shared" si="199"/>
        <v>0.62673887776761072</v>
      </c>
      <c r="AS389" s="11">
        <f t="shared" si="200"/>
        <v>-0.37326112223238939</v>
      </c>
      <c r="AT389" s="11">
        <f t="shared" si="201"/>
        <v>-1.3732611222323892</v>
      </c>
      <c r="AU389" s="19">
        <f t="shared" si="202"/>
        <v>-3.3732611222323898</v>
      </c>
      <c r="AV389" s="11">
        <f t="shared" si="207"/>
        <v>0.98964883206693921</v>
      </c>
      <c r="AW389" s="11">
        <f t="shared" si="208"/>
        <v>0.90547075482699224</v>
      </c>
      <c r="AX389" s="11">
        <f t="shared" si="209"/>
        <v>0.62299999999999978</v>
      </c>
      <c r="AY389" s="11" t="str">
        <f t="shared" si="210"/>
        <v/>
      </c>
      <c r="AZ389" s="11" t="str">
        <f t="shared" si="211"/>
        <v/>
      </c>
      <c r="BA389" s="19">
        <f t="shared" ref="BA389" si="224">IF(AU389&lt;=0,AO389,"")</f>
        <v>1.1362143994326223E-4</v>
      </c>
    </row>
    <row r="390" spans="1:53" x14ac:dyDescent="0.3">
      <c r="A390">
        <v>69</v>
      </c>
      <c r="B390">
        <v>4</v>
      </c>
      <c r="C390" t="s">
        <v>19</v>
      </c>
      <c r="D390" t="s">
        <v>1</v>
      </c>
      <c r="E390">
        <v>0</v>
      </c>
      <c r="F390">
        <v>0</v>
      </c>
      <c r="G390">
        <v>479</v>
      </c>
      <c r="H390">
        <v>1</v>
      </c>
      <c r="AI390" s="21">
        <f t="shared" si="203"/>
        <v>0.37800000000000028</v>
      </c>
      <c r="AJ390" s="11">
        <f t="shared" si="222"/>
        <v>0.9895763274958691</v>
      </c>
      <c r="AK390" s="11">
        <f t="shared" si="222"/>
        <v>0.90502680917235567</v>
      </c>
      <c r="AL390" s="11">
        <f t="shared" si="222"/>
        <v>0.62199999999999978</v>
      </c>
      <c r="AM390" s="11">
        <f t="shared" si="222"/>
        <v>0.24532912324105616</v>
      </c>
      <c r="AN390" s="11">
        <f t="shared" si="222"/>
        <v>4.5584591696369678E-2</v>
      </c>
      <c r="AO390" s="4">
        <f t="shared" si="222"/>
        <v>1.1245264466162184E-4</v>
      </c>
      <c r="AP390" s="11">
        <f t="shared" si="197"/>
        <v>2.6214754909751825</v>
      </c>
      <c r="AQ390" s="11">
        <f t="shared" si="198"/>
        <v>1.6214754909751825</v>
      </c>
      <c r="AR390" s="11">
        <f t="shared" si="199"/>
        <v>0.62147549097518273</v>
      </c>
      <c r="AS390" s="11">
        <f t="shared" si="200"/>
        <v>-0.37852450902481732</v>
      </c>
      <c r="AT390" s="11">
        <f t="shared" si="201"/>
        <v>-1.3785245090248175</v>
      </c>
      <c r="AU390" s="19">
        <f t="shared" si="202"/>
        <v>-3.378524509024817</v>
      </c>
      <c r="AV390" s="11">
        <f t="shared" si="207"/>
        <v>0.9895763274958691</v>
      </c>
      <c r="AW390" s="11">
        <f t="shared" si="208"/>
        <v>0.90502680917235567</v>
      </c>
      <c r="AX390" s="11">
        <f t="shared" si="209"/>
        <v>0.62199999999999978</v>
      </c>
      <c r="AY390" s="11" t="str">
        <f t="shared" si="210"/>
        <v/>
      </c>
      <c r="AZ390" s="11" t="str">
        <f t="shared" si="211"/>
        <v/>
      </c>
      <c r="BA390" s="19" t="str">
        <f t="shared" si="213"/>
        <v/>
      </c>
    </row>
    <row r="391" spans="1:53" x14ac:dyDescent="0.3">
      <c r="A391">
        <v>74</v>
      </c>
      <c r="B391">
        <v>4</v>
      </c>
      <c r="C391" t="s">
        <v>19</v>
      </c>
      <c r="D391" t="s">
        <v>23</v>
      </c>
      <c r="E391">
        <v>0</v>
      </c>
      <c r="F391">
        <v>1</v>
      </c>
      <c r="G391">
        <v>479</v>
      </c>
      <c r="H391">
        <v>0</v>
      </c>
      <c r="AI391" s="21">
        <f t="shared" si="203"/>
        <v>0.37900000000000028</v>
      </c>
      <c r="AJ391" s="11">
        <f t="shared" si="222"/>
        <v>0.98950344045626171</v>
      </c>
      <c r="AK391" s="11">
        <f t="shared" si="222"/>
        <v>0.90458169412977396</v>
      </c>
      <c r="AL391" s="11">
        <f t="shared" si="222"/>
        <v>0.62099999999999977</v>
      </c>
      <c r="AM391" s="11">
        <f t="shared" si="222"/>
        <v>0.244502641055658</v>
      </c>
      <c r="AN391" s="11">
        <f t="shared" si="222"/>
        <v>4.5333303110608972E-2</v>
      </c>
      <c r="AO391" s="4">
        <f t="shared" si="222"/>
        <v>1.1129608351740606E-4</v>
      </c>
      <c r="AP391" s="11">
        <f t="shared" si="197"/>
        <v>2.616216404894709</v>
      </c>
      <c r="AQ391" s="11">
        <f t="shared" si="198"/>
        <v>1.6162164048947083</v>
      </c>
      <c r="AR391" s="11">
        <f t="shared" si="199"/>
        <v>0.61621640489470852</v>
      </c>
      <c r="AS391" s="11">
        <f t="shared" si="200"/>
        <v>-0.3837835951052917</v>
      </c>
      <c r="AT391" s="11">
        <f t="shared" si="201"/>
        <v>-1.3837835951052915</v>
      </c>
      <c r="AU391" s="19">
        <f t="shared" si="202"/>
        <v>-3.3837835951052915</v>
      </c>
      <c r="AV391" s="11">
        <f t="shared" si="207"/>
        <v>0.98950344045626171</v>
      </c>
      <c r="AW391" s="11">
        <f t="shared" si="208"/>
        <v>0.90458169412977396</v>
      </c>
      <c r="AX391" s="11">
        <f t="shared" si="209"/>
        <v>0.62099999999999977</v>
      </c>
      <c r="AY391" s="11" t="str">
        <f t="shared" si="210"/>
        <v/>
      </c>
      <c r="AZ391" s="11" t="str">
        <f t="shared" si="211"/>
        <v/>
      </c>
      <c r="BA391" s="19" t="str">
        <f t="shared" si="213"/>
        <v/>
      </c>
    </row>
    <row r="392" spans="1:53" x14ac:dyDescent="0.3">
      <c r="A392">
        <v>87</v>
      </c>
      <c r="B392">
        <v>4</v>
      </c>
      <c r="C392" t="s">
        <v>19</v>
      </c>
      <c r="D392" t="s">
        <v>1</v>
      </c>
      <c r="E392">
        <v>0</v>
      </c>
      <c r="F392">
        <v>2</v>
      </c>
      <c r="G392">
        <v>477</v>
      </c>
      <c r="H392">
        <v>1</v>
      </c>
      <c r="AI392" s="21">
        <f t="shared" si="203"/>
        <v>0.38000000000000028</v>
      </c>
      <c r="AJ392" s="11">
        <f t="shared" si="222"/>
        <v>0.98943016924408766</v>
      </c>
      <c r="AK392" s="11">
        <f t="shared" si="222"/>
        <v>0.90413540757382227</v>
      </c>
      <c r="AL392" s="11">
        <f t="shared" si="222"/>
        <v>0.61999999999999966</v>
      </c>
      <c r="AM392" s="11">
        <f t="shared" si="222"/>
        <v>0.24367832840743353</v>
      </c>
      <c r="AN392" s="11">
        <f t="shared" si="222"/>
        <v>4.5083332071622691E-2</v>
      </c>
      <c r="AO392" s="4">
        <f t="shared" si="222"/>
        <v>1.1015161865770893E-4</v>
      </c>
      <c r="AP392" s="11">
        <f t="shared" si="197"/>
        <v>2.6109615761987923</v>
      </c>
      <c r="AQ392" s="11">
        <f t="shared" si="198"/>
        <v>1.6109615761987943</v>
      </c>
      <c r="AR392" s="11">
        <f t="shared" si="199"/>
        <v>0.61096157619879299</v>
      </c>
      <c r="AS392" s="11">
        <f t="shared" si="200"/>
        <v>-0.38903842380120701</v>
      </c>
      <c r="AT392" s="11">
        <f t="shared" si="201"/>
        <v>-1.3890384238012063</v>
      </c>
      <c r="AU392" s="19">
        <f t="shared" si="202"/>
        <v>-3.3890384238012072</v>
      </c>
      <c r="AV392" s="11">
        <f t="shared" si="207"/>
        <v>0.98943016924408766</v>
      </c>
      <c r="AW392" s="11">
        <f t="shared" si="208"/>
        <v>0.90413540757382227</v>
      </c>
      <c r="AX392" s="11">
        <f t="shared" si="209"/>
        <v>0.61999999999999966</v>
      </c>
      <c r="AY392" s="11" t="str">
        <f t="shared" si="210"/>
        <v/>
      </c>
      <c r="AZ392" s="11" t="str">
        <f t="shared" si="211"/>
        <v/>
      </c>
      <c r="BA392" s="19" t="str">
        <f t="shared" si="213"/>
        <v/>
      </c>
    </row>
    <row r="393" spans="1:53" x14ac:dyDescent="0.3">
      <c r="A393">
        <v>92</v>
      </c>
      <c r="B393">
        <v>4</v>
      </c>
      <c r="C393" t="s">
        <v>19</v>
      </c>
      <c r="D393" t="s">
        <v>23</v>
      </c>
      <c r="E393">
        <v>0</v>
      </c>
      <c r="F393">
        <v>0</v>
      </c>
      <c r="G393">
        <v>479</v>
      </c>
      <c r="H393">
        <v>1</v>
      </c>
      <c r="AI393" s="21">
        <f t="shared" si="203"/>
        <v>0.38100000000000028</v>
      </c>
      <c r="AJ393" s="11">
        <f t="shared" ref="AJ393:AO402" si="225">_xlfn.NORM.S.DIST((-2*AJ$2-_xlfn.NORM.S.INV($AI393)),TRUE)</f>
        <v>0.9893565121464496</v>
      </c>
      <c r="AK393" s="11">
        <f t="shared" si="225"/>
        <v>0.90368794736883273</v>
      </c>
      <c r="AL393" s="11">
        <f t="shared" si="225"/>
        <v>0.61899999999999977</v>
      </c>
      <c r="AM393" s="11">
        <f t="shared" si="225"/>
        <v>0.24285617786005098</v>
      </c>
      <c r="AN393" s="11">
        <f t="shared" si="225"/>
        <v>4.4834670618013196E-2</v>
      </c>
      <c r="AO393" s="4">
        <f t="shared" si="225"/>
        <v>1.0901911397525337E-4</v>
      </c>
      <c r="AP393" s="11">
        <f t="shared" si="197"/>
        <v>2.6057109617826963</v>
      </c>
      <c r="AQ393" s="11">
        <f t="shared" si="198"/>
        <v>1.6057109617826968</v>
      </c>
      <c r="AR393" s="11">
        <f t="shared" si="199"/>
        <v>0.6057109617826969</v>
      </c>
      <c r="AS393" s="11">
        <f t="shared" si="200"/>
        <v>-0.3942890382173031</v>
      </c>
      <c r="AT393" s="11">
        <f t="shared" si="201"/>
        <v>-1.394289038217303</v>
      </c>
      <c r="AU393" s="19">
        <f t="shared" si="202"/>
        <v>-3.3942890382173028</v>
      </c>
      <c r="AV393" s="11">
        <f t="shared" si="207"/>
        <v>0.9893565121464496</v>
      </c>
      <c r="AW393" s="11">
        <f t="shared" si="208"/>
        <v>0.90368794736883273</v>
      </c>
      <c r="AX393" s="11">
        <f t="shared" si="209"/>
        <v>0.61899999999999977</v>
      </c>
      <c r="AY393" s="11" t="str">
        <f t="shared" si="210"/>
        <v/>
      </c>
      <c r="AZ393" s="11" t="str">
        <f t="shared" si="211"/>
        <v/>
      </c>
      <c r="BA393" s="19" t="str">
        <f t="shared" si="213"/>
        <v/>
      </c>
    </row>
    <row r="394" spans="1:53" x14ac:dyDescent="0.3">
      <c r="A394">
        <v>102</v>
      </c>
      <c r="B394">
        <v>4</v>
      </c>
      <c r="C394" t="s">
        <v>19</v>
      </c>
      <c r="D394" t="s">
        <v>23</v>
      </c>
      <c r="E394">
        <v>1</v>
      </c>
      <c r="F394">
        <v>1</v>
      </c>
      <c r="G394">
        <v>475</v>
      </c>
      <c r="H394">
        <v>3</v>
      </c>
      <c r="AI394" s="21">
        <f t="shared" si="203"/>
        <v>0.38200000000000028</v>
      </c>
      <c r="AJ394" s="11">
        <f t="shared" si="225"/>
        <v>0.98928246744152304</v>
      </c>
      <c r="AK394" s="11">
        <f t="shared" si="225"/>
        <v>0.90323931136885416</v>
      </c>
      <c r="AL394" s="11">
        <f t="shared" si="225"/>
        <v>0.61799999999999977</v>
      </c>
      <c r="AM394" s="11">
        <f t="shared" si="225"/>
        <v>0.24203618202345695</v>
      </c>
      <c r="AN394" s="11">
        <f t="shared" si="225"/>
        <v>4.4587310851792648E-2</v>
      </c>
      <c r="AO394" s="4">
        <f t="shared" si="225"/>
        <v>1.0789843508309889E-4</v>
      </c>
      <c r="AP394" s="11">
        <f t="shared" si="197"/>
        <v>2.6004645187614437</v>
      </c>
      <c r="AQ394" s="11">
        <f t="shared" si="198"/>
        <v>1.6004645187614426</v>
      </c>
      <c r="AR394" s="11">
        <f t="shared" si="199"/>
        <v>0.60046451876144258</v>
      </c>
      <c r="AS394" s="11">
        <f t="shared" si="200"/>
        <v>-0.3995354812385582</v>
      </c>
      <c r="AT394" s="11">
        <f t="shared" si="201"/>
        <v>-1.3995354812385576</v>
      </c>
      <c r="AU394" s="19">
        <f t="shared" si="202"/>
        <v>-3.3995354812385572</v>
      </c>
      <c r="AV394" s="11">
        <f t="shared" si="207"/>
        <v>0.98928246744152304</v>
      </c>
      <c r="AW394" s="11">
        <f t="shared" si="208"/>
        <v>0.90323931136885416</v>
      </c>
      <c r="AX394" s="11">
        <f t="shared" si="209"/>
        <v>0.61799999999999977</v>
      </c>
      <c r="AY394" s="11" t="str">
        <f t="shared" si="210"/>
        <v/>
      </c>
      <c r="AZ394" s="11" t="str">
        <f t="shared" si="211"/>
        <v/>
      </c>
      <c r="BA394" s="19" t="str">
        <f t="shared" si="213"/>
        <v/>
      </c>
    </row>
    <row r="395" spans="1:53" x14ac:dyDescent="0.3">
      <c r="A395">
        <v>108</v>
      </c>
      <c r="B395">
        <v>4</v>
      </c>
      <c r="C395" t="s">
        <v>19</v>
      </c>
      <c r="D395" t="s">
        <v>25</v>
      </c>
      <c r="E395">
        <v>0</v>
      </c>
      <c r="F395">
        <v>1</v>
      </c>
      <c r="G395">
        <v>479</v>
      </c>
      <c r="H395">
        <v>0</v>
      </c>
      <c r="AI395" s="21">
        <f t="shared" si="203"/>
        <v>0.38300000000000028</v>
      </c>
      <c r="AJ395" s="11">
        <f t="shared" si="225"/>
        <v>0.98920803339849761</v>
      </c>
      <c r="AK395" s="11">
        <f t="shared" si="225"/>
        <v>0.90278949741761261</v>
      </c>
      <c r="AL395" s="11">
        <f t="shared" si="225"/>
        <v>0.61699999999999977</v>
      </c>
      <c r="AM395" s="11">
        <f t="shared" si="225"/>
        <v>0.24121833355348132</v>
      </c>
      <c r="AN395" s="11">
        <f t="shared" si="225"/>
        <v>4.4341244937730243E-2</v>
      </c>
      <c r="AO395" s="4">
        <f t="shared" si="225"/>
        <v>1.067894492897735E-4</v>
      </c>
      <c r="AP395" s="11">
        <f t="shared" si="197"/>
        <v>2.5952222044669595</v>
      </c>
      <c r="AQ395" s="11">
        <f t="shared" si="198"/>
        <v>1.5952222044669604</v>
      </c>
      <c r="AR395" s="11">
        <f t="shared" si="199"/>
        <v>0.59522220446695839</v>
      </c>
      <c r="AS395" s="11">
        <f t="shared" si="200"/>
        <v>-0.40477779553304144</v>
      </c>
      <c r="AT395" s="11">
        <f t="shared" si="201"/>
        <v>-1.4047777955330418</v>
      </c>
      <c r="AU395" s="19">
        <f t="shared" si="202"/>
        <v>-3.4047777955330418</v>
      </c>
      <c r="AV395" s="11">
        <f t="shared" si="207"/>
        <v>0.98920803339849761</v>
      </c>
      <c r="AW395" s="11">
        <f t="shared" si="208"/>
        <v>0.90278949741761261</v>
      </c>
      <c r="AX395" s="11">
        <f t="shared" si="209"/>
        <v>0.61699999999999977</v>
      </c>
      <c r="AY395" s="11" t="str">
        <f t="shared" si="210"/>
        <v/>
      </c>
      <c r="AZ395" s="11" t="str">
        <f t="shared" si="211"/>
        <v/>
      </c>
      <c r="BA395" s="19">
        <f t="shared" ref="BA395" si="226">IF(AU395&lt;=0,AO395,"")</f>
        <v>1.067894492897735E-4</v>
      </c>
    </row>
    <row r="396" spans="1:53" x14ac:dyDescent="0.3">
      <c r="A396">
        <v>118</v>
      </c>
      <c r="B396">
        <v>4</v>
      </c>
      <c r="C396" t="s">
        <v>19</v>
      </c>
      <c r="D396" t="s">
        <v>23</v>
      </c>
      <c r="E396">
        <v>1</v>
      </c>
      <c r="F396">
        <v>3</v>
      </c>
      <c r="G396">
        <v>476</v>
      </c>
      <c r="H396">
        <v>0</v>
      </c>
      <c r="AI396" s="21">
        <f t="shared" si="203"/>
        <v>0.38400000000000029</v>
      </c>
      <c r="AJ396" s="11">
        <f t="shared" si="225"/>
        <v>0.98913320827751749</v>
      </c>
      <c r="AK396" s="11">
        <f t="shared" si="225"/>
        <v>0.90233850334846966</v>
      </c>
      <c r="AL396" s="11">
        <f t="shared" si="225"/>
        <v>0.61599999999999977</v>
      </c>
      <c r="AM396" s="11">
        <f t="shared" si="225"/>
        <v>0.24040262515144484</v>
      </c>
      <c r="AN396" s="11">
        <f t="shared" si="225"/>
        <v>4.4096465102707698E-2</v>
      </c>
      <c r="AO396" s="4">
        <f t="shared" si="225"/>
        <v>1.0569202557481213E-4</v>
      </c>
      <c r="AP396" s="11">
        <f t="shared" si="197"/>
        <v>2.5899839764452506</v>
      </c>
      <c r="AQ396" s="11">
        <f t="shared" si="198"/>
        <v>1.5899839764452504</v>
      </c>
      <c r="AR396" s="11">
        <f t="shared" si="199"/>
        <v>0.58998397644525113</v>
      </c>
      <c r="AS396" s="11">
        <f t="shared" si="200"/>
        <v>-0.41001602355474887</v>
      </c>
      <c r="AT396" s="11">
        <f t="shared" si="201"/>
        <v>-1.4100160235547485</v>
      </c>
      <c r="AU396" s="19">
        <f t="shared" si="202"/>
        <v>-3.4100160235547481</v>
      </c>
      <c r="AV396" s="11">
        <f t="shared" si="207"/>
        <v>0.98913320827751749</v>
      </c>
      <c r="AW396" s="11">
        <f t="shared" si="208"/>
        <v>0.90233850334846966</v>
      </c>
      <c r="AX396" s="11">
        <f t="shared" si="209"/>
        <v>0.61599999999999977</v>
      </c>
      <c r="AY396" s="11" t="str">
        <f t="shared" si="210"/>
        <v/>
      </c>
      <c r="AZ396" s="11" t="str">
        <f t="shared" si="211"/>
        <v/>
      </c>
      <c r="BA396" s="19" t="str">
        <f t="shared" si="213"/>
        <v/>
      </c>
    </row>
    <row r="397" spans="1:53" x14ac:dyDescent="0.3">
      <c r="A397">
        <v>122</v>
      </c>
      <c r="B397">
        <v>4</v>
      </c>
      <c r="C397" t="s">
        <v>19</v>
      </c>
      <c r="D397" t="s">
        <v>1</v>
      </c>
      <c r="E397">
        <v>0</v>
      </c>
      <c r="F397">
        <v>0</v>
      </c>
      <c r="G397">
        <v>464</v>
      </c>
      <c r="H397">
        <v>16</v>
      </c>
      <c r="AI397" s="21">
        <f t="shared" si="203"/>
        <v>0.38500000000000029</v>
      </c>
      <c r="AJ397" s="11">
        <f t="shared" si="225"/>
        <v>0.98905799032962149</v>
      </c>
      <c r="AK397" s="11">
        <f t="shared" si="225"/>
        <v>0.90188632698438242</v>
      </c>
      <c r="AL397" s="11">
        <f t="shared" si="225"/>
        <v>0.61499999999999977</v>
      </c>
      <c r="AM397" s="11">
        <f t="shared" si="225"/>
        <v>0.23958904956377258</v>
      </c>
      <c r="AN397" s="11">
        <f t="shared" si="225"/>
        <v>4.3852963635082745E-2</v>
      </c>
      <c r="AO397" s="4">
        <f t="shared" si="225"/>
        <v>1.046060345647014E-4</v>
      </c>
      <c r="AP397" s="11">
        <f t="shared" ref="AP397:AP460" si="227">_xlfn.NORM.S.INV(AJ397)-_xlfn.NORM.S.INV($AI397)</f>
        <v>2.5847497924536058</v>
      </c>
      <c r="AQ397" s="11">
        <f t="shared" ref="AQ397:AQ460" si="228">_xlfn.NORM.S.INV(AK397)-_xlfn.NORM.S.INV($AI397)</f>
        <v>1.5847497924536067</v>
      </c>
      <c r="AR397" s="11">
        <f t="shared" ref="AR397:AR460" si="229">_xlfn.NORM.S.INV(AL397)-_xlfn.NORM.S.INV($AI397)</f>
        <v>0.58474979245360714</v>
      </c>
      <c r="AS397" s="11">
        <f t="shared" ref="AS397:AS460" si="230">_xlfn.NORM.S.INV(AM397)-_xlfn.NORM.S.INV($AI397)</f>
        <v>-0.41525020754639297</v>
      </c>
      <c r="AT397" s="11">
        <f t="shared" ref="AT397:AT460" si="231">_xlfn.NORM.S.INV(AN397)-_xlfn.NORM.S.INV($AI397)</f>
        <v>-1.4152502075463929</v>
      </c>
      <c r="AU397" s="19">
        <f t="shared" ref="AU397:AU460" si="232">_xlfn.NORM.S.INV(AO397)-_xlfn.NORM.S.INV($AI397)</f>
        <v>-3.4152502075463933</v>
      </c>
      <c r="AV397" s="11">
        <f t="shared" si="207"/>
        <v>0.98905799032962149</v>
      </c>
      <c r="AW397" s="11">
        <f t="shared" si="208"/>
        <v>0.90188632698438242</v>
      </c>
      <c r="AX397" s="11">
        <f t="shared" si="209"/>
        <v>0.61499999999999977</v>
      </c>
      <c r="AY397" s="11" t="str">
        <f t="shared" si="210"/>
        <v/>
      </c>
      <c r="AZ397" s="11" t="str">
        <f t="shared" si="211"/>
        <v/>
      </c>
      <c r="BA397" s="19" t="str">
        <f t="shared" si="213"/>
        <v/>
      </c>
    </row>
    <row r="398" spans="1:53" x14ac:dyDescent="0.3">
      <c r="A398">
        <v>131</v>
      </c>
      <c r="B398">
        <v>4</v>
      </c>
      <c r="C398" t="s">
        <v>19</v>
      </c>
      <c r="D398" t="s">
        <v>1</v>
      </c>
      <c r="E398">
        <v>0</v>
      </c>
      <c r="F398">
        <v>0</v>
      </c>
      <c r="G398" t="s">
        <v>23</v>
      </c>
      <c r="H398" t="s">
        <v>23</v>
      </c>
      <c r="AI398" s="21">
        <f t="shared" ref="AI398:AI461" si="233">AI397+0.001</f>
        <v>0.38600000000000029</v>
      </c>
      <c r="AJ398" s="11">
        <f t="shared" si="225"/>
        <v>0.98898237779668241</v>
      </c>
      <c r="AK398" s="11">
        <f t="shared" si="225"/>
        <v>0.90143296613786073</v>
      </c>
      <c r="AL398" s="11">
        <f t="shared" si="225"/>
        <v>0.61399999999999977</v>
      </c>
      <c r="AM398" s="11">
        <f t="shared" si="225"/>
        <v>0.23877759958161066</v>
      </c>
      <c r="AN398" s="11">
        <f t="shared" si="225"/>
        <v>4.3610732884060997E-2</v>
      </c>
      <c r="AO398" s="4">
        <f t="shared" si="225"/>
        <v>1.0353134850921829E-4</v>
      </c>
      <c r="AP398" s="11">
        <f t="shared" si="227"/>
        <v>2.5795196104578242</v>
      </c>
      <c r="AQ398" s="11">
        <f t="shared" si="228"/>
        <v>1.5795196104578282</v>
      </c>
      <c r="AR398" s="11">
        <f t="shared" si="229"/>
        <v>0.57951961045782729</v>
      </c>
      <c r="AS398" s="11">
        <f t="shared" si="230"/>
        <v>-0.42048038954217304</v>
      </c>
      <c r="AT398" s="11">
        <f t="shared" si="231"/>
        <v>-1.4204803895421727</v>
      </c>
      <c r="AU398" s="19">
        <f t="shared" si="232"/>
        <v>-3.4204803895421731</v>
      </c>
      <c r="AV398" s="11">
        <f t="shared" si="207"/>
        <v>0.98898237779668241</v>
      </c>
      <c r="AW398" s="11">
        <f t="shared" si="208"/>
        <v>0.90143296613786073</v>
      </c>
      <c r="AX398" s="11">
        <f t="shared" si="209"/>
        <v>0.61399999999999977</v>
      </c>
      <c r="AY398" s="11" t="str">
        <f t="shared" si="210"/>
        <v/>
      </c>
      <c r="AZ398" s="11" t="str">
        <f t="shared" si="211"/>
        <v/>
      </c>
      <c r="BA398" s="19" t="str">
        <f t="shared" si="213"/>
        <v/>
      </c>
    </row>
    <row r="399" spans="1:53" x14ac:dyDescent="0.3">
      <c r="A399">
        <v>143</v>
      </c>
      <c r="B399">
        <v>4</v>
      </c>
      <c r="C399" t="s">
        <v>19</v>
      </c>
      <c r="D399" t="s">
        <v>1</v>
      </c>
      <c r="E399">
        <v>0</v>
      </c>
      <c r="F399">
        <v>2</v>
      </c>
      <c r="G399">
        <v>478</v>
      </c>
      <c r="H399">
        <v>0</v>
      </c>
      <c r="AI399" s="21">
        <f t="shared" si="233"/>
        <v>0.38700000000000029</v>
      </c>
      <c r="AJ399" s="11">
        <f t="shared" si="225"/>
        <v>0.9889063689113462</v>
      </c>
      <c r="AK399" s="11">
        <f t="shared" si="225"/>
        <v>0.90097841861092642</v>
      </c>
      <c r="AL399" s="11">
        <f t="shared" si="225"/>
        <v>0.61299999999999977</v>
      </c>
      <c r="AM399" s="11">
        <f t="shared" si="225"/>
        <v>0.23796826804044779</v>
      </c>
      <c r="AN399" s="11">
        <f t="shared" si="225"/>
        <v>4.3369765259075502E-2</v>
      </c>
      <c r="AO399" s="4">
        <f t="shared" si="225"/>
        <v>1.0246784125815855E-4</v>
      </c>
      <c r="AP399" s="11">
        <f t="shared" si="227"/>
        <v>2.5742933886294908</v>
      </c>
      <c r="AQ399" s="11">
        <f t="shared" si="228"/>
        <v>1.5742933886294894</v>
      </c>
      <c r="AR399" s="11">
        <f t="shared" si="229"/>
        <v>0.57429338862948953</v>
      </c>
      <c r="AS399" s="11">
        <f t="shared" si="230"/>
        <v>-0.42570661137051014</v>
      </c>
      <c r="AT399" s="11">
        <f t="shared" si="231"/>
        <v>-1.4257066113705104</v>
      </c>
      <c r="AU399" s="19">
        <f t="shared" si="232"/>
        <v>-3.4257066113705106</v>
      </c>
      <c r="AV399" s="11">
        <f t="shared" si="207"/>
        <v>0.9889063689113462</v>
      </c>
      <c r="AW399" s="11">
        <f t="shared" si="208"/>
        <v>0.90097841861092642</v>
      </c>
      <c r="AX399" s="11">
        <f t="shared" si="209"/>
        <v>0.61299999999999977</v>
      </c>
      <c r="AY399" s="11" t="str">
        <f t="shared" si="210"/>
        <v/>
      </c>
      <c r="AZ399" s="11" t="str">
        <f t="shared" si="211"/>
        <v/>
      </c>
      <c r="BA399" s="19" t="str">
        <f t="shared" si="213"/>
        <v/>
      </c>
    </row>
    <row r="400" spans="1:53" x14ac:dyDescent="0.3">
      <c r="A400">
        <v>152</v>
      </c>
      <c r="B400">
        <v>4</v>
      </c>
      <c r="C400" t="s">
        <v>19</v>
      </c>
      <c r="D400" t="s">
        <v>25</v>
      </c>
      <c r="E400">
        <v>0</v>
      </c>
      <c r="F400">
        <v>1</v>
      </c>
      <c r="G400">
        <v>479</v>
      </c>
      <c r="H400">
        <v>0</v>
      </c>
      <c r="AI400" s="21">
        <f t="shared" si="233"/>
        <v>0.38800000000000029</v>
      </c>
      <c r="AJ400" s="11">
        <f t="shared" si="225"/>
        <v>0.98882996189697003</v>
      </c>
      <c r="AK400" s="11">
        <f t="shared" si="225"/>
        <v>0.90052268219507003</v>
      </c>
      <c r="AL400" s="11">
        <f t="shared" si="225"/>
        <v>0.61199999999999966</v>
      </c>
      <c r="AM400" s="11">
        <f t="shared" si="225"/>
        <v>0.23716104781974098</v>
      </c>
      <c r="AN400" s="11">
        <f t="shared" si="225"/>
        <v>4.3130053229174112E-2</v>
      </c>
      <c r="AO400" s="4">
        <f t="shared" si="225"/>
        <v>1.0141538823844407E-4</v>
      </c>
      <c r="AP400" s="11">
        <f t="shared" si="227"/>
        <v>2.5690710853432401</v>
      </c>
      <c r="AQ400" s="11">
        <f t="shared" si="228"/>
        <v>1.5690710853432415</v>
      </c>
      <c r="AR400" s="11">
        <f t="shared" si="229"/>
        <v>0.56907108534324125</v>
      </c>
      <c r="AS400" s="11">
        <f t="shared" si="230"/>
        <v>-0.43092891465675887</v>
      </c>
      <c r="AT400" s="11">
        <f t="shared" si="231"/>
        <v>-1.4309289146567588</v>
      </c>
      <c r="AU400" s="19">
        <f t="shared" si="232"/>
        <v>-3.430928914656759</v>
      </c>
      <c r="AV400" s="11">
        <f t="shared" si="207"/>
        <v>0.98882996189697003</v>
      </c>
      <c r="AW400" s="11">
        <f t="shared" si="208"/>
        <v>0.90052268219507003</v>
      </c>
      <c r="AX400" s="11">
        <f t="shared" si="209"/>
        <v>0.61199999999999966</v>
      </c>
      <c r="AY400" s="11" t="str">
        <f t="shared" si="210"/>
        <v/>
      </c>
      <c r="AZ400" s="11" t="str">
        <f t="shared" si="211"/>
        <v/>
      </c>
      <c r="BA400" s="19" t="str">
        <f t="shared" si="213"/>
        <v/>
      </c>
    </row>
    <row r="401" spans="1:53" x14ac:dyDescent="0.3">
      <c r="A401">
        <v>153</v>
      </c>
      <c r="B401">
        <v>4</v>
      </c>
      <c r="C401" t="s">
        <v>19</v>
      </c>
      <c r="D401" t="s">
        <v>23</v>
      </c>
      <c r="E401">
        <v>0</v>
      </c>
      <c r="F401">
        <v>0</v>
      </c>
      <c r="G401">
        <v>478</v>
      </c>
      <c r="H401">
        <v>2</v>
      </c>
      <c r="AI401" s="21">
        <f t="shared" si="233"/>
        <v>0.38900000000000029</v>
      </c>
      <c r="AJ401" s="11">
        <f t="shared" si="225"/>
        <v>0.98875315496756122</v>
      </c>
      <c r="AK401" s="11">
        <f t="shared" si="225"/>
        <v>0.9000657546712082</v>
      </c>
      <c r="AL401" s="11">
        <f t="shared" si="225"/>
        <v>0.61099999999999977</v>
      </c>
      <c r="AM401" s="11">
        <f t="shared" si="225"/>
        <v>0.2363559318425455</v>
      </c>
      <c r="AN401" s="11">
        <f t="shared" si="225"/>
        <v>4.2891589322414811E-2</v>
      </c>
      <c r="AO401" s="4">
        <f t="shared" si="225"/>
        <v>1.0037386643160765E-4</v>
      </c>
      <c r="AP401" s="11">
        <f t="shared" si="227"/>
        <v>2.5638526591741186</v>
      </c>
      <c r="AQ401" s="11">
        <f t="shared" si="228"/>
        <v>1.5638526591741204</v>
      </c>
      <c r="AR401" s="11">
        <f t="shared" si="229"/>
        <v>0.56385265917412153</v>
      </c>
      <c r="AS401" s="11">
        <f t="shared" si="230"/>
        <v>-0.43614734082587886</v>
      </c>
      <c r="AT401" s="11">
        <f t="shared" si="231"/>
        <v>-1.4361473408258789</v>
      </c>
      <c r="AU401" s="19">
        <f t="shared" si="232"/>
        <v>-3.4361473408258787</v>
      </c>
      <c r="AV401" s="11">
        <f t="shared" si="207"/>
        <v>0.98875315496756122</v>
      </c>
      <c r="AW401" s="11">
        <f t="shared" si="208"/>
        <v>0.9000657546712082</v>
      </c>
      <c r="AX401" s="11">
        <f t="shared" si="209"/>
        <v>0.61099999999999977</v>
      </c>
      <c r="AY401" s="11" t="str">
        <f t="shared" si="210"/>
        <v/>
      </c>
      <c r="AZ401" s="11" t="str">
        <f t="shared" si="211"/>
        <v/>
      </c>
      <c r="BA401" s="19">
        <f t="shared" ref="BA401" si="234">IF(AU401&lt;=0,AO401,"")</f>
        <v>1.0037386643160765E-4</v>
      </c>
    </row>
    <row r="402" spans="1:53" x14ac:dyDescent="0.3">
      <c r="A402">
        <v>5</v>
      </c>
      <c r="B402">
        <v>1</v>
      </c>
      <c r="C402" t="s">
        <v>3</v>
      </c>
      <c r="D402" t="s">
        <v>25</v>
      </c>
      <c r="E402">
        <v>0</v>
      </c>
      <c r="F402">
        <v>0</v>
      </c>
      <c r="G402">
        <v>480</v>
      </c>
      <c r="H402">
        <v>0</v>
      </c>
      <c r="AI402" s="21">
        <f t="shared" si="233"/>
        <v>0.39000000000000029</v>
      </c>
      <c r="AJ402" s="11">
        <f t="shared" si="225"/>
        <v>0.98867594632771394</v>
      </c>
      <c r="AK402" s="11">
        <f t="shared" si="225"/>
        <v>0.89960763380964071</v>
      </c>
      <c r="AL402" s="11">
        <f t="shared" si="225"/>
        <v>0.60999999999999976</v>
      </c>
      <c r="AM402" s="11">
        <f t="shared" si="225"/>
        <v>0.23555291307514847</v>
      </c>
      <c r="AN402" s="11">
        <f t="shared" si="225"/>
        <v>4.2654366125268281E-2</v>
      </c>
      <c r="AO402" s="4">
        <f t="shared" si="225"/>
        <v>9.9343154351641414E-5</v>
      </c>
      <c r="AP402" s="11">
        <f t="shared" si="227"/>
        <v>2.5586380688949069</v>
      </c>
      <c r="AQ402" s="11">
        <f t="shared" si="228"/>
        <v>1.5586380688949066</v>
      </c>
      <c r="AR402" s="11">
        <f t="shared" si="229"/>
        <v>0.55863806889490708</v>
      </c>
      <c r="AS402" s="11">
        <f t="shared" si="230"/>
        <v>-0.44136193110509286</v>
      </c>
      <c r="AT402" s="11">
        <f t="shared" si="231"/>
        <v>-1.4413619311050929</v>
      </c>
      <c r="AU402" s="19">
        <f t="shared" si="232"/>
        <v>-3.4413619311050936</v>
      </c>
      <c r="AV402" s="11">
        <f t="shared" si="207"/>
        <v>0.98867594632771394</v>
      </c>
      <c r="AW402" s="11">
        <f t="shared" si="208"/>
        <v>0.89960763380964071</v>
      </c>
      <c r="AX402" s="11">
        <f t="shared" si="209"/>
        <v>0.60999999999999976</v>
      </c>
      <c r="AY402" s="11" t="str">
        <f t="shared" si="210"/>
        <v/>
      </c>
      <c r="AZ402" s="11" t="str">
        <f t="shared" si="211"/>
        <v/>
      </c>
      <c r="BA402" s="19" t="str">
        <f t="shared" si="213"/>
        <v/>
      </c>
    </row>
    <row r="403" spans="1:53" x14ac:dyDescent="0.3">
      <c r="A403">
        <v>14</v>
      </c>
      <c r="B403">
        <v>1</v>
      </c>
      <c r="C403" t="s">
        <v>3</v>
      </c>
      <c r="D403" t="s">
        <v>23</v>
      </c>
      <c r="E403">
        <v>1</v>
      </c>
      <c r="F403">
        <v>1</v>
      </c>
      <c r="G403">
        <v>477</v>
      </c>
      <c r="H403">
        <v>1</v>
      </c>
      <c r="AI403" s="21">
        <f t="shared" si="233"/>
        <v>0.39100000000000029</v>
      </c>
      <c r="AJ403" s="11">
        <f t="shared" ref="AJ403:AO412" si="235">_xlfn.NORM.S.DIST((-2*AJ$2-_xlfn.NORM.S.INV($AI403)),TRUE)</f>
        <v>0.98859833417254628</v>
      </c>
      <c r="AK403" s="11">
        <f t="shared" si="235"/>
        <v>0.89914831737000633</v>
      </c>
      <c r="AL403" s="11">
        <f t="shared" si="235"/>
        <v>0.60899999999999976</v>
      </c>
      <c r="AM403" s="11">
        <f t="shared" si="235"/>
        <v>0.23475198452670729</v>
      </c>
      <c r="AN403" s="11">
        <f t="shared" si="235"/>
        <v>4.2418376282028006E-2</v>
      </c>
      <c r="AO403" s="4">
        <f t="shared" si="235"/>
        <v>9.8323132023208176E-5</v>
      </c>
      <c r="AP403" s="11">
        <f t="shared" si="227"/>
        <v>2.5534272734734902</v>
      </c>
      <c r="AQ403" s="11">
        <f t="shared" si="228"/>
        <v>1.553427273473492</v>
      </c>
      <c r="AR403" s="11">
        <f t="shared" si="229"/>
        <v>0.55342727347349241</v>
      </c>
      <c r="AS403" s="11">
        <f t="shared" si="230"/>
        <v>-0.44657272652650787</v>
      </c>
      <c r="AT403" s="11">
        <f t="shared" si="231"/>
        <v>-1.4465727265265076</v>
      </c>
      <c r="AU403" s="19">
        <f t="shared" si="232"/>
        <v>-3.446572726526508</v>
      </c>
      <c r="AV403" s="11">
        <f t="shared" si="207"/>
        <v>0.98859833417254628</v>
      </c>
      <c r="AW403" s="11">
        <f t="shared" si="208"/>
        <v>0.89914831737000633</v>
      </c>
      <c r="AX403" s="11">
        <f t="shared" si="209"/>
        <v>0.60899999999999976</v>
      </c>
      <c r="AY403" s="11" t="str">
        <f t="shared" si="210"/>
        <v/>
      </c>
      <c r="AZ403" s="11" t="str">
        <f t="shared" si="211"/>
        <v/>
      </c>
      <c r="BA403" s="19" t="str">
        <f t="shared" si="213"/>
        <v/>
      </c>
    </row>
    <row r="404" spans="1:53" x14ac:dyDescent="0.3">
      <c r="A404">
        <v>19</v>
      </c>
      <c r="B404">
        <v>1</v>
      </c>
      <c r="C404" t="s">
        <v>3</v>
      </c>
      <c r="D404" t="s">
        <v>23</v>
      </c>
      <c r="E404">
        <v>2</v>
      </c>
      <c r="F404">
        <v>0</v>
      </c>
      <c r="G404">
        <v>478</v>
      </c>
      <c r="H404">
        <v>0</v>
      </c>
      <c r="AI404" s="21">
        <f t="shared" si="233"/>
        <v>0.39200000000000029</v>
      </c>
      <c r="AJ404" s="11">
        <f t="shared" si="235"/>
        <v>0.9885203166876374</v>
      </c>
      <c r="AK404" s="11">
        <f t="shared" si="235"/>
        <v>0.89868780310123897</v>
      </c>
      <c r="AL404" s="11">
        <f t="shared" si="235"/>
        <v>0.60799999999999976</v>
      </c>
      <c r="AM404" s="11">
        <f t="shared" si="235"/>
        <v>0.23395313924889116</v>
      </c>
      <c r="AN404" s="11">
        <f t="shared" si="235"/>
        <v>4.2183612494228161E-2</v>
      </c>
      <c r="AO404" s="4">
        <f t="shared" si="235"/>
        <v>9.7313680960204913E-5</v>
      </c>
      <c r="AP404" s="11">
        <f t="shared" si="227"/>
        <v>2.5482202320702934</v>
      </c>
      <c r="AQ404" s="11">
        <f t="shared" si="228"/>
        <v>1.548220232070292</v>
      </c>
      <c r="AR404" s="11">
        <f t="shared" si="229"/>
        <v>0.54822023207029291</v>
      </c>
      <c r="AS404" s="11">
        <f t="shared" si="230"/>
        <v>-0.45177976792970748</v>
      </c>
      <c r="AT404" s="11">
        <f t="shared" si="231"/>
        <v>-1.4517797679297066</v>
      </c>
      <c r="AU404" s="19">
        <f t="shared" si="232"/>
        <v>-3.4517797679297075</v>
      </c>
      <c r="AV404" s="11">
        <f t="shared" si="207"/>
        <v>0.9885203166876374</v>
      </c>
      <c r="AW404" s="11">
        <f t="shared" si="208"/>
        <v>0.89868780310123897</v>
      </c>
      <c r="AX404" s="11">
        <f t="shared" si="209"/>
        <v>0.60799999999999976</v>
      </c>
      <c r="AY404" s="11" t="str">
        <f t="shared" si="210"/>
        <v/>
      </c>
      <c r="AZ404" s="11" t="str">
        <f t="shared" si="211"/>
        <v/>
      </c>
      <c r="BA404" s="19" t="str">
        <f t="shared" si="213"/>
        <v/>
      </c>
    </row>
    <row r="405" spans="1:53" x14ac:dyDescent="0.3">
      <c r="A405">
        <v>30</v>
      </c>
      <c r="B405">
        <v>1</v>
      </c>
      <c r="C405" t="s">
        <v>3</v>
      </c>
      <c r="D405" t="s">
        <v>25</v>
      </c>
      <c r="E405">
        <v>0</v>
      </c>
      <c r="F405">
        <v>1</v>
      </c>
      <c r="G405">
        <v>478</v>
      </c>
      <c r="H405">
        <v>1</v>
      </c>
      <c r="AI405" s="21">
        <f t="shared" si="233"/>
        <v>0.39300000000000029</v>
      </c>
      <c r="AJ405" s="11">
        <f t="shared" si="235"/>
        <v>0.98844189204896249</v>
      </c>
      <c r="AK405" s="11">
        <f t="shared" si="235"/>
        <v>0.89822608874152265</v>
      </c>
      <c r="AL405" s="11">
        <f t="shared" si="235"/>
        <v>0.60699999999999976</v>
      </c>
      <c r="AM405" s="11">
        <f t="shared" si="235"/>
        <v>0.23315637033552739</v>
      </c>
      <c r="AN405" s="11">
        <f t="shared" si="235"/>
        <v>4.1950067520067948E-2</v>
      </c>
      <c r="AO405" s="4">
        <f t="shared" si="235"/>
        <v>9.6314684144675021E-5</v>
      </c>
      <c r="AP405" s="11">
        <f t="shared" si="227"/>
        <v>2.5430169040356754</v>
      </c>
      <c r="AQ405" s="11">
        <f t="shared" si="228"/>
        <v>1.5430169040356752</v>
      </c>
      <c r="AR405" s="11">
        <f t="shared" si="229"/>
        <v>0.54301690403567593</v>
      </c>
      <c r="AS405" s="11">
        <f t="shared" si="230"/>
        <v>-0.45698309596432463</v>
      </c>
      <c r="AT405" s="11">
        <f t="shared" si="231"/>
        <v>-1.456983095964324</v>
      </c>
      <c r="AU405" s="19">
        <f t="shared" si="232"/>
        <v>-3.4569830959643237</v>
      </c>
      <c r="AV405" s="11">
        <f t="shared" si="207"/>
        <v>0.98844189204896249</v>
      </c>
      <c r="AW405" s="11">
        <f t="shared" si="208"/>
        <v>0.89822608874152265</v>
      </c>
      <c r="AX405" s="11">
        <f t="shared" si="209"/>
        <v>0.60699999999999976</v>
      </c>
      <c r="AY405" s="11" t="str">
        <f t="shared" si="210"/>
        <v/>
      </c>
      <c r="AZ405" s="11" t="str">
        <f t="shared" si="211"/>
        <v/>
      </c>
      <c r="BA405" s="19" t="str">
        <f t="shared" si="213"/>
        <v/>
      </c>
    </row>
    <row r="406" spans="1:53" x14ac:dyDescent="0.3">
      <c r="A406">
        <v>37</v>
      </c>
      <c r="B406">
        <v>1</v>
      </c>
      <c r="C406" t="s">
        <v>3</v>
      </c>
      <c r="D406" t="s">
        <v>25</v>
      </c>
      <c r="E406">
        <v>0</v>
      </c>
      <c r="F406">
        <v>1</v>
      </c>
      <c r="G406">
        <v>479</v>
      </c>
      <c r="H406">
        <v>0</v>
      </c>
      <c r="AI406" s="21">
        <f t="shared" si="233"/>
        <v>0.39400000000000029</v>
      </c>
      <c r="AJ406" s="11">
        <f t="shared" si="235"/>
        <v>0.98836305842282923</v>
      </c>
      <c r="AK406" s="11">
        <f t="shared" si="235"/>
        <v>0.89776317201824729</v>
      </c>
      <c r="AL406" s="11">
        <f t="shared" si="235"/>
        <v>0.60599999999999976</v>
      </c>
      <c r="AM406" s="11">
        <f t="shared" si="235"/>
        <v>0.23236167092225121</v>
      </c>
      <c r="AN406" s="11">
        <f t="shared" si="235"/>
        <v>4.1717734173843918E-2</v>
      </c>
      <c r="AO406" s="4">
        <f t="shared" si="235"/>
        <v>9.532602600605846E-5</v>
      </c>
      <c r="AP406" s="11">
        <f t="shared" si="227"/>
        <v>2.5378172489074196</v>
      </c>
      <c r="AQ406" s="11">
        <f t="shared" si="228"/>
        <v>1.5378172489074184</v>
      </c>
      <c r="AR406" s="11">
        <f t="shared" si="229"/>
        <v>0.537817248907418</v>
      </c>
      <c r="AS406" s="11">
        <f t="shared" si="230"/>
        <v>-0.46218275109258239</v>
      </c>
      <c r="AT406" s="11">
        <f t="shared" si="231"/>
        <v>-1.4621827510925818</v>
      </c>
      <c r="AU406" s="19">
        <f t="shared" si="232"/>
        <v>-3.4621827510925818</v>
      </c>
      <c r="AV406" s="11">
        <f t="shared" si="207"/>
        <v>0.98836305842282923</v>
      </c>
      <c r="AW406" s="11">
        <f t="shared" si="208"/>
        <v>0.89776317201824729</v>
      </c>
      <c r="AX406" s="11">
        <f t="shared" si="209"/>
        <v>0.60599999999999976</v>
      </c>
      <c r="AY406" s="11" t="str">
        <f t="shared" si="210"/>
        <v/>
      </c>
      <c r="AZ406" s="11" t="str">
        <f t="shared" si="211"/>
        <v/>
      </c>
      <c r="BA406" s="19" t="str">
        <f t="shared" si="213"/>
        <v/>
      </c>
    </row>
    <row r="407" spans="1:53" x14ac:dyDescent="0.3">
      <c r="A407">
        <v>44</v>
      </c>
      <c r="B407">
        <v>1</v>
      </c>
      <c r="C407" t="s">
        <v>3</v>
      </c>
      <c r="D407" t="s">
        <v>1</v>
      </c>
      <c r="E407">
        <v>0</v>
      </c>
      <c r="F407">
        <v>1</v>
      </c>
      <c r="G407">
        <v>479</v>
      </c>
      <c r="H407">
        <v>0</v>
      </c>
      <c r="AI407" s="21">
        <f t="shared" si="233"/>
        <v>0.3950000000000003</v>
      </c>
      <c r="AJ407" s="11">
        <f t="shared" si="235"/>
        <v>0.98828381396581177</v>
      </c>
      <c r="AK407" s="11">
        <f t="shared" si="235"/>
        <v>0.89729905064796223</v>
      </c>
      <c r="AL407" s="11">
        <f t="shared" si="235"/>
        <v>0.60499999999999976</v>
      </c>
      <c r="AM407" s="11">
        <f t="shared" si="235"/>
        <v>0.23156903418615912</v>
      </c>
      <c r="AN407" s="11">
        <f t="shared" si="235"/>
        <v>4.1486605325388726E-2</v>
      </c>
      <c r="AO407" s="4">
        <f t="shared" si="235"/>
        <v>9.434759240078119E-5</v>
      </c>
      <c r="AP407" s="11">
        <f t="shared" si="227"/>
        <v>2.5326212264081884</v>
      </c>
      <c r="AQ407" s="11">
        <f t="shared" si="228"/>
        <v>1.5326212264081884</v>
      </c>
      <c r="AR407" s="11">
        <f t="shared" si="229"/>
        <v>0.53262122640818865</v>
      </c>
      <c r="AS407" s="11">
        <f t="shared" si="230"/>
        <v>-0.46737877359181196</v>
      </c>
      <c r="AT407" s="11">
        <f t="shared" si="231"/>
        <v>-1.4673787735918111</v>
      </c>
      <c r="AU407" s="19">
        <f t="shared" si="232"/>
        <v>-3.4673787735918102</v>
      </c>
      <c r="AV407" s="11">
        <f t="shared" si="207"/>
        <v>0.98828381396581177</v>
      </c>
      <c r="AW407" s="11">
        <f t="shared" si="208"/>
        <v>0.89729905064796223</v>
      </c>
      <c r="AX407" s="11">
        <f t="shared" si="209"/>
        <v>0.60499999999999976</v>
      </c>
      <c r="AY407" s="11" t="str">
        <f t="shared" si="210"/>
        <v/>
      </c>
      <c r="AZ407" s="11" t="str">
        <f t="shared" si="211"/>
        <v/>
      </c>
      <c r="BA407" s="19">
        <f t="shared" ref="BA407" si="236">IF(AU407&lt;=0,AO407,"")</f>
        <v>9.434759240078119E-5</v>
      </c>
    </row>
    <row r="408" spans="1:53" x14ac:dyDescent="0.3">
      <c r="A408">
        <v>55</v>
      </c>
      <c r="B408">
        <v>1</v>
      </c>
      <c r="C408" t="s">
        <v>3</v>
      </c>
      <c r="D408" t="s">
        <v>25</v>
      </c>
      <c r="E408">
        <v>0</v>
      </c>
      <c r="F408">
        <v>0</v>
      </c>
      <c r="G408">
        <v>480</v>
      </c>
      <c r="H408">
        <v>0</v>
      </c>
      <c r="AI408" s="21">
        <f t="shared" si="233"/>
        <v>0.3960000000000003</v>
      </c>
      <c r="AJ408" s="11">
        <f t="shared" si="235"/>
        <v>0.98820415682468599</v>
      </c>
      <c r="AK408" s="11">
        <f t="shared" si="235"/>
        <v>0.89683372233633107</v>
      </c>
      <c r="AL408" s="11">
        <f t="shared" si="235"/>
        <v>0.60399999999999965</v>
      </c>
      <c r="AM408" s="11">
        <f t="shared" si="235"/>
        <v>0.23077845334546696</v>
      </c>
      <c r="AN408" s="11">
        <f t="shared" si="235"/>
        <v>4.1256673899517059E-2</v>
      </c>
      <c r="AO408" s="4">
        <f t="shared" si="235"/>
        <v>9.3379270592168574E-5</v>
      </c>
      <c r="AP408" s="11">
        <f t="shared" si="227"/>
        <v>2.5274287964430595</v>
      </c>
      <c r="AQ408" s="11">
        <f t="shared" si="228"/>
        <v>1.5274287964430588</v>
      </c>
      <c r="AR408" s="11">
        <f t="shared" si="229"/>
        <v>0.5274287964430584</v>
      </c>
      <c r="AS408" s="11">
        <f t="shared" si="230"/>
        <v>-0.47257120355694132</v>
      </c>
      <c r="AT408" s="11">
        <f t="shared" si="231"/>
        <v>-1.4725712035569412</v>
      </c>
      <c r="AU408" s="19">
        <f t="shared" si="232"/>
        <v>-3.47257120355694</v>
      </c>
      <c r="AV408" s="11">
        <f t="shared" si="207"/>
        <v>0.98820415682468599</v>
      </c>
      <c r="AW408" s="11">
        <f t="shared" si="208"/>
        <v>0.89683372233633107</v>
      </c>
      <c r="AX408" s="11">
        <f t="shared" si="209"/>
        <v>0.60399999999999965</v>
      </c>
      <c r="AY408" s="11" t="str">
        <f t="shared" si="210"/>
        <v/>
      </c>
      <c r="AZ408" s="11" t="str">
        <f t="shared" si="211"/>
        <v/>
      </c>
      <c r="BA408" s="19" t="str">
        <f t="shared" si="213"/>
        <v/>
      </c>
    </row>
    <row r="409" spans="1:53" x14ac:dyDescent="0.3">
      <c r="A409">
        <v>57</v>
      </c>
      <c r="B409">
        <v>1</v>
      </c>
      <c r="C409" t="s">
        <v>3</v>
      </c>
      <c r="D409" t="s">
        <v>1</v>
      </c>
      <c r="E409">
        <v>0</v>
      </c>
      <c r="F409">
        <v>0</v>
      </c>
      <c r="G409">
        <v>480</v>
      </c>
      <c r="H409">
        <v>0</v>
      </c>
      <c r="AI409" s="21">
        <f t="shared" si="233"/>
        <v>0.3970000000000003</v>
      </c>
      <c r="AJ409" s="11">
        <f t="shared" si="235"/>
        <v>0.98812408513636241</v>
      </c>
      <c r="AK409" s="11">
        <f t="shared" si="235"/>
        <v>0.89636718477808486</v>
      </c>
      <c r="AL409" s="11">
        <f t="shared" si="235"/>
        <v>0.60299999999999976</v>
      </c>
      <c r="AM409" s="11">
        <f t="shared" si="235"/>
        <v>0.2299899216591704</v>
      </c>
      <c r="AN409" s="11">
        <f t="shared" si="235"/>
        <v>4.1027932875478387E-2</v>
      </c>
      <c r="AO409" s="4">
        <f t="shared" si="235"/>
        <v>9.2420949230683422E-5</v>
      </c>
      <c r="AP409" s="11">
        <f t="shared" si="227"/>
        <v>2.5222399190970353</v>
      </c>
      <c r="AQ409" s="11">
        <f t="shared" si="228"/>
        <v>1.5222399190970355</v>
      </c>
      <c r="AR409" s="11">
        <f t="shared" si="229"/>
        <v>0.52223991909703504</v>
      </c>
      <c r="AS409" s="11">
        <f t="shared" si="230"/>
        <v>-0.47776008090296523</v>
      </c>
      <c r="AT409" s="11">
        <f t="shared" si="231"/>
        <v>-1.477760080902965</v>
      </c>
      <c r="AU409" s="19">
        <f t="shared" si="232"/>
        <v>-3.4777600809029647</v>
      </c>
      <c r="AV409" s="11">
        <f t="shared" si="207"/>
        <v>0.98812408513636241</v>
      </c>
      <c r="AW409" s="11">
        <f t="shared" si="208"/>
        <v>0.89636718477808486</v>
      </c>
      <c r="AX409" s="11">
        <f t="shared" si="209"/>
        <v>0.60299999999999976</v>
      </c>
      <c r="AY409" s="11" t="str">
        <f t="shared" si="210"/>
        <v/>
      </c>
      <c r="AZ409" s="11" t="str">
        <f t="shared" si="211"/>
        <v/>
      </c>
      <c r="BA409" s="19" t="str">
        <f t="shared" si="213"/>
        <v/>
      </c>
    </row>
    <row r="410" spans="1:53" x14ac:dyDescent="0.3">
      <c r="A410">
        <v>68</v>
      </c>
      <c r="B410">
        <v>1</v>
      </c>
      <c r="C410" t="s">
        <v>3</v>
      </c>
      <c r="D410" t="s">
        <v>1</v>
      </c>
      <c r="E410">
        <v>0</v>
      </c>
      <c r="F410">
        <v>1</v>
      </c>
      <c r="G410">
        <v>479</v>
      </c>
      <c r="H410">
        <v>0</v>
      </c>
      <c r="AI410" s="21">
        <f t="shared" si="233"/>
        <v>0.3980000000000003</v>
      </c>
      <c r="AJ410" s="11">
        <f t="shared" si="235"/>
        <v>0.9880435970278203</v>
      </c>
      <c r="AK410" s="11">
        <f t="shared" si="235"/>
        <v>0.89589943565697538</v>
      </c>
      <c r="AL410" s="11">
        <f t="shared" si="235"/>
        <v>0.60199999999999976</v>
      </c>
      <c r="AM410" s="11">
        <f t="shared" si="235"/>
        <v>0.22920343242671035</v>
      </c>
      <c r="AN410" s="11">
        <f t="shared" si="235"/>
        <v>4.0800375286416328E-2</v>
      </c>
      <c r="AO410" s="4">
        <f t="shared" si="235"/>
        <v>9.1472518334480908E-5</v>
      </c>
      <c r="AP410" s="11">
        <f t="shared" si="227"/>
        <v>2.5170545546326188</v>
      </c>
      <c r="AQ410" s="11">
        <f t="shared" si="228"/>
        <v>1.5170545546326177</v>
      </c>
      <c r="AR410" s="11">
        <f t="shared" si="229"/>
        <v>0.51705455463261818</v>
      </c>
      <c r="AS410" s="11">
        <f t="shared" si="230"/>
        <v>-0.48294544536738182</v>
      </c>
      <c r="AT410" s="11">
        <f t="shared" si="231"/>
        <v>-1.482945445367382</v>
      </c>
      <c r="AU410" s="19">
        <f t="shared" si="232"/>
        <v>-3.482945445367382</v>
      </c>
      <c r="AV410" s="11">
        <f t="shared" si="207"/>
        <v>0.9880435970278203</v>
      </c>
      <c r="AW410" s="11">
        <f t="shared" si="208"/>
        <v>0.89589943565697538</v>
      </c>
      <c r="AX410" s="11">
        <f t="shared" si="209"/>
        <v>0.60199999999999976</v>
      </c>
      <c r="AY410" s="11" t="str">
        <f t="shared" si="210"/>
        <v/>
      </c>
      <c r="AZ410" s="11" t="str">
        <f t="shared" si="211"/>
        <v/>
      </c>
      <c r="BA410" s="19" t="str">
        <f t="shared" si="213"/>
        <v/>
      </c>
    </row>
    <row r="411" spans="1:53" x14ac:dyDescent="0.3">
      <c r="A411">
        <v>77</v>
      </c>
      <c r="B411">
        <v>1</v>
      </c>
      <c r="C411" t="s">
        <v>3</v>
      </c>
      <c r="D411" t="s">
        <v>1</v>
      </c>
      <c r="E411">
        <v>0</v>
      </c>
      <c r="F411">
        <v>1</v>
      </c>
      <c r="G411">
        <v>479</v>
      </c>
      <c r="H411">
        <v>0</v>
      </c>
      <c r="AI411" s="21">
        <f t="shared" si="233"/>
        <v>0.3990000000000003</v>
      </c>
      <c r="AJ411" s="11">
        <f t="shared" si="235"/>
        <v>0.98796269061603981</v>
      </c>
      <c r="AK411" s="11">
        <f t="shared" si="235"/>
        <v>0.89543047264572784</v>
      </c>
      <c r="AL411" s="11">
        <f t="shared" si="235"/>
        <v>0.60099999999999976</v>
      </c>
      <c r="AM411" s="11">
        <f t="shared" si="235"/>
        <v>0.22841897898764127</v>
      </c>
      <c r="AN411" s="11">
        <f t="shared" si="235"/>
        <v>4.0573994218834869E-2</v>
      </c>
      <c r="AO411" s="4">
        <f t="shared" si="235"/>
        <v>9.053386927027342E-5</v>
      </c>
      <c r="AP411" s="11">
        <f t="shared" si="227"/>
        <v>2.5118726634873854</v>
      </c>
      <c r="AQ411" s="11">
        <f t="shared" si="228"/>
        <v>1.5118726634873854</v>
      </c>
      <c r="AR411" s="11">
        <f t="shared" si="229"/>
        <v>0.51187266348738547</v>
      </c>
      <c r="AS411" s="11">
        <f t="shared" si="230"/>
        <v>-0.48812733651261442</v>
      </c>
      <c r="AT411" s="11">
        <f t="shared" si="231"/>
        <v>-1.4881273365126144</v>
      </c>
      <c r="AU411" s="19">
        <f t="shared" si="232"/>
        <v>-3.4881273365126146</v>
      </c>
      <c r="AV411" s="11">
        <f t="shared" ref="AV411:AV474" si="237">IF(AP411&gt;=0,AJ411,"")</f>
        <v>0.98796269061603981</v>
      </c>
      <c r="AW411" s="11">
        <f t="shared" ref="AW411:AW474" si="238">IF(AQ411&gt;=0,AK411,"")</f>
        <v>0.89543047264572784</v>
      </c>
      <c r="AX411" s="11">
        <f t="shared" ref="AX411:AX474" si="239">IF(AR411&gt;=0,AL411,"")</f>
        <v>0.60099999999999976</v>
      </c>
      <c r="AY411" s="11" t="str">
        <f t="shared" ref="AY411:AY474" si="240">IF(AS411&gt;=0,AM411,"")</f>
        <v/>
      </c>
      <c r="AZ411" s="11" t="str">
        <f t="shared" ref="AZ411:AZ474" si="241">IF(AT411&gt;=0,AN411,"")</f>
        <v/>
      </c>
      <c r="BA411" s="19" t="str">
        <f t="shared" si="213"/>
        <v/>
      </c>
    </row>
    <row r="412" spans="1:53" x14ac:dyDescent="0.3">
      <c r="A412">
        <v>81</v>
      </c>
      <c r="B412">
        <v>1</v>
      </c>
      <c r="C412" t="s">
        <v>3</v>
      </c>
      <c r="D412" t="s">
        <v>23</v>
      </c>
      <c r="E412" t="s">
        <v>23</v>
      </c>
      <c r="F412" t="s">
        <v>23</v>
      </c>
      <c r="G412" t="s">
        <v>23</v>
      </c>
      <c r="H412" t="s">
        <v>23</v>
      </c>
      <c r="AI412" s="21">
        <f t="shared" si="233"/>
        <v>0.4000000000000003</v>
      </c>
      <c r="AJ412" s="11">
        <f t="shared" si="235"/>
        <v>0.98788136400793447</v>
      </c>
      <c r="AK412" s="11">
        <f t="shared" si="235"/>
        <v>0.89496029340599315</v>
      </c>
      <c r="AL412" s="11">
        <f t="shared" si="235"/>
        <v>0.59999999999999964</v>
      </c>
      <c r="AM412" s="11">
        <f t="shared" si="235"/>
        <v>0.22763655472130351</v>
      </c>
      <c r="AN412" s="11">
        <f t="shared" si="235"/>
        <v>4.0348782812070869E-2</v>
      </c>
      <c r="AO412" s="4">
        <f t="shared" si="235"/>
        <v>8.9604894734501513E-5</v>
      </c>
      <c r="AP412" s="11">
        <f t="shared" si="227"/>
        <v>2.506694206271598</v>
      </c>
      <c r="AQ412" s="11">
        <f t="shared" si="228"/>
        <v>1.5066942062715987</v>
      </c>
      <c r="AR412" s="11">
        <f t="shared" si="229"/>
        <v>0.506694206271598</v>
      </c>
      <c r="AS412" s="11">
        <f t="shared" si="230"/>
        <v>-0.49330579372840161</v>
      </c>
      <c r="AT412" s="11">
        <f t="shared" si="231"/>
        <v>-1.4933057937284016</v>
      </c>
      <c r="AU412" s="19">
        <f t="shared" si="232"/>
        <v>-3.493305793728402</v>
      </c>
      <c r="AV412" s="11">
        <f t="shared" si="237"/>
        <v>0.98788136400793447</v>
      </c>
      <c r="AW412" s="11">
        <f t="shared" si="238"/>
        <v>0.89496029340599315</v>
      </c>
      <c r="AX412" s="11">
        <f t="shared" si="239"/>
        <v>0.59999999999999964</v>
      </c>
      <c r="AY412" s="11" t="str">
        <f t="shared" si="240"/>
        <v/>
      </c>
      <c r="AZ412" s="11" t="str">
        <f t="shared" si="241"/>
        <v/>
      </c>
      <c r="BA412" s="19" t="str">
        <f t="shared" ref="BA412:BA475" si="242">IF(AU412&gt;=0,AO412,"")</f>
        <v/>
      </c>
    </row>
    <row r="413" spans="1:53" x14ac:dyDescent="0.3">
      <c r="A413">
        <v>93</v>
      </c>
      <c r="B413">
        <v>1</v>
      </c>
      <c r="C413" t="s">
        <v>3</v>
      </c>
      <c r="D413" t="s">
        <v>1</v>
      </c>
      <c r="E413">
        <v>1</v>
      </c>
      <c r="F413">
        <v>0</v>
      </c>
      <c r="G413">
        <v>477</v>
      </c>
      <c r="H413">
        <v>2</v>
      </c>
      <c r="AI413" s="21">
        <f t="shared" si="233"/>
        <v>0.4010000000000003</v>
      </c>
      <c r="AJ413" s="11">
        <f t="shared" ref="AJ413:AO422" si="243">_xlfn.NORM.S.DIST((-2*AJ$2-_xlfn.NORM.S.INV($AI413)),TRUE)</f>
        <v>0.9877996153002826</v>
      </c>
      <c r="AK413" s="11">
        <f t="shared" si="243"/>
        <v>0.8944888955882998</v>
      </c>
      <c r="AL413" s="11">
        <f t="shared" si="243"/>
        <v>0.59899999999999975</v>
      </c>
      <c r="AM413" s="11">
        <f t="shared" si="243"/>
        <v>0.22685615304649889</v>
      </c>
      <c r="AN413" s="11">
        <f t="shared" si="243"/>
        <v>4.012473425777309E-2</v>
      </c>
      <c r="AO413" s="4">
        <f t="shared" si="243"/>
        <v>8.8685488734803749E-5</v>
      </c>
      <c r="AP413" s="11">
        <f t="shared" si="227"/>
        <v>2.5015191437658286</v>
      </c>
      <c r="AQ413" s="11">
        <f t="shared" si="228"/>
        <v>1.5015191437658315</v>
      </c>
      <c r="AR413" s="11">
        <f t="shared" si="229"/>
        <v>0.50151914376583084</v>
      </c>
      <c r="AS413" s="11">
        <f t="shared" si="230"/>
        <v>-0.49848085623416966</v>
      </c>
      <c r="AT413" s="11">
        <f t="shared" si="231"/>
        <v>-1.4984808562341692</v>
      </c>
      <c r="AU413" s="19">
        <f t="shared" si="232"/>
        <v>-3.4984808562341692</v>
      </c>
      <c r="AV413" s="11">
        <f t="shared" si="237"/>
        <v>0.9877996153002826</v>
      </c>
      <c r="AW413" s="11">
        <f t="shared" si="238"/>
        <v>0.8944888955882998</v>
      </c>
      <c r="AX413" s="11">
        <f t="shared" si="239"/>
        <v>0.59899999999999975</v>
      </c>
      <c r="AY413" s="11" t="str">
        <f t="shared" si="240"/>
        <v/>
      </c>
      <c r="AZ413" s="11" t="str">
        <f t="shared" si="241"/>
        <v/>
      </c>
      <c r="BA413" s="19">
        <f t="shared" ref="BA413" si="244">IF(AU413&lt;=0,AO413,"")</f>
        <v>8.8685488734803749E-5</v>
      </c>
    </row>
    <row r="414" spans="1:53" x14ac:dyDescent="0.3">
      <c r="A414">
        <v>98</v>
      </c>
      <c r="B414">
        <v>1</v>
      </c>
      <c r="C414" t="s">
        <v>3</v>
      </c>
      <c r="D414" t="s">
        <v>1</v>
      </c>
      <c r="E414">
        <v>1</v>
      </c>
      <c r="F414">
        <v>0</v>
      </c>
      <c r="G414">
        <v>479</v>
      </c>
      <c r="H414">
        <v>0</v>
      </c>
      <c r="AI414" s="21">
        <f t="shared" si="233"/>
        <v>0.4020000000000003</v>
      </c>
      <c r="AJ414" s="11">
        <f t="shared" si="243"/>
        <v>0.98771744257965866</v>
      </c>
      <c r="AK414" s="11">
        <f t="shared" si="243"/>
        <v>0.89401627683200457</v>
      </c>
      <c r="AL414" s="11">
        <f t="shared" si="243"/>
        <v>0.59799999999999975</v>
      </c>
      <c r="AM414" s="11">
        <f t="shared" si="243"/>
        <v>0.22607776742116953</v>
      </c>
      <c r="AN414" s="11">
        <f t="shared" si="243"/>
        <v>3.990184179938755E-2</v>
      </c>
      <c r="AO414" s="4">
        <f t="shared" si="243"/>
        <v>8.7775546571781764E-5</v>
      </c>
      <c r="AP414" s="11">
        <f t="shared" si="227"/>
        <v>2.4963474369186236</v>
      </c>
      <c r="AQ414" s="11">
        <f t="shared" si="228"/>
        <v>1.4963474369186238</v>
      </c>
      <c r="AR414" s="11">
        <f t="shared" si="229"/>
        <v>0.49634743691862387</v>
      </c>
      <c r="AS414" s="11">
        <f t="shared" si="230"/>
        <v>-0.5036525630813764</v>
      </c>
      <c r="AT414" s="11">
        <f t="shared" si="231"/>
        <v>-1.5036525630813762</v>
      </c>
      <c r="AU414" s="19">
        <f t="shared" si="232"/>
        <v>-3.5036525630813755</v>
      </c>
      <c r="AV414" s="11">
        <f t="shared" si="237"/>
        <v>0.98771744257965866</v>
      </c>
      <c r="AW414" s="11">
        <f t="shared" si="238"/>
        <v>0.89401627683200457</v>
      </c>
      <c r="AX414" s="11">
        <f t="shared" si="239"/>
        <v>0.59799999999999975</v>
      </c>
      <c r="AY414" s="11" t="str">
        <f t="shared" si="240"/>
        <v/>
      </c>
      <c r="AZ414" s="11" t="str">
        <f t="shared" si="241"/>
        <v/>
      </c>
      <c r="BA414" s="19" t="str">
        <f t="shared" si="242"/>
        <v/>
      </c>
    </row>
    <row r="415" spans="1:53" x14ac:dyDescent="0.3">
      <c r="A415">
        <v>112</v>
      </c>
      <c r="B415">
        <v>1</v>
      </c>
      <c r="C415" t="s">
        <v>3</v>
      </c>
      <c r="D415" t="s">
        <v>1</v>
      </c>
      <c r="E415">
        <v>1</v>
      </c>
      <c r="F415">
        <v>0</v>
      </c>
      <c r="G415">
        <v>479</v>
      </c>
      <c r="H415">
        <v>0</v>
      </c>
      <c r="AI415" s="21">
        <f t="shared" si="233"/>
        <v>0.4030000000000003</v>
      </c>
      <c r="AJ415" s="11">
        <f t="shared" si="243"/>
        <v>0.98763484392236311</v>
      </c>
      <c r="AK415" s="11">
        <f t="shared" si="243"/>
        <v>0.89354243476524453</v>
      </c>
      <c r="AL415" s="11">
        <f t="shared" si="243"/>
        <v>0.59699999999999975</v>
      </c>
      <c r="AM415" s="11">
        <f t="shared" si="243"/>
        <v>0.22530139134208124</v>
      </c>
      <c r="AN415" s="11">
        <f t="shared" si="243"/>
        <v>3.9680098731649377E-2</v>
      </c>
      <c r="AO415" s="4">
        <f t="shared" si="243"/>
        <v>8.687496482105406E-5</v>
      </c>
      <c r="AP415" s="11">
        <f t="shared" si="227"/>
        <v>2.4911790468441595</v>
      </c>
      <c r="AQ415" s="11">
        <f t="shared" si="228"/>
        <v>1.4911790468441606</v>
      </c>
      <c r="AR415" s="11">
        <f t="shared" si="229"/>
        <v>0.49117904684416042</v>
      </c>
      <c r="AS415" s="11">
        <f t="shared" si="230"/>
        <v>-0.50882095315583964</v>
      </c>
      <c r="AT415" s="11">
        <f t="shared" si="231"/>
        <v>-1.5088209531558394</v>
      </c>
      <c r="AU415" s="19">
        <f t="shared" si="232"/>
        <v>-3.5088209531558392</v>
      </c>
      <c r="AV415" s="11">
        <f t="shared" si="237"/>
        <v>0.98763484392236311</v>
      </c>
      <c r="AW415" s="11">
        <f t="shared" si="238"/>
        <v>0.89354243476524453</v>
      </c>
      <c r="AX415" s="11">
        <f t="shared" si="239"/>
        <v>0.59699999999999975</v>
      </c>
      <c r="AY415" s="11" t="str">
        <f t="shared" si="240"/>
        <v/>
      </c>
      <c r="AZ415" s="11" t="str">
        <f t="shared" si="241"/>
        <v/>
      </c>
      <c r="BA415" s="19" t="str">
        <f t="shared" si="242"/>
        <v/>
      </c>
    </row>
    <row r="416" spans="1:53" x14ac:dyDescent="0.3">
      <c r="A416">
        <v>119</v>
      </c>
      <c r="B416">
        <v>1</v>
      </c>
      <c r="C416" t="s">
        <v>3</v>
      </c>
      <c r="D416" t="s">
        <v>23</v>
      </c>
      <c r="E416">
        <v>0</v>
      </c>
      <c r="F416">
        <v>0</v>
      </c>
      <c r="G416">
        <v>480</v>
      </c>
      <c r="H416">
        <v>0</v>
      </c>
      <c r="AI416" s="21">
        <f t="shared" si="233"/>
        <v>0.4040000000000003</v>
      </c>
      <c r="AJ416" s="11">
        <f t="shared" si="243"/>
        <v>0.98755181739435305</v>
      </c>
      <c r="AK416" s="11">
        <f t="shared" si="243"/>
        <v>0.89306736700488609</v>
      </c>
      <c r="AL416" s="11">
        <f t="shared" si="243"/>
        <v>0.59599999999999964</v>
      </c>
      <c r="AM416" s="11">
        <f t="shared" si="243"/>
        <v>0.22452701834450889</v>
      </c>
      <c r="AN416" s="11">
        <f t="shared" si="243"/>
        <v>3.9459498400080256E-2</v>
      </c>
      <c r="AO416" s="4">
        <f t="shared" si="243"/>
        <v>8.5983641315593248E-5</v>
      </c>
      <c r="AP416" s="11">
        <f t="shared" si="227"/>
        <v>2.4860139348199639</v>
      </c>
      <c r="AQ416" s="11">
        <f t="shared" si="228"/>
        <v>1.4860139348199635</v>
      </c>
      <c r="AR416" s="11">
        <f t="shared" si="229"/>
        <v>0.48601393481996291</v>
      </c>
      <c r="AS416" s="11">
        <f t="shared" si="230"/>
        <v>-0.51398606518003731</v>
      </c>
      <c r="AT416" s="11">
        <f t="shared" si="231"/>
        <v>-1.5139860651800368</v>
      </c>
      <c r="AU416" s="19">
        <f t="shared" si="232"/>
        <v>-3.513986065180037</v>
      </c>
      <c r="AV416" s="11">
        <f t="shared" si="237"/>
        <v>0.98755181739435305</v>
      </c>
      <c r="AW416" s="11">
        <f t="shared" si="238"/>
        <v>0.89306736700488609</v>
      </c>
      <c r="AX416" s="11">
        <f t="shared" si="239"/>
        <v>0.59599999999999964</v>
      </c>
      <c r="AY416" s="11" t="str">
        <f t="shared" si="240"/>
        <v/>
      </c>
      <c r="AZ416" s="11" t="str">
        <f t="shared" si="241"/>
        <v/>
      </c>
      <c r="BA416" s="19" t="str">
        <f t="shared" si="242"/>
        <v/>
      </c>
    </row>
    <row r="417" spans="1:53" x14ac:dyDescent="0.3">
      <c r="A417">
        <v>127</v>
      </c>
      <c r="B417">
        <v>1</v>
      </c>
      <c r="C417" t="s">
        <v>3</v>
      </c>
      <c r="D417" t="s">
        <v>23</v>
      </c>
      <c r="E417">
        <v>2</v>
      </c>
      <c r="F417">
        <v>0</v>
      </c>
      <c r="G417" t="s">
        <v>23</v>
      </c>
      <c r="H417" t="s">
        <v>23</v>
      </c>
      <c r="AI417" s="21">
        <f t="shared" si="233"/>
        <v>0.4050000000000003</v>
      </c>
      <c r="AJ417" s="11">
        <f t="shared" si="243"/>
        <v>0.98746836105117075</v>
      </c>
      <c r="AK417" s="11">
        <f t="shared" si="243"/>
        <v>0.89259107115647607</v>
      </c>
      <c r="AL417" s="11">
        <f t="shared" si="243"/>
        <v>0.59499999999999975</v>
      </c>
      <c r="AM417" s="11">
        <f t="shared" si="243"/>
        <v>0.22375464200192616</v>
      </c>
      <c r="AN417" s="11">
        <f t="shared" si="243"/>
        <v>3.9240034200492636E-2</v>
      </c>
      <c r="AO417" s="4">
        <f t="shared" si="243"/>
        <v>8.5101475128342957E-5</v>
      </c>
      <c r="AP417" s="11">
        <f t="shared" si="227"/>
        <v>2.4808520622846131</v>
      </c>
      <c r="AQ417" s="11">
        <f t="shared" si="228"/>
        <v>1.4808520622846151</v>
      </c>
      <c r="AR417" s="11">
        <f t="shared" si="229"/>
        <v>0.48085206228461452</v>
      </c>
      <c r="AS417" s="11">
        <f t="shared" si="230"/>
        <v>-0.51914793771538559</v>
      </c>
      <c r="AT417" s="11">
        <f t="shared" si="231"/>
        <v>-1.5191479377153854</v>
      </c>
      <c r="AU417" s="19">
        <f t="shared" si="232"/>
        <v>-3.519147937715386</v>
      </c>
      <c r="AV417" s="11">
        <f t="shared" si="237"/>
        <v>0.98746836105117075</v>
      </c>
      <c r="AW417" s="11">
        <f t="shared" si="238"/>
        <v>0.89259107115647607</v>
      </c>
      <c r="AX417" s="11">
        <f t="shared" si="239"/>
        <v>0.59499999999999975</v>
      </c>
      <c r="AY417" s="11" t="str">
        <f t="shared" si="240"/>
        <v/>
      </c>
      <c r="AZ417" s="11" t="str">
        <f t="shared" si="241"/>
        <v/>
      </c>
      <c r="BA417" s="19" t="str">
        <f t="shared" si="242"/>
        <v/>
      </c>
    </row>
    <row r="418" spans="1:53" x14ac:dyDescent="0.3">
      <c r="A418">
        <v>133</v>
      </c>
      <c r="B418">
        <v>1</v>
      </c>
      <c r="C418" t="s">
        <v>3</v>
      </c>
      <c r="D418" t="s">
        <v>23</v>
      </c>
      <c r="E418">
        <v>0</v>
      </c>
      <c r="F418">
        <v>0</v>
      </c>
      <c r="G418">
        <v>480</v>
      </c>
      <c r="H418">
        <v>0</v>
      </c>
      <c r="AI418" s="21">
        <f t="shared" si="233"/>
        <v>0.40600000000000031</v>
      </c>
      <c r="AJ418" s="11">
        <f t="shared" si="243"/>
        <v>0.98738447293787313</v>
      </c>
      <c r="AK418" s="11">
        <f t="shared" si="243"/>
        <v>0.89211354481419025</v>
      </c>
      <c r="AL418" s="11">
        <f t="shared" si="243"/>
        <v>0.59399999999999964</v>
      </c>
      <c r="AM418" s="11">
        <f t="shared" si="243"/>
        <v>0.22298425592569809</v>
      </c>
      <c r="AN418" s="11">
        <f t="shared" si="243"/>
        <v>3.9021699578499269E-2</v>
      </c>
      <c r="AO418" s="4">
        <f t="shared" si="243"/>
        <v>8.4228366555108228E-5</v>
      </c>
      <c r="AP418" s="11">
        <f t="shared" si="227"/>
        <v>2.4756933908354966</v>
      </c>
      <c r="AQ418" s="11">
        <f t="shared" si="228"/>
        <v>1.475693390835497</v>
      </c>
      <c r="AR418" s="11">
        <f t="shared" si="229"/>
        <v>0.47569339083549711</v>
      </c>
      <c r="AS418" s="11">
        <f t="shared" si="230"/>
        <v>-0.52430660916450322</v>
      </c>
      <c r="AT418" s="11">
        <f t="shared" si="231"/>
        <v>-1.524306609164503</v>
      </c>
      <c r="AU418" s="19">
        <f t="shared" si="232"/>
        <v>-3.5243066091645026</v>
      </c>
      <c r="AV418" s="11">
        <f t="shared" si="237"/>
        <v>0.98738447293787313</v>
      </c>
      <c r="AW418" s="11">
        <f t="shared" si="238"/>
        <v>0.89211354481419025</v>
      </c>
      <c r="AX418" s="11">
        <f t="shared" si="239"/>
        <v>0.59399999999999964</v>
      </c>
      <c r="AY418" s="11" t="str">
        <f t="shared" si="240"/>
        <v/>
      </c>
      <c r="AZ418" s="11" t="str">
        <f t="shared" si="241"/>
        <v/>
      </c>
      <c r="BA418" s="19" t="str">
        <f t="shared" si="242"/>
        <v/>
      </c>
    </row>
    <row r="419" spans="1:53" x14ac:dyDescent="0.3">
      <c r="A419">
        <v>138</v>
      </c>
      <c r="B419">
        <v>1</v>
      </c>
      <c r="C419" t="s">
        <v>3</v>
      </c>
      <c r="D419" t="s">
        <v>23</v>
      </c>
      <c r="E419">
        <v>0</v>
      </c>
      <c r="F419">
        <v>0</v>
      </c>
      <c r="G419">
        <v>479</v>
      </c>
      <c r="H419">
        <v>1</v>
      </c>
      <c r="AI419" s="21">
        <f t="shared" si="233"/>
        <v>0.40700000000000031</v>
      </c>
      <c r="AJ419" s="11">
        <f t="shared" si="243"/>
        <v>0.98730015108895919</v>
      </c>
      <c r="AK419" s="11">
        <f t="shared" si="243"/>
        <v>0.89163478556078291</v>
      </c>
      <c r="AL419" s="11">
        <f t="shared" si="243"/>
        <v>0.59299999999999975</v>
      </c>
      <c r="AM419" s="11">
        <f t="shared" si="243"/>
        <v>0.22221585376477726</v>
      </c>
      <c r="AN419" s="11">
        <f t="shared" si="243"/>
        <v>3.8804488029029201E-2</v>
      </c>
      <c r="AO419" s="4">
        <f t="shared" si="243"/>
        <v>8.3364217097713948E-5</v>
      </c>
      <c r="AP419" s="11">
        <f t="shared" si="227"/>
        <v>2.4705378822265582</v>
      </c>
      <c r="AQ419" s="11">
        <f t="shared" si="228"/>
        <v>1.4705378822265578</v>
      </c>
      <c r="AR419" s="11">
        <f t="shared" si="229"/>
        <v>0.4705378822265579</v>
      </c>
      <c r="AS419" s="11">
        <f t="shared" si="230"/>
        <v>-0.52946211777344254</v>
      </c>
      <c r="AT419" s="11">
        <f t="shared" si="231"/>
        <v>-1.5294621177734418</v>
      </c>
      <c r="AU419" s="19">
        <f t="shared" si="232"/>
        <v>-3.5294621177734422</v>
      </c>
      <c r="AV419" s="11">
        <f t="shared" si="237"/>
        <v>0.98730015108895919</v>
      </c>
      <c r="AW419" s="11">
        <f t="shared" si="238"/>
        <v>0.89163478556078291</v>
      </c>
      <c r="AX419" s="11">
        <f t="shared" si="239"/>
        <v>0.59299999999999975</v>
      </c>
      <c r="AY419" s="11" t="str">
        <f t="shared" si="240"/>
        <v/>
      </c>
      <c r="AZ419" s="11" t="str">
        <f t="shared" si="241"/>
        <v/>
      </c>
      <c r="BA419" s="19">
        <f t="shared" ref="BA419" si="245">IF(AU419&lt;=0,AO419,"")</f>
        <v>8.3364217097713948E-5</v>
      </c>
    </row>
    <row r="420" spans="1:53" x14ac:dyDescent="0.3">
      <c r="A420">
        <v>148</v>
      </c>
      <c r="B420">
        <v>1</v>
      </c>
      <c r="C420" t="s">
        <v>3</v>
      </c>
      <c r="D420" t="s">
        <v>25</v>
      </c>
      <c r="E420">
        <v>0</v>
      </c>
      <c r="F420">
        <v>1</v>
      </c>
      <c r="G420">
        <v>479</v>
      </c>
      <c r="H420">
        <v>0</v>
      </c>
      <c r="AI420" s="21">
        <f t="shared" si="233"/>
        <v>0.40800000000000031</v>
      </c>
      <c r="AJ420" s="11">
        <f t="shared" si="243"/>
        <v>0.98721539352829779</v>
      </c>
      <c r="AK420" s="11">
        <f t="shared" si="243"/>
        <v>0.8911547909675348</v>
      </c>
      <c r="AL420" s="11">
        <f t="shared" si="243"/>
        <v>0.59199999999999975</v>
      </c>
      <c r="AM420" s="11">
        <f t="shared" si="243"/>
        <v>0.22144942920540306</v>
      </c>
      <c r="AN420" s="11">
        <f t="shared" si="243"/>
        <v>3.8588393095849195E-2</v>
      </c>
      <c r="AO420" s="4">
        <f t="shared" si="243"/>
        <v>8.2508929447429181E-5</v>
      </c>
      <c r="AP420" s="11">
        <f t="shared" si="227"/>
        <v>2.4653854983660883</v>
      </c>
      <c r="AQ420" s="11">
        <f t="shared" si="228"/>
        <v>1.4653854983660892</v>
      </c>
      <c r="AR420" s="11">
        <f t="shared" si="229"/>
        <v>0.46538549836608828</v>
      </c>
      <c r="AS420" s="11">
        <f t="shared" si="230"/>
        <v>-0.53461450163391178</v>
      </c>
      <c r="AT420" s="11">
        <f t="shared" si="231"/>
        <v>-1.5346145016339117</v>
      </c>
      <c r="AU420" s="19">
        <f t="shared" si="232"/>
        <v>-3.5346145016339112</v>
      </c>
      <c r="AV420" s="11">
        <f t="shared" si="237"/>
        <v>0.98721539352829779</v>
      </c>
      <c r="AW420" s="11">
        <f t="shared" si="238"/>
        <v>0.8911547909675348</v>
      </c>
      <c r="AX420" s="11">
        <f t="shared" si="239"/>
        <v>0.59199999999999975</v>
      </c>
      <c r="AY420" s="11" t="str">
        <f t="shared" si="240"/>
        <v/>
      </c>
      <c r="AZ420" s="11" t="str">
        <f t="shared" si="241"/>
        <v/>
      </c>
      <c r="BA420" s="19" t="str">
        <f t="shared" si="242"/>
        <v/>
      </c>
    </row>
    <row r="421" spans="1:53" x14ac:dyDescent="0.3">
      <c r="A421">
        <v>157</v>
      </c>
      <c r="B421">
        <v>1</v>
      </c>
      <c r="C421" t="s">
        <v>3</v>
      </c>
      <c r="D421" t="s">
        <v>1</v>
      </c>
      <c r="E421">
        <v>0</v>
      </c>
      <c r="F421">
        <v>0</v>
      </c>
      <c r="G421">
        <v>479</v>
      </c>
      <c r="H421">
        <v>1</v>
      </c>
      <c r="AI421" s="21">
        <f t="shared" si="233"/>
        <v>0.40900000000000031</v>
      </c>
      <c r="AJ421" s="11">
        <f t="shared" si="243"/>
        <v>0.98713019826905468</v>
      </c>
      <c r="AK421" s="11">
        <f t="shared" si="243"/>
        <v>0.8906735585942015</v>
      </c>
      <c r="AL421" s="11">
        <f t="shared" si="243"/>
        <v>0.59099999999999975</v>
      </c>
      <c r="AM421" s="11">
        <f t="shared" si="243"/>
        <v>0.22068497597080358</v>
      </c>
      <c r="AN421" s="11">
        <f t="shared" si="243"/>
        <v>3.8373408371090996E-2</v>
      </c>
      <c r="AO421" s="4">
        <f t="shared" si="243"/>
        <v>8.1662407468648983E-5</v>
      </c>
      <c r="AP421" s="11">
        <f t="shared" si="227"/>
        <v>2.4602362013145305</v>
      </c>
      <c r="AQ421" s="11">
        <f t="shared" si="228"/>
        <v>1.4602362013145296</v>
      </c>
      <c r="AR421" s="11">
        <f t="shared" si="229"/>
        <v>0.46023620131452986</v>
      </c>
      <c r="AS421" s="11">
        <f t="shared" si="230"/>
        <v>-0.53976379868547053</v>
      </c>
      <c r="AT421" s="11">
        <f t="shared" si="231"/>
        <v>-1.5397637986854702</v>
      </c>
      <c r="AU421" s="19">
        <f t="shared" si="232"/>
        <v>-3.5397637986854695</v>
      </c>
      <c r="AV421" s="11">
        <f t="shared" si="237"/>
        <v>0.98713019826905468</v>
      </c>
      <c r="AW421" s="11">
        <f t="shared" si="238"/>
        <v>0.8906735585942015</v>
      </c>
      <c r="AX421" s="11">
        <f t="shared" si="239"/>
        <v>0.59099999999999975</v>
      </c>
      <c r="AY421" s="11" t="str">
        <f t="shared" si="240"/>
        <v/>
      </c>
      <c r="AZ421" s="11" t="str">
        <f t="shared" si="241"/>
        <v/>
      </c>
      <c r="BA421" s="19" t="str">
        <f t="shared" si="242"/>
        <v/>
      </c>
    </row>
    <row r="422" spans="1:53" x14ac:dyDescent="0.3">
      <c r="A422">
        <v>5</v>
      </c>
      <c r="B422">
        <v>2</v>
      </c>
      <c r="C422" t="s">
        <v>3</v>
      </c>
      <c r="D422" t="s">
        <v>1</v>
      </c>
      <c r="E422">
        <v>1</v>
      </c>
      <c r="F422">
        <v>0</v>
      </c>
      <c r="G422">
        <v>479</v>
      </c>
      <c r="H422">
        <v>0</v>
      </c>
      <c r="AI422" s="21">
        <f t="shared" si="233"/>
        <v>0.41000000000000031</v>
      </c>
      <c r="AJ422" s="11">
        <f t="shared" si="243"/>
        <v>0.98704456331361845</v>
      </c>
      <c r="AK422" s="11">
        <f t="shared" si="243"/>
        <v>0.89019108598896102</v>
      </c>
      <c r="AL422" s="11">
        <f t="shared" si="243"/>
        <v>0.58999999999999964</v>
      </c>
      <c r="AM422" s="11">
        <f t="shared" si="243"/>
        <v>0.21992248782090232</v>
      </c>
      <c r="AN422" s="11">
        <f t="shared" si="243"/>
        <v>3.8159527494784379E-2</v>
      </c>
      <c r="AO422" s="4">
        <f t="shared" si="243"/>
        <v>8.0824556182833253E-5</v>
      </c>
      <c r="AP422" s="11">
        <f t="shared" si="227"/>
        <v>2.4550899532822976</v>
      </c>
      <c r="AQ422" s="11">
        <f t="shared" si="228"/>
        <v>1.4550899532822972</v>
      </c>
      <c r="AR422" s="11">
        <f t="shared" si="229"/>
        <v>0.45508995328229712</v>
      </c>
      <c r="AS422" s="11">
        <f t="shared" si="230"/>
        <v>-0.54491004671770304</v>
      </c>
      <c r="AT422" s="11">
        <f t="shared" si="231"/>
        <v>-1.5449100467177028</v>
      </c>
      <c r="AU422" s="19">
        <f t="shared" si="232"/>
        <v>-3.5449100467177019</v>
      </c>
      <c r="AV422" s="11">
        <f t="shared" si="237"/>
        <v>0.98704456331361845</v>
      </c>
      <c r="AW422" s="11">
        <f t="shared" si="238"/>
        <v>0.89019108598896102</v>
      </c>
      <c r="AX422" s="11">
        <f t="shared" si="239"/>
        <v>0.58999999999999964</v>
      </c>
      <c r="AY422" s="11" t="str">
        <f t="shared" si="240"/>
        <v/>
      </c>
      <c r="AZ422" s="11" t="str">
        <f t="shared" si="241"/>
        <v/>
      </c>
      <c r="BA422" s="19" t="str">
        <f t="shared" si="242"/>
        <v/>
      </c>
    </row>
    <row r="423" spans="1:53" x14ac:dyDescent="0.3">
      <c r="A423">
        <v>14</v>
      </c>
      <c r="B423">
        <v>2</v>
      </c>
      <c r="C423" t="s">
        <v>3</v>
      </c>
      <c r="D423" t="s">
        <v>25</v>
      </c>
      <c r="E423">
        <v>0</v>
      </c>
      <c r="F423">
        <v>0</v>
      </c>
      <c r="G423">
        <v>480</v>
      </c>
      <c r="H423">
        <v>0</v>
      </c>
      <c r="AI423" s="21">
        <f t="shared" si="233"/>
        <v>0.41100000000000031</v>
      </c>
      <c r="AJ423" s="11">
        <f t="shared" ref="AJ423:AO432" si="246">_xlfn.NORM.S.DIST((-2*AJ$2-_xlfn.NORM.S.INV($AI423)),TRUE)</f>
        <v>0.98695848665352648</v>
      </c>
      <c r="AK423" s="11">
        <f t="shared" si="246"/>
        <v>0.88970737068836014</v>
      </c>
      <c r="AL423" s="11">
        <f t="shared" si="246"/>
        <v>0.58899999999999975</v>
      </c>
      <c r="AM423" s="11">
        <f t="shared" si="246"/>
        <v>0.21916195855202567</v>
      </c>
      <c r="AN423" s="11">
        <f t="shared" si="246"/>
        <v>3.7946744154395508E-2</v>
      </c>
      <c r="AO423" s="4">
        <f t="shared" si="246"/>
        <v>7.9995281752693939E-5</v>
      </c>
      <c r="AP423" s="11">
        <f t="shared" si="227"/>
        <v>2.4499467166276205</v>
      </c>
      <c r="AQ423" s="11">
        <f t="shared" si="228"/>
        <v>1.4499467166276225</v>
      </c>
      <c r="AR423" s="11">
        <f t="shared" si="229"/>
        <v>0.44994671662762148</v>
      </c>
      <c r="AS423" s="11">
        <f t="shared" si="230"/>
        <v>-0.55005328337237802</v>
      </c>
      <c r="AT423" s="11">
        <f t="shared" si="231"/>
        <v>-1.5500532833723786</v>
      </c>
      <c r="AU423" s="19">
        <f t="shared" si="232"/>
        <v>-3.5500532833723786</v>
      </c>
      <c r="AV423" s="11">
        <f t="shared" si="237"/>
        <v>0.98695848665352648</v>
      </c>
      <c r="AW423" s="11">
        <f t="shared" si="238"/>
        <v>0.88970737068836014</v>
      </c>
      <c r="AX423" s="11">
        <f t="shared" si="239"/>
        <v>0.58899999999999975</v>
      </c>
      <c r="AY423" s="11" t="str">
        <f t="shared" si="240"/>
        <v/>
      </c>
      <c r="AZ423" s="11" t="str">
        <f t="shared" si="241"/>
        <v/>
      </c>
      <c r="BA423" s="19" t="str">
        <f t="shared" si="242"/>
        <v/>
      </c>
    </row>
    <row r="424" spans="1:53" x14ac:dyDescent="0.3">
      <c r="A424">
        <v>19</v>
      </c>
      <c r="B424">
        <v>2</v>
      </c>
      <c r="C424" t="s">
        <v>3</v>
      </c>
      <c r="D424" t="s">
        <v>23</v>
      </c>
      <c r="E424">
        <v>0</v>
      </c>
      <c r="F424">
        <v>0</v>
      </c>
      <c r="G424">
        <v>480</v>
      </c>
      <c r="H424">
        <v>0</v>
      </c>
      <c r="AI424" s="21">
        <f t="shared" si="233"/>
        <v>0.41200000000000031</v>
      </c>
      <c r="AJ424" s="11">
        <f t="shared" si="246"/>
        <v>0.98687196626938978</v>
      </c>
      <c r="AK424" s="11">
        <f t="shared" si="246"/>
        <v>0.88922241021726156</v>
      </c>
      <c r="AL424" s="11">
        <f t="shared" si="246"/>
        <v>0.58799999999999963</v>
      </c>
      <c r="AM424" s="11">
        <f t="shared" si="246"/>
        <v>0.21840338199661535</v>
      </c>
      <c r="AN424" s="11">
        <f t="shared" si="246"/>
        <v>3.7735052084370987E-2</v>
      </c>
      <c r="AO424" s="4">
        <f t="shared" si="246"/>
        <v>7.9174491466629828E-5</v>
      </c>
      <c r="AP424" s="11">
        <f t="shared" si="227"/>
        <v>2.444806453854409</v>
      </c>
      <c r="AQ424" s="11">
        <f t="shared" si="228"/>
        <v>1.4448064538544116</v>
      </c>
      <c r="AR424" s="11">
        <f t="shared" si="229"/>
        <v>0.44480645385441087</v>
      </c>
      <c r="AS424" s="11">
        <f t="shared" si="230"/>
        <v>-0.55519354614558913</v>
      </c>
      <c r="AT424" s="11">
        <f t="shared" si="231"/>
        <v>-1.5551935461455892</v>
      </c>
      <c r="AU424" s="19">
        <f t="shared" si="232"/>
        <v>-3.5551935461455888</v>
      </c>
      <c r="AV424" s="11">
        <f t="shared" si="237"/>
        <v>0.98687196626938978</v>
      </c>
      <c r="AW424" s="11">
        <f t="shared" si="238"/>
        <v>0.88922241021726156</v>
      </c>
      <c r="AX424" s="11">
        <f t="shared" si="239"/>
        <v>0.58799999999999963</v>
      </c>
      <c r="AY424" s="11" t="str">
        <f t="shared" si="240"/>
        <v/>
      </c>
      <c r="AZ424" s="11" t="str">
        <f t="shared" si="241"/>
        <v/>
      </c>
      <c r="BA424" s="19" t="str">
        <f t="shared" si="242"/>
        <v/>
      </c>
    </row>
    <row r="425" spans="1:53" x14ac:dyDescent="0.3">
      <c r="A425">
        <v>30</v>
      </c>
      <c r="B425">
        <v>2</v>
      </c>
      <c r="C425" t="s">
        <v>3</v>
      </c>
      <c r="D425" t="s">
        <v>25</v>
      </c>
      <c r="E425">
        <v>2</v>
      </c>
      <c r="F425">
        <v>0</v>
      </c>
      <c r="G425">
        <v>475</v>
      </c>
      <c r="H425">
        <v>3</v>
      </c>
      <c r="AI425" s="21">
        <f t="shared" si="233"/>
        <v>0.41300000000000031</v>
      </c>
      <c r="AJ425" s="11">
        <f t="shared" si="246"/>
        <v>0.9867850001308176</v>
      </c>
      <c r="AK425" s="11">
        <f t="shared" si="246"/>
        <v>0.88873620208878978</v>
      </c>
      <c r="AL425" s="11">
        <f t="shared" si="246"/>
        <v>0.58699999999999974</v>
      </c>
      <c r="AM425" s="11">
        <f t="shared" si="246"/>
        <v>0.21764675202294337</v>
      </c>
      <c r="AN425" s="11">
        <f t="shared" si="246"/>
        <v>3.7524445065687306E-2</v>
      </c>
      <c r="AO425" s="4">
        <f t="shared" si="246"/>
        <v>7.8362093723401577E-5</v>
      </c>
      <c r="AP425" s="11">
        <f t="shared" si="227"/>
        <v>2.439669127610137</v>
      </c>
      <c r="AQ425" s="11">
        <f t="shared" si="228"/>
        <v>1.4396691276101363</v>
      </c>
      <c r="AR425" s="11">
        <f t="shared" si="229"/>
        <v>0.43966912761013588</v>
      </c>
      <c r="AS425" s="11">
        <f t="shared" si="230"/>
        <v>-0.56033087238986456</v>
      </c>
      <c r="AT425" s="11">
        <f t="shared" si="231"/>
        <v>-1.5603308723898641</v>
      </c>
      <c r="AU425" s="19">
        <f t="shared" si="232"/>
        <v>-3.5603308723898639</v>
      </c>
      <c r="AV425" s="11">
        <f t="shared" si="237"/>
        <v>0.9867850001308176</v>
      </c>
      <c r="AW425" s="11">
        <f t="shared" si="238"/>
        <v>0.88873620208878978</v>
      </c>
      <c r="AX425" s="11">
        <f t="shared" si="239"/>
        <v>0.58699999999999974</v>
      </c>
      <c r="AY425" s="11" t="str">
        <f t="shared" si="240"/>
        <v/>
      </c>
      <c r="AZ425" s="11" t="str">
        <f t="shared" si="241"/>
        <v/>
      </c>
      <c r="BA425" s="19">
        <f t="shared" ref="BA425" si="247">IF(AU425&lt;=0,AO425,"")</f>
        <v>7.8362093723401577E-5</v>
      </c>
    </row>
    <row r="426" spans="1:53" x14ac:dyDescent="0.3">
      <c r="A426">
        <v>37</v>
      </c>
      <c r="B426">
        <v>2</v>
      </c>
      <c r="C426" t="s">
        <v>3</v>
      </c>
      <c r="D426" t="s">
        <v>23</v>
      </c>
      <c r="E426">
        <v>1</v>
      </c>
      <c r="F426">
        <v>0</v>
      </c>
      <c r="G426">
        <v>478</v>
      </c>
      <c r="H426">
        <v>1</v>
      </c>
      <c r="AI426" s="21">
        <f t="shared" si="233"/>
        <v>0.41400000000000031</v>
      </c>
      <c r="AJ426" s="11">
        <f t="shared" si="246"/>
        <v>0.98669758619634063</v>
      </c>
      <c r="AK426" s="11">
        <f t="shared" si="246"/>
        <v>0.88824874380427632</v>
      </c>
      <c r="AL426" s="11">
        <f t="shared" si="246"/>
        <v>0.58599999999999963</v>
      </c>
      <c r="AM426" s="11">
        <f t="shared" si="246"/>
        <v>0.21689206253482915</v>
      </c>
      <c r="AN426" s="11">
        <f t="shared" si="246"/>
        <v>3.7314916925405429E-2</v>
      </c>
      <c r="AO426" s="4">
        <f t="shared" si="246"/>
        <v>7.7557998017045135E-5</v>
      </c>
      <c r="AP426" s="11">
        <f t="shared" si="227"/>
        <v>2.4345347006837268</v>
      </c>
      <c r="AQ426" s="11">
        <f t="shared" si="228"/>
        <v>1.4345347006837252</v>
      </c>
      <c r="AR426" s="11">
        <f t="shared" si="229"/>
        <v>0.43453470068372491</v>
      </c>
      <c r="AS426" s="11">
        <f t="shared" si="230"/>
        <v>-0.56546529931627576</v>
      </c>
      <c r="AT426" s="11">
        <f t="shared" si="231"/>
        <v>-1.565465299316275</v>
      </c>
      <c r="AU426" s="19">
        <f t="shared" si="232"/>
        <v>-3.565465299316275</v>
      </c>
      <c r="AV426" s="11">
        <f t="shared" si="237"/>
        <v>0.98669758619634063</v>
      </c>
      <c r="AW426" s="11">
        <f t="shared" si="238"/>
        <v>0.88824874380427632</v>
      </c>
      <c r="AX426" s="11">
        <f t="shared" si="239"/>
        <v>0.58599999999999963</v>
      </c>
      <c r="AY426" s="11" t="str">
        <f t="shared" si="240"/>
        <v/>
      </c>
      <c r="AZ426" s="11" t="str">
        <f t="shared" si="241"/>
        <v/>
      </c>
      <c r="BA426" s="19" t="str">
        <f t="shared" si="242"/>
        <v/>
      </c>
    </row>
    <row r="427" spans="1:53" x14ac:dyDescent="0.3">
      <c r="A427">
        <v>44</v>
      </c>
      <c r="B427">
        <v>2</v>
      </c>
      <c r="C427" t="s">
        <v>3</v>
      </c>
      <c r="D427" t="s">
        <v>1</v>
      </c>
      <c r="E427">
        <v>0</v>
      </c>
      <c r="F427">
        <v>0</v>
      </c>
      <c r="G427">
        <v>480</v>
      </c>
      <c r="H427">
        <v>0</v>
      </c>
      <c r="AI427" s="21">
        <f t="shared" si="233"/>
        <v>0.41500000000000031</v>
      </c>
      <c r="AJ427" s="11">
        <f t="shared" si="246"/>
        <v>0.98660972241333467</v>
      </c>
      <c r="AK427" s="11">
        <f t="shared" si="246"/>
        <v>0.88776003285320504</v>
      </c>
      <c r="AL427" s="11">
        <f t="shared" si="246"/>
        <v>0.58499999999999974</v>
      </c>
      <c r="AM427" s="11">
        <f t="shared" si="246"/>
        <v>0.21613930747136106</v>
      </c>
      <c r="AN427" s="11">
        <f t="shared" si="246"/>
        <v>3.7106461536230907E-2</v>
      </c>
      <c r="AO427" s="4">
        <f t="shared" si="246"/>
        <v>7.6762114922018212E-5</v>
      </c>
      <c r="AP427" s="11">
        <f t="shared" si="227"/>
        <v>2.429403136003486</v>
      </c>
      <c r="AQ427" s="11">
        <f t="shared" si="228"/>
        <v>1.429403136003488</v>
      </c>
      <c r="AR427" s="11">
        <f t="shared" si="229"/>
        <v>0.42940313600348756</v>
      </c>
      <c r="AS427" s="11">
        <f t="shared" si="230"/>
        <v>-0.5705968639965131</v>
      </c>
      <c r="AT427" s="11">
        <f t="shared" si="231"/>
        <v>-1.5705968639965127</v>
      </c>
      <c r="AU427" s="19">
        <f t="shared" si="232"/>
        <v>-3.5705968639965118</v>
      </c>
      <c r="AV427" s="11">
        <f t="shared" si="237"/>
        <v>0.98660972241333467</v>
      </c>
      <c r="AW427" s="11">
        <f t="shared" si="238"/>
        <v>0.88776003285320504</v>
      </c>
      <c r="AX427" s="11">
        <f t="shared" si="239"/>
        <v>0.58499999999999974</v>
      </c>
      <c r="AY427" s="11" t="str">
        <f t="shared" si="240"/>
        <v/>
      </c>
      <c r="AZ427" s="11" t="str">
        <f t="shared" si="241"/>
        <v/>
      </c>
      <c r="BA427" s="19" t="str">
        <f t="shared" si="242"/>
        <v/>
      </c>
    </row>
    <row r="428" spans="1:53" x14ac:dyDescent="0.3">
      <c r="A428">
        <v>55</v>
      </c>
      <c r="B428">
        <v>2</v>
      </c>
      <c r="C428" t="s">
        <v>3</v>
      </c>
      <c r="D428" t="s">
        <v>23</v>
      </c>
      <c r="E428">
        <v>0</v>
      </c>
      <c r="F428">
        <v>0</v>
      </c>
      <c r="G428">
        <v>479</v>
      </c>
      <c r="H428">
        <v>1</v>
      </c>
      <c r="AI428" s="21">
        <f t="shared" si="233"/>
        <v>0.41600000000000031</v>
      </c>
      <c r="AJ428" s="11">
        <f t="shared" si="246"/>
        <v>0.98652140671794308</v>
      </c>
      <c r="AK428" s="11">
        <f t="shared" si="246"/>
        <v>0.88727006671315611</v>
      </c>
      <c r="AL428" s="11">
        <f t="shared" si="246"/>
        <v>0.58399999999999974</v>
      </c>
      <c r="AM428" s="11">
        <f t="shared" si="246"/>
        <v>0.21538848080661946</v>
      </c>
      <c r="AN428" s="11">
        <f t="shared" si="246"/>
        <v>3.6899072816078946E-2</v>
      </c>
      <c r="AO428" s="4">
        <f t="shared" si="246"/>
        <v>7.5974356078575738E-5</v>
      </c>
      <c r="AP428" s="11">
        <f t="shared" si="227"/>
        <v>2.4242743966350462</v>
      </c>
      <c r="AQ428" s="11">
        <f t="shared" si="228"/>
        <v>1.4242743966350464</v>
      </c>
      <c r="AR428" s="11">
        <f t="shared" si="229"/>
        <v>0.42427439663504696</v>
      </c>
      <c r="AS428" s="11">
        <f t="shared" si="230"/>
        <v>-0.57572560336495349</v>
      </c>
      <c r="AT428" s="11">
        <f t="shared" si="231"/>
        <v>-1.5757256033649534</v>
      </c>
      <c r="AU428" s="19">
        <f t="shared" si="232"/>
        <v>-3.5757256033649534</v>
      </c>
      <c r="AV428" s="11">
        <f t="shared" si="237"/>
        <v>0.98652140671794308</v>
      </c>
      <c r="AW428" s="11">
        <f t="shared" si="238"/>
        <v>0.88727006671315611</v>
      </c>
      <c r="AX428" s="11">
        <f t="shared" si="239"/>
        <v>0.58399999999999974</v>
      </c>
      <c r="AY428" s="11" t="str">
        <f t="shared" si="240"/>
        <v/>
      </c>
      <c r="AZ428" s="11" t="str">
        <f t="shared" si="241"/>
        <v/>
      </c>
      <c r="BA428" s="19" t="str">
        <f t="shared" si="242"/>
        <v/>
      </c>
    </row>
    <row r="429" spans="1:53" x14ac:dyDescent="0.3">
      <c r="A429">
        <v>57</v>
      </c>
      <c r="B429">
        <v>2</v>
      </c>
      <c r="C429" t="s">
        <v>3</v>
      </c>
      <c r="D429" t="s">
        <v>1</v>
      </c>
      <c r="E429">
        <v>0</v>
      </c>
      <c r="F429">
        <v>0</v>
      </c>
      <c r="G429">
        <v>480</v>
      </c>
      <c r="H429">
        <v>0</v>
      </c>
      <c r="AI429" s="21">
        <f t="shared" si="233"/>
        <v>0.41700000000000031</v>
      </c>
      <c r="AJ429" s="11">
        <f t="shared" si="246"/>
        <v>0.98643263703499817</v>
      </c>
      <c r="AK429" s="11">
        <f t="shared" si="246"/>
        <v>0.88677884284975117</v>
      </c>
      <c r="AL429" s="11">
        <f t="shared" si="246"/>
        <v>0.58299999999999974</v>
      </c>
      <c r="AM429" s="11">
        <f t="shared" si="246"/>
        <v>0.21463957654940374</v>
      </c>
      <c r="AN429" s="11">
        <f t="shared" si="246"/>
        <v>3.6692744727644777E-2</v>
      </c>
      <c r="AO429" s="4">
        <f t="shared" si="246"/>
        <v>7.519463417837019E-5</v>
      </c>
      <c r="AP429" s="11">
        <f t="shared" si="227"/>
        <v>2.4191484457792982</v>
      </c>
      <c r="AQ429" s="11">
        <f t="shared" si="228"/>
        <v>1.4191484457792973</v>
      </c>
      <c r="AR429" s="11">
        <f t="shared" si="229"/>
        <v>0.419148445779297</v>
      </c>
      <c r="AS429" s="11">
        <f t="shared" si="230"/>
        <v>-0.58085155422070289</v>
      </c>
      <c r="AT429" s="11">
        <f t="shared" si="231"/>
        <v>-1.5808515542207029</v>
      </c>
      <c r="AU429" s="19">
        <f t="shared" si="232"/>
        <v>-3.5808515542207031</v>
      </c>
      <c r="AV429" s="11">
        <f t="shared" si="237"/>
        <v>0.98643263703499817</v>
      </c>
      <c r="AW429" s="11">
        <f t="shared" si="238"/>
        <v>0.88677884284975117</v>
      </c>
      <c r="AX429" s="11">
        <f t="shared" si="239"/>
        <v>0.58299999999999974</v>
      </c>
      <c r="AY429" s="11" t="str">
        <f t="shared" si="240"/>
        <v/>
      </c>
      <c r="AZ429" s="11" t="str">
        <f t="shared" si="241"/>
        <v/>
      </c>
      <c r="BA429" s="19" t="str">
        <f t="shared" si="242"/>
        <v/>
      </c>
    </row>
    <row r="430" spans="1:53" x14ac:dyDescent="0.3">
      <c r="A430">
        <v>68</v>
      </c>
      <c r="B430">
        <v>2</v>
      </c>
      <c r="C430" t="s">
        <v>3</v>
      </c>
      <c r="D430" t="s">
        <v>25</v>
      </c>
      <c r="E430">
        <v>0</v>
      </c>
      <c r="F430">
        <v>0</v>
      </c>
      <c r="G430">
        <v>479</v>
      </c>
      <c r="H430">
        <v>1</v>
      </c>
      <c r="AI430" s="21">
        <f t="shared" si="233"/>
        <v>0.41800000000000032</v>
      </c>
      <c r="AJ430" s="11">
        <f t="shared" si="246"/>
        <v>0.98634341127794234</v>
      </c>
      <c r="AK430" s="11">
        <f t="shared" si="246"/>
        <v>0.88628635871659533</v>
      </c>
      <c r="AL430" s="11">
        <f t="shared" si="246"/>
        <v>0.58199999999999963</v>
      </c>
      <c r="AM430" s="11">
        <f t="shared" si="246"/>
        <v>0.2138925887429613</v>
      </c>
      <c r="AN430" s="11">
        <f t="shared" si="246"/>
        <v>3.6487471277978877E-2</v>
      </c>
      <c r="AO430" s="4">
        <f t="shared" si="246"/>
        <v>7.4422862950274064E-5</v>
      </c>
      <c r="AP430" s="11">
        <f t="shared" si="227"/>
        <v>2.4140252467703731</v>
      </c>
      <c r="AQ430" s="11">
        <f t="shared" si="228"/>
        <v>1.4140252467703729</v>
      </c>
      <c r="AR430" s="11">
        <f t="shared" si="229"/>
        <v>0.41402524677037267</v>
      </c>
      <c r="AS430" s="11">
        <f t="shared" si="230"/>
        <v>-0.58597475322962689</v>
      </c>
      <c r="AT430" s="11">
        <f t="shared" si="231"/>
        <v>-1.5859747532296276</v>
      </c>
      <c r="AU430" s="19">
        <f t="shared" si="232"/>
        <v>-3.5859747532296287</v>
      </c>
      <c r="AV430" s="11">
        <f t="shared" si="237"/>
        <v>0.98634341127794234</v>
      </c>
      <c r="AW430" s="11">
        <f t="shared" si="238"/>
        <v>0.88628635871659533</v>
      </c>
      <c r="AX430" s="11">
        <f t="shared" si="239"/>
        <v>0.58199999999999963</v>
      </c>
      <c r="AY430" s="11" t="str">
        <f t="shared" si="240"/>
        <v/>
      </c>
      <c r="AZ430" s="11" t="str">
        <f t="shared" si="241"/>
        <v/>
      </c>
      <c r="BA430" s="19" t="str">
        <f t="shared" si="242"/>
        <v/>
      </c>
    </row>
    <row r="431" spans="1:53" x14ac:dyDescent="0.3">
      <c r="A431">
        <v>77</v>
      </c>
      <c r="B431">
        <v>2</v>
      </c>
      <c r="C431" t="s">
        <v>3</v>
      </c>
      <c r="D431" t="s">
        <v>1</v>
      </c>
      <c r="E431">
        <v>0</v>
      </c>
      <c r="F431">
        <v>1</v>
      </c>
      <c r="G431">
        <v>479</v>
      </c>
      <c r="H431">
        <v>0</v>
      </c>
      <c r="AI431" s="21">
        <f t="shared" si="233"/>
        <v>0.41900000000000032</v>
      </c>
      <c r="AJ431" s="11">
        <f t="shared" si="246"/>
        <v>0.98625372734874894</v>
      </c>
      <c r="AK431" s="11">
        <f t="shared" si="246"/>
        <v>0.88579261175522095</v>
      </c>
      <c r="AL431" s="11">
        <f t="shared" si="246"/>
        <v>0.58099999999999974</v>
      </c>
      <c r="AM431" s="11">
        <f t="shared" si="246"/>
        <v>0.21314751146472014</v>
      </c>
      <c r="AN431" s="11">
        <f t="shared" si="246"/>
        <v>3.6283246518067323E-2</v>
      </c>
      <c r="AO431" s="4">
        <f t="shared" si="246"/>
        <v>7.3658957146418986E-5</v>
      </c>
      <c r="AP431" s="11">
        <f t="shared" si="227"/>
        <v>2.4089047630736409</v>
      </c>
      <c r="AQ431" s="11">
        <f t="shared" si="228"/>
        <v>1.4089047630736404</v>
      </c>
      <c r="AR431" s="11">
        <f t="shared" si="229"/>
        <v>0.40890476307364032</v>
      </c>
      <c r="AS431" s="11">
        <f t="shared" si="230"/>
        <v>-0.59109523692636001</v>
      </c>
      <c r="AT431" s="11">
        <f t="shared" si="231"/>
        <v>-1.5910952369263607</v>
      </c>
      <c r="AU431" s="19">
        <f t="shared" si="232"/>
        <v>-3.59109523692636</v>
      </c>
      <c r="AV431" s="11">
        <f t="shared" si="237"/>
        <v>0.98625372734874894</v>
      </c>
      <c r="AW431" s="11">
        <f t="shared" si="238"/>
        <v>0.88579261175522095</v>
      </c>
      <c r="AX431" s="11">
        <f t="shared" si="239"/>
        <v>0.58099999999999974</v>
      </c>
      <c r="AY431" s="11" t="str">
        <f t="shared" si="240"/>
        <v/>
      </c>
      <c r="AZ431" s="11" t="str">
        <f t="shared" si="241"/>
        <v/>
      </c>
      <c r="BA431" s="19">
        <f t="shared" ref="BA431" si="248">IF(AU431&lt;=0,AO431,"")</f>
        <v>7.3658957146418986E-5</v>
      </c>
    </row>
    <row r="432" spans="1:53" x14ac:dyDescent="0.3">
      <c r="A432">
        <v>81</v>
      </c>
      <c r="B432">
        <v>2</v>
      </c>
      <c r="C432" t="s">
        <v>3</v>
      </c>
      <c r="D432" t="s">
        <v>1</v>
      </c>
      <c r="E432" t="s">
        <v>23</v>
      </c>
      <c r="F432" t="s">
        <v>23</v>
      </c>
      <c r="G432" t="s">
        <v>23</v>
      </c>
      <c r="H432" t="s">
        <v>23</v>
      </c>
      <c r="AI432" s="21">
        <f t="shared" si="233"/>
        <v>0.42000000000000032</v>
      </c>
      <c r="AJ432" s="11">
        <f t="shared" si="246"/>
        <v>0.98616358313784169</v>
      </c>
      <c r="AK432" s="11">
        <f t="shared" si="246"/>
        <v>0.88529759939503005</v>
      </c>
      <c r="AL432" s="11">
        <f t="shared" si="246"/>
        <v>0.57999999999999963</v>
      </c>
      <c r="AM432" s="11">
        <f t="shared" si="246"/>
        <v>0.21240433882602378</v>
      </c>
      <c r="AN432" s="11">
        <f t="shared" si="246"/>
        <v>3.6080064542417016E-2</v>
      </c>
      <c r="AO432" s="4">
        <f t="shared" si="246"/>
        <v>7.2902832528447901E-5</v>
      </c>
      <c r="AP432" s="11">
        <f t="shared" si="227"/>
        <v>2.4037869582837006</v>
      </c>
      <c r="AQ432" s="11">
        <f t="shared" si="228"/>
        <v>1.4037869582837008</v>
      </c>
      <c r="AR432" s="11">
        <f t="shared" si="229"/>
        <v>0.40378695828369998</v>
      </c>
      <c r="AS432" s="11">
        <f t="shared" si="230"/>
        <v>-0.59621304171629974</v>
      </c>
      <c r="AT432" s="11">
        <f t="shared" si="231"/>
        <v>-1.5962130417162994</v>
      </c>
      <c r="AU432" s="19">
        <f t="shared" si="232"/>
        <v>-3.5962130417163003</v>
      </c>
      <c r="AV432" s="11">
        <f t="shared" si="237"/>
        <v>0.98616358313784169</v>
      </c>
      <c r="AW432" s="11">
        <f t="shared" si="238"/>
        <v>0.88529759939503005</v>
      </c>
      <c r="AX432" s="11">
        <f t="shared" si="239"/>
        <v>0.57999999999999963</v>
      </c>
      <c r="AY432" s="11" t="str">
        <f t="shared" si="240"/>
        <v/>
      </c>
      <c r="AZ432" s="11" t="str">
        <f t="shared" si="241"/>
        <v/>
      </c>
      <c r="BA432" s="19" t="str">
        <f t="shared" si="242"/>
        <v/>
      </c>
    </row>
    <row r="433" spans="1:53" x14ac:dyDescent="0.3">
      <c r="A433">
        <v>93</v>
      </c>
      <c r="B433">
        <v>2</v>
      </c>
      <c r="C433" t="s">
        <v>3</v>
      </c>
      <c r="D433" t="s">
        <v>23</v>
      </c>
      <c r="E433">
        <v>0</v>
      </c>
      <c r="F433">
        <v>3</v>
      </c>
      <c r="G433">
        <v>477</v>
      </c>
      <c r="H433">
        <v>0</v>
      </c>
      <c r="AI433" s="21">
        <f t="shared" si="233"/>
        <v>0.42100000000000032</v>
      </c>
      <c r="AJ433" s="11">
        <f t="shared" ref="AJ433:AO442" si="249">_xlfn.NORM.S.DIST((-2*AJ$2-_xlfn.NORM.S.INV($AI433)),TRUE)</f>
        <v>0.98607297652401371</v>
      </c>
      <c r="AK433" s="11">
        <f t="shared" si="249"/>
        <v>0.88480131905323589</v>
      </c>
      <c r="AL433" s="11">
        <f t="shared" si="249"/>
        <v>0.57899999999999974</v>
      </c>
      <c r="AM433" s="11">
        <f t="shared" si="249"/>
        <v>0.21166306497186874</v>
      </c>
      <c r="AN433" s="11">
        <f t="shared" si="249"/>
        <v>3.5877919488645424E-2</v>
      </c>
      <c r="AO433" s="4">
        <f t="shared" si="249"/>
        <v>7.2154405853979561E-5</v>
      </c>
      <c r="AP433" s="11">
        <f t="shared" si="227"/>
        <v>2.3986717961224113</v>
      </c>
      <c r="AQ433" s="11">
        <f t="shared" si="228"/>
        <v>1.3986717961224131</v>
      </c>
      <c r="AR433" s="11">
        <f t="shared" si="229"/>
        <v>0.39867179612241233</v>
      </c>
      <c r="AS433" s="11">
        <f t="shared" si="230"/>
        <v>-0.60132820387758779</v>
      </c>
      <c r="AT433" s="11">
        <f t="shared" si="231"/>
        <v>-1.6013282038775871</v>
      </c>
      <c r="AU433" s="19">
        <f t="shared" si="232"/>
        <v>-3.6013282038775869</v>
      </c>
      <c r="AV433" s="11">
        <f t="shared" si="237"/>
        <v>0.98607297652401371</v>
      </c>
      <c r="AW433" s="11">
        <f t="shared" si="238"/>
        <v>0.88480131905323589</v>
      </c>
      <c r="AX433" s="11">
        <f t="shared" si="239"/>
        <v>0.57899999999999974</v>
      </c>
      <c r="AY433" s="11" t="str">
        <f t="shared" si="240"/>
        <v/>
      </c>
      <c r="AZ433" s="11" t="str">
        <f t="shared" si="241"/>
        <v/>
      </c>
      <c r="BA433" s="19" t="str">
        <f t="shared" si="242"/>
        <v/>
      </c>
    </row>
    <row r="434" spans="1:53" x14ac:dyDescent="0.3">
      <c r="A434">
        <v>98</v>
      </c>
      <c r="B434">
        <v>2</v>
      </c>
      <c r="C434" t="s">
        <v>3</v>
      </c>
      <c r="D434" t="s">
        <v>1</v>
      </c>
      <c r="E434">
        <v>0</v>
      </c>
      <c r="F434">
        <v>1</v>
      </c>
      <c r="G434">
        <v>479</v>
      </c>
      <c r="H434">
        <v>0</v>
      </c>
      <c r="AI434" s="21">
        <f t="shared" si="233"/>
        <v>0.42200000000000032</v>
      </c>
      <c r="AJ434" s="11">
        <f t="shared" si="249"/>
        <v>0.98598190537434627</v>
      </c>
      <c r="AK434" s="11">
        <f t="shared" si="249"/>
        <v>0.8843037681348046</v>
      </c>
      <c r="AL434" s="11">
        <f t="shared" si="249"/>
        <v>0.57799999999999974</v>
      </c>
      <c r="AM434" s="11">
        <f t="shared" si="249"/>
        <v>0.2109236840806451</v>
      </c>
      <c r="AN434" s="11">
        <f t="shared" si="249"/>
        <v>3.5676805537075779E-2</v>
      </c>
      <c r="AO434" s="4">
        <f t="shared" si="249"/>
        <v>7.141359486327641E-5</v>
      </c>
      <c r="AP434" s="11">
        <f t="shared" si="227"/>
        <v>2.3935592404369319</v>
      </c>
      <c r="AQ434" s="11">
        <f t="shared" si="228"/>
        <v>1.3935592404369319</v>
      </c>
      <c r="AR434" s="11">
        <f t="shared" si="229"/>
        <v>0.39355924043693197</v>
      </c>
      <c r="AS434" s="11">
        <f t="shared" si="230"/>
        <v>-0.60644075956306898</v>
      </c>
      <c r="AT434" s="11">
        <f t="shared" si="231"/>
        <v>-1.6064407595630674</v>
      </c>
      <c r="AU434" s="19">
        <f t="shared" si="232"/>
        <v>-3.6064407595630694</v>
      </c>
      <c r="AV434" s="11">
        <f t="shared" si="237"/>
        <v>0.98598190537434627</v>
      </c>
      <c r="AW434" s="11">
        <f t="shared" si="238"/>
        <v>0.8843037681348046</v>
      </c>
      <c r="AX434" s="11">
        <f t="shared" si="239"/>
        <v>0.57799999999999974</v>
      </c>
      <c r="AY434" s="11" t="str">
        <f t="shared" si="240"/>
        <v/>
      </c>
      <c r="AZ434" s="11" t="str">
        <f t="shared" si="241"/>
        <v/>
      </c>
      <c r="BA434" s="19" t="str">
        <f t="shared" si="242"/>
        <v/>
      </c>
    </row>
    <row r="435" spans="1:53" x14ac:dyDescent="0.3">
      <c r="A435">
        <v>112</v>
      </c>
      <c r="B435">
        <v>2</v>
      </c>
      <c r="C435" t="s">
        <v>3</v>
      </c>
      <c r="D435" t="s">
        <v>1</v>
      </c>
      <c r="E435">
        <v>0</v>
      </c>
      <c r="F435">
        <v>0</v>
      </c>
      <c r="G435">
        <v>480</v>
      </c>
      <c r="H435">
        <v>0</v>
      </c>
      <c r="AI435" s="21">
        <f t="shared" si="233"/>
        <v>0.42300000000000032</v>
      </c>
      <c r="AJ435" s="11">
        <f t="shared" si="249"/>
        <v>0.98589036754412585</v>
      </c>
      <c r="AK435" s="11">
        <f t="shared" si="249"/>
        <v>0.88380494403239584</v>
      </c>
      <c r="AL435" s="11">
        <f t="shared" si="249"/>
        <v>0.57699999999999974</v>
      </c>
      <c r="AM435" s="11">
        <f t="shared" si="249"/>
        <v>0.21018619036387989</v>
      </c>
      <c r="AN435" s="11">
        <f t="shared" si="249"/>
        <v>3.5476716910336194E-2</v>
      </c>
      <c r="AO435" s="4">
        <f t="shared" si="249"/>
        <v>7.0680318266117475E-5</v>
      </c>
      <c r="AP435" s="11">
        <f t="shared" si="227"/>
        <v>2.3884492551977639</v>
      </c>
      <c r="AQ435" s="11">
        <f t="shared" si="228"/>
        <v>1.3884492551977656</v>
      </c>
      <c r="AR435" s="11">
        <f t="shared" si="229"/>
        <v>0.3884492551977653</v>
      </c>
      <c r="AS435" s="11">
        <f t="shared" si="230"/>
        <v>-0.61155074480223459</v>
      </c>
      <c r="AT435" s="11">
        <f t="shared" si="231"/>
        <v>-1.6115507448022348</v>
      </c>
      <c r="AU435" s="19">
        <f t="shared" si="232"/>
        <v>-3.6115507448022357</v>
      </c>
      <c r="AV435" s="11">
        <f t="shared" si="237"/>
        <v>0.98589036754412585</v>
      </c>
      <c r="AW435" s="11">
        <f t="shared" si="238"/>
        <v>0.88380494403239584</v>
      </c>
      <c r="AX435" s="11">
        <f t="shared" si="239"/>
        <v>0.57699999999999974</v>
      </c>
      <c r="AY435" s="11" t="str">
        <f t="shared" si="240"/>
        <v/>
      </c>
      <c r="AZ435" s="11" t="str">
        <f t="shared" si="241"/>
        <v/>
      </c>
      <c r="BA435" s="19" t="str">
        <f t="shared" si="242"/>
        <v/>
      </c>
    </row>
    <row r="436" spans="1:53" x14ac:dyDescent="0.3">
      <c r="A436">
        <v>119</v>
      </c>
      <c r="B436">
        <v>2</v>
      </c>
      <c r="C436" t="s">
        <v>3</v>
      </c>
      <c r="D436" t="s">
        <v>23</v>
      </c>
      <c r="E436">
        <v>0</v>
      </c>
      <c r="F436">
        <v>0</v>
      </c>
      <c r="G436">
        <v>480</v>
      </c>
      <c r="H436">
        <v>0</v>
      </c>
      <c r="AI436" s="21">
        <f t="shared" si="233"/>
        <v>0.42400000000000032</v>
      </c>
      <c r="AJ436" s="11">
        <f t="shared" si="249"/>
        <v>0.98579836087676187</v>
      </c>
      <c r="AK436" s="11">
        <f t="shared" si="249"/>
        <v>0.88330484412630339</v>
      </c>
      <c r="AL436" s="11">
        <f t="shared" si="249"/>
        <v>0.57599999999999962</v>
      </c>
      <c r="AM436" s="11">
        <f t="shared" si="249"/>
        <v>0.20945057806598244</v>
      </c>
      <c r="AN436" s="11">
        <f t="shared" si="249"/>
        <v>3.5277647872964016E-2</v>
      </c>
      <c r="AO436" s="4">
        <f t="shared" si="249"/>
        <v>6.9954495728869021E-5</v>
      </c>
      <c r="AP436" s="11">
        <f t="shared" si="227"/>
        <v>2.38334180449684</v>
      </c>
      <c r="AQ436" s="11">
        <f t="shared" si="228"/>
        <v>1.3833418044968393</v>
      </c>
      <c r="AR436" s="11">
        <f t="shared" si="229"/>
        <v>0.3833418044968383</v>
      </c>
      <c r="AS436" s="11">
        <f t="shared" si="230"/>
        <v>-0.61665819550316114</v>
      </c>
      <c r="AT436" s="11">
        <f t="shared" si="231"/>
        <v>-1.6166581955031614</v>
      </c>
      <c r="AU436" s="19">
        <f t="shared" si="232"/>
        <v>-3.6166581955031609</v>
      </c>
      <c r="AV436" s="11">
        <f t="shared" si="237"/>
        <v>0.98579836087676187</v>
      </c>
      <c r="AW436" s="11">
        <f t="shared" si="238"/>
        <v>0.88330484412630339</v>
      </c>
      <c r="AX436" s="11">
        <f t="shared" si="239"/>
        <v>0.57599999999999962</v>
      </c>
      <c r="AY436" s="11" t="str">
        <f t="shared" si="240"/>
        <v/>
      </c>
      <c r="AZ436" s="11" t="str">
        <f t="shared" si="241"/>
        <v/>
      </c>
      <c r="BA436" s="19" t="str">
        <f t="shared" si="242"/>
        <v/>
      </c>
    </row>
    <row r="437" spans="1:53" x14ac:dyDescent="0.3">
      <c r="A437">
        <v>127</v>
      </c>
      <c r="B437">
        <v>2</v>
      </c>
      <c r="C437" t="s">
        <v>3</v>
      </c>
      <c r="D437" t="s">
        <v>1</v>
      </c>
      <c r="E437">
        <v>0</v>
      </c>
      <c r="F437">
        <v>0</v>
      </c>
      <c r="G437" t="s">
        <v>23</v>
      </c>
      <c r="H437" t="s">
        <v>23</v>
      </c>
      <c r="AI437" s="21">
        <f t="shared" si="233"/>
        <v>0.42500000000000032</v>
      </c>
      <c r="AJ437" s="11">
        <f t="shared" si="249"/>
        <v>0.985705883203702</v>
      </c>
      <c r="AK437" s="11">
        <f t="shared" si="249"/>
        <v>0.88280346578439439</v>
      </c>
      <c r="AL437" s="11">
        <f t="shared" si="249"/>
        <v>0.57499999999999973</v>
      </c>
      <c r="AM437" s="11">
        <f t="shared" si="249"/>
        <v>0.20871684146399294</v>
      </c>
      <c r="AN437" s="11">
        <f t="shared" si="249"/>
        <v>3.5079592731014325E-2</v>
      </c>
      <c r="AO437" s="4">
        <f t="shared" si="249"/>
        <v>6.9236047861751603E-5</v>
      </c>
      <c r="AP437" s="11">
        <f t="shared" si="227"/>
        <v>2.3782368525455833</v>
      </c>
      <c r="AQ437" s="11">
        <f t="shared" si="228"/>
        <v>1.3782368525455833</v>
      </c>
      <c r="AR437" s="11">
        <f t="shared" si="229"/>
        <v>0.37823685254558348</v>
      </c>
      <c r="AS437" s="11">
        <f t="shared" si="230"/>
        <v>-0.62176314745441674</v>
      </c>
      <c r="AT437" s="11">
        <f t="shared" si="231"/>
        <v>-1.6217631474544165</v>
      </c>
      <c r="AU437" s="19">
        <f t="shared" si="232"/>
        <v>-3.6217631474544154</v>
      </c>
      <c r="AV437" s="11">
        <f t="shared" si="237"/>
        <v>0.985705883203702</v>
      </c>
      <c r="AW437" s="11">
        <f t="shared" si="238"/>
        <v>0.88280346578439439</v>
      </c>
      <c r="AX437" s="11">
        <f t="shared" si="239"/>
        <v>0.57499999999999973</v>
      </c>
      <c r="AY437" s="11" t="str">
        <f t="shared" si="240"/>
        <v/>
      </c>
      <c r="AZ437" s="11" t="str">
        <f t="shared" si="241"/>
        <v/>
      </c>
      <c r="BA437" s="19">
        <f t="shared" ref="BA437" si="250">IF(AU437&lt;=0,AO437,"")</f>
        <v>6.9236047861751603E-5</v>
      </c>
    </row>
    <row r="438" spans="1:53" x14ac:dyDescent="0.3">
      <c r="A438">
        <v>133</v>
      </c>
      <c r="B438">
        <v>2</v>
      </c>
      <c r="C438" t="s">
        <v>3</v>
      </c>
      <c r="D438" t="s">
        <v>23</v>
      </c>
      <c r="E438">
        <v>0</v>
      </c>
      <c r="F438">
        <v>2</v>
      </c>
      <c r="G438">
        <v>478</v>
      </c>
      <c r="H438">
        <v>0</v>
      </c>
      <c r="AI438" s="21">
        <f t="shared" si="233"/>
        <v>0.42600000000000032</v>
      </c>
      <c r="AJ438" s="11">
        <f t="shared" si="249"/>
        <v>0.98561293234434866</v>
      </c>
      <c r="AK438" s="11">
        <f t="shared" si="249"/>
        <v>0.88230080636204911</v>
      </c>
      <c r="AL438" s="11">
        <f t="shared" si="249"/>
        <v>0.57399999999999962</v>
      </c>
      <c r="AM438" s="11">
        <f t="shared" si="249"/>
        <v>0.20798497486733333</v>
      </c>
      <c r="AN438" s="11">
        <f t="shared" si="249"/>
        <v>3.4882545831673224E-2</v>
      </c>
      <c r="AO438" s="4">
        <f t="shared" si="249"/>
        <v>6.852489620630033E-5</v>
      </c>
      <c r="AP438" s="11">
        <f t="shared" si="227"/>
        <v>2.373134363673036</v>
      </c>
      <c r="AQ438" s="11">
        <f t="shared" si="228"/>
        <v>1.3731343636730378</v>
      </c>
      <c r="AR438" s="11">
        <f t="shared" si="229"/>
        <v>0.37313436367303698</v>
      </c>
      <c r="AS438" s="11">
        <f t="shared" si="230"/>
        <v>-0.62686563632696324</v>
      </c>
      <c r="AT438" s="11">
        <f t="shared" si="231"/>
        <v>-1.6268656363269625</v>
      </c>
      <c r="AU438" s="19">
        <f t="shared" si="232"/>
        <v>-3.6268656363269636</v>
      </c>
      <c r="AV438" s="11">
        <f t="shared" si="237"/>
        <v>0.98561293234434866</v>
      </c>
      <c r="AW438" s="11">
        <f t="shared" si="238"/>
        <v>0.88230080636204911</v>
      </c>
      <c r="AX438" s="11">
        <f t="shared" si="239"/>
        <v>0.57399999999999962</v>
      </c>
      <c r="AY438" s="11" t="str">
        <f t="shared" si="240"/>
        <v/>
      </c>
      <c r="AZ438" s="11" t="str">
        <f t="shared" si="241"/>
        <v/>
      </c>
      <c r="BA438" s="19" t="str">
        <f t="shared" si="242"/>
        <v/>
      </c>
    </row>
    <row r="439" spans="1:53" x14ac:dyDescent="0.3">
      <c r="A439">
        <v>138</v>
      </c>
      <c r="B439">
        <v>2</v>
      </c>
      <c r="C439" t="s">
        <v>3</v>
      </c>
      <c r="D439" t="s">
        <v>23</v>
      </c>
      <c r="E439">
        <v>0</v>
      </c>
      <c r="F439">
        <v>0</v>
      </c>
      <c r="G439">
        <v>479</v>
      </c>
      <c r="H439">
        <v>1</v>
      </c>
      <c r="AI439" s="21">
        <f t="shared" si="233"/>
        <v>0.42700000000000032</v>
      </c>
      <c r="AJ439" s="11">
        <f t="shared" si="249"/>
        <v>0.98551950610597316</v>
      </c>
      <c r="AK439" s="11">
        <f t="shared" si="249"/>
        <v>0.88179686320209916</v>
      </c>
      <c r="AL439" s="11">
        <f t="shared" si="249"/>
        <v>0.57299999999999973</v>
      </c>
      <c r="AM439" s="11">
        <f t="shared" si="249"/>
        <v>0.20725497261756096</v>
      </c>
      <c r="AN439" s="11">
        <f t="shared" si="249"/>
        <v>3.4686501562875401E-2</v>
      </c>
      <c r="AO439" s="4">
        <f t="shared" si="249"/>
        <v>6.7820963223014111E-5</v>
      </c>
      <c r="AP439" s="11">
        <f t="shared" si="227"/>
        <v>2.3680343023239572</v>
      </c>
      <c r="AQ439" s="11">
        <f t="shared" si="228"/>
        <v>1.3680343023239576</v>
      </c>
      <c r="AR439" s="11">
        <f t="shared" si="229"/>
        <v>0.36803430232395762</v>
      </c>
      <c r="AS439" s="11">
        <f t="shared" si="230"/>
        <v>-0.63196569767604338</v>
      </c>
      <c r="AT439" s="11">
        <f t="shared" si="231"/>
        <v>-1.6319656976760424</v>
      </c>
      <c r="AU439" s="19">
        <f t="shared" si="232"/>
        <v>-3.6319656976760419</v>
      </c>
      <c r="AV439" s="11">
        <f t="shared" si="237"/>
        <v>0.98551950610597316</v>
      </c>
      <c r="AW439" s="11">
        <f t="shared" si="238"/>
        <v>0.88179686320209916</v>
      </c>
      <c r="AX439" s="11">
        <f t="shared" si="239"/>
        <v>0.57299999999999973</v>
      </c>
      <c r="AY439" s="11" t="str">
        <f t="shared" si="240"/>
        <v/>
      </c>
      <c r="AZ439" s="11" t="str">
        <f t="shared" si="241"/>
        <v/>
      </c>
      <c r="BA439" s="19" t="str">
        <f t="shared" si="242"/>
        <v/>
      </c>
    </row>
    <row r="440" spans="1:53" x14ac:dyDescent="0.3">
      <c r="A440">
        <v>148</v>
      </c>
      <c r="B440">
        <v>2</v>
      </c>
      <c r="C440" t="s">
        <v>3</v>
      </c>
      <c r="D440" t="s">
        <v>1</v>
      </c>
      <c r="E440">
        <v>3</v>
      </c>
      <c r="F440">
        <v>1</v>
      </c>
      <c r="G440">
        <v>476</v>
      </c>
      <c r="H440">
        <v>0</v>
      </c>
      <c r="AI440" s="21">
        <f t="shared" si="233"/>
        <v>0.42800000000000032</v>
      </c>
      <c r="AJ440" s="11">
        <f t="shared" si="249"/>
        <v>0.98542560228362985</v>
      </c>
      <c r="AK440" s="11">
        <f t="shared" si="249"/>
        <v>0.88129163363476581</v>
      </c>
      <c r="AL440" s="11">
        <f t="shared" si="249"/>
        <v>0.57199999999999962</v>
      </c>
      <c r="AM440" s="11">
        <f t="shared" si="249"/>
        <v>0.20652682908812398</v>
      </c>
      <c r="AN440" s="11">
        <f t="shared" si="249"/>
        <v>3.4491454352926144E-2</v>
      </c>
      <c r="AO440" s="4">
        <f t="shared" si="249"/>
        <v>6.7124172279189249E-5</v>
      </c>
      <c r="AP440" s="11">
        <f t="shared" si="227"/>
        <v>2.3629366330569521</v>
      </c>
      <c r="AQ440" s="11">
        <f t="shared" si="228"/>
        <v>1.3629366330569526</v>
      </c>
      <c r="AR440" s="11">
        <f t="shared" si="229"/>
        <v>0.36293663305695201</v>
      </c>
      <c r="AS440" s="11">
        <f t="shared" si="230"/>
        <v>-0.6370633669430481</v>
      </c>
      <c r="AT440" s="11">
        <f t="shared" si="231"/>
        <v>-1.6370633669430479</v>
      </c>
      <c r="AU440" s="19">
        <f t="shared" si="232"/>
        <v>-3.6370633669430479</v>
      </c>
      <c r="AV440" s="11">
        <f t="shared" si="237"/>
        <v>0.98542560228362985</v>
      </c>
      <c r="AW440" s="11">
        <f t="shared" si="238"/>
        <v>0.88129163363476581</v>
      </c>
      <c r="AX440" s="11">
        <f t="shared" si="239"/>
        <v>0.57199999999999962</v>
      </c>
      <c r="AY440" s="11" t="str">
        <f t="shared" si="240"/>
        <v/>
      </c>
      <c r="AZ440" s="11" t="str">
        <f t="shared" si="241"/>
        <v/>
      </c>
      <c r="BA440" s="19" t="str">
        <f t="shared" si="242"/>
        <v/>
      </c>
    </row>
    <row r="441" spans="1:53" x14ac:dyDescent="0.3">
      <c r="A441">
        <v>157</v>
      </c>
      <c r="B441">
        <v>2</v>
      </c>
      <c r="C441" t="s">
        <v>3</v>
      </c>
      <c r="D441" t="s">
        <v>1</v>
      </c>
      <c r="E441">
        <v>0</v>
      </c>
      <c r="F441">
        <v>0</v>
      </c>
      <c r="G441">
        <v>478</v>
      </c>
      <c r="H441">
        <v>2</v>
      </c>
      <c r="AI441" s="21">
        <f t="shared" si="233"/>
        <v>0.42900000000000033</v>
      </c>
      <c r="AJ441" s="11">
        <f t="shared" si="249"/>
        <v>0.98533121866006956</v>
      </c>
      <c r="AK441" s="11">
        <f t="shared" si="249"/>
        <v>0.88078511497759782</v>
      </c>
      <c r="AL441" s="11">
        <f t="shared" si="249"/>
        <v>0.57099999999999973</v>
      </c>
      <c r="AM441" s="11">
        <f t="shared" si="249"/>
        <v>0.20580053868412071</v>
      </c>
      <c r="AN441" s="11">
        <f t="shared" si="249"/>
        <v>3.4297398670127807E-2</v>
      </c>
      <c r="AO441" s="4">
        <f t="shared" si="249"/>
        <v>6.643444763693786E-5</v>
      </c>
      <c r="AP441" s="11">
        <f t="shared" si="227"/>
        <v>2.357841320542621</v>
      </c>
      <c r="AQ441" s="11">
        <f t="shared" si="228"/>
        <v>1.3578413205426227</v>
      </c>
      <c r="AR441" s="11">
        <f t="shared" si="229"/>
        <v>0.35784132054262263</v>
      </c>
      <c r="AS441" s="11">
        <f t="shared" si="230"/>
        <v>-0.64215867945737737</v>
      </c>
      <c r="AT441" s="11">
        <f t="shared" si="231"/>
        <v>-1.6421586794573775</v>
      </c>
      <c r="AU441" s="19">
        <f t="shared" si="232"/>
        <v>-3.6421586794573786</v>
      </c>
      <c r="AV441" s="11">
        <f t="shared" si="237"/>
        <v>0.98533121866006956</v>
      </c>
      <c r="AW441" s="11">
        <f t="shared" si="238"/>
        <v>0.88078511497759782</v>
      </c>
      <c r="AX441" s="11">
        <f t="shared" si="239"/>
        <v>0.57099999999999973</v>
      </c>
      <c r="AY441" s="11" t="str">
        <f t="shared" si="240"/>
        <v/>
      </c>
      <c r="AZ441" s="11" t="str">
        <f t="shared" si="241"/>
        <v/>
      </c>
      <c r="BA441" s="19" t="str">
        <f t="shared" si="242"/>
        <v/>
      </c>
    </row>
    <row r="442" spans="1:53" x14ac:dyDescent="0.3">
      <c r="A442">
        <v>5</v>
      </c>
      <c r="B442">
        <v>3</v>
      </c>
      <c r="C442" t="s">
        <v>3</v>
      </c>
      <c r="D442" t="s">
        <v>1</v>
      </c>
      <c r="E442">
        <v>1</v>
      </c>
      <c r="F442">
        <v>0</v>
      </c>
      <c r="G442">
        <v>479</v>
      </c>
      <c r="H442">
        <v>0</v>
      </c>
      <c r="AI442" s="21">
        <f t="shared" si="233"/>
        <v>0.43000000000000033</v>
      </c>
      <c r="AJ442" s="11">
        <f t="shared" si="249"/>
        <v>0.98523635300565227</v>
      </c>
      <c r="AK442" s="11">
        <f t="shared" si="249"/>
        <v>0.88027730453540753</v>
      </c>
      <c r="AL442" s="11">
        <f t="shared" si="249"/>
        <v>0.56999999999999973</v>
      </c>
      <c r="AM442" s="11">
        <f t="shared" si="249"/>
        <v>0.20507609584205955</v>
      </c>
      <c r="AN442" s="11">
        <f t="shared" si="249"/>
        <v>3.4104329022410181E-2</v>
      </c>
      <c r="AO442" s="4">
        <f t="shared" si="249"/>
        <v>6.5751714441386247E-5</v>
      </c>
      <c r="AP442" s="11">
        <f t="shared" si="227"/>
        <v>2.352748329561722</v>
      </c>
      <c r="AQ442" s="11">
        <f t="shared" si="228"/>
        <v>1.3527483295617211</v>
      </c>
      <c r="AR442" s="11">
        <f t="shared" si="229"/>
        <v>0.3527483295617212</v>
      </c>
      <c r="AS442" s="11">
        <f t="shared" si="230"/>
        <v>-0.64725167043827903</v>
      </c>
      <c r="AT442" s="11">
        <f t="shared" si="231"/>
        <v>-1.6472516704382785</v>
      </c>
      <c r="AU442" s="19">
        <f t="shared" si="232"/>
        <v>-3.6472516704382798</v>
      </c>
      <c r="AV442" s="11">
        <f t="shared" si="237"/>
        <v>0.98523635300565227</v>
      </c>
      <c r="AW442" s="11">
        <f t="shared" si="238"/>
        <v>0.88027730453540753</v>
      </c>
      <c r="AX442" s="11">
        <f t="shared" si="239"/>
        <v>0.56999999999999973</v>
      </c>
      <c r="AY442" s="11" t="str">
        <f t="shared" si="240"/>
        <v/>
      </c>
      <c r="AZ442" s="11" t="str">
        <f t="shared" si="241"/>
        <v/>
      </c>
      <c r="BA442" s="19" t="str">
        <f t="shared" si="242"/>
        <v/>
      </c>
    </row>
    <row r="443" spans="1:53" x14ac:dyDescent="0.3">
      <c r="A443">
        <v>14</v>
      </c>
      <c r="B443">
        <v>3</v>
      </c>
      <c r="C443" t="s">
        <v>3</v>
      </c>
      <c r="D443" t="s">
        <v>1</v>
      </c>
      <c r="E443">
        <v>0</v>
      </c>
      <c r="F443">
        <v>0</v>
      </c>
      <c r="G443">
        <v>480</v>
      </c>
      <c r="H443">
        <v>0</v>
      </c>
      <c r="AI443" s="21">
        <f t="shared" si="233"/>
        <v>0.43100000000000033</v>
      </c>
      <c r="AJ443" s="11">
        <f t="shared" ref="AJ443:AO452" si="251">_xlfn.NORM.S.DIST((-2*AJ$2-_xlfn.NORM.S.INV($AI443)),TRUE)</f>
        <v>0.98514100307825836</v>
      </c>
      <c r="AK443" s="11">
        <f t="shared" si="251"/>
        <v>0.87976819960020858</v>
      </c>
      <c r="AL443" s="11">
        <f t="shared" si="251"/>
        <v>0.56899999999999973</v>
      </c>
      <c r="AM443" s="11">
        <f t="shared" si="251"/>
        <v>0.20435349502962324</v>
      </c>
      <c r="AN443" s="11">
        <f t="shared" si="251"/>
        <v>3.3912239956965434E-2</v>
      </c>
      <c r="AO443" s="4">
        <f t="shared" si="251"/>
        <v>6.507589870904739E-5</v>
      </c>
      <c r="AP443" s="11">
        <f t="shared" si="227"/>
        <v>2.3476576250033232</v>
      </c>
      <c r="AQ443" s="11">
        <f t="shared" si="228"/>
        <v>1.3476576250033232</v>
      </c>
      <c r="AR443" s="11">
        <f t="shared" si="229"/>
        <v>0.34765762500332326</v>
      </c>
      <c r="AS443" s="11">
        <f t="shared" si="230"/>
        <v>-0.65234237499667702</v>
      </c>
      <c r="AT443" s="11">
        <f t="shared" si="231"/>
        <v>-1.6523423749966768</v>
      </c>
      <c r="AU443" s="19">
        <f t="shared" si="232"/>
        <v>-3.6523423749966772</v>
      </c>
      <c r="AV443" s="11">
        <f t="shared" si="237"/>
        <v>0.98514100307825836</v>
      </c>
      <c r="AW443" s="11">
        <f t="shared" si="238"/>
        <v>0.87976819960020858</v>
      </c>
      <c r="AX443" s="11">
        <f t="shared" si="239"/>
        <v>0.56899999999999973</v>
      </c>
      <c r="AY443" s="11" t="str">
        <f t="shared" si="240"/>
        <v/>
      </c>
      <c r="AZ443" s="11" t="str">
        <f t="shared" si="241"/>
        <v/>
      </c>
      <c r="BA443" s="19">
        <f t="shared" ref="BA443" si="252">IF(AU443&lt;=0,AO443,"")</f>
        <v>6.507589870904739E-5</v>
      </c>
    </row>
    <row r="444" spans="1:53" x14ac:dyDescent="0.3">
      <c r="A444">
        <v>19</v>
      </c>
      <c r="B444">
        <v>3</v>
      </c>
      <c r="C444" t="s">
        <v>3</v>
      </c>
      <c r="D444" t="s">
        <v>1</v>
      </c>
      <c r="E444">
        <v>2</v>
      </c>
      <c r="F444">
        <v>2</v>
      </c>
      <c r="G444">
        <v>476</v>
      </c>
      <c r="H444">
        <v>0</v>
      </c>
      <c r="AI444" s="21">
        <f t="shared" si="233"/>
        <v>0.43200000000000033</v>
      </c>
      <c r="AJ444" s="11">
        <f t="shared" si="251"/>
        <v>0.98504516662320007</v>
      </c>
      <c r="AK444" s="11">
        <f t="shared" si="251"/>
        <v>0.87925779745115051</v>
      </c>
      <c r="AL444" s="11">
        <f t="shared" si="251"/>
        <v>0.56799999999999962</v>
      </c>
      <c r="AM444" s="11">
        <f t="shared" si="251"/>
        <v>0.20363273074543409</v>
      </c>
      <c r="AN444" s="11">
        <f t="shared" si="251"/>
        <v>3.3721126059887092E-2</v>
      </c>
      <c r="AO444" s="4">
        <f t="shared" si="251"/>
        <v>6.440692731637044E-5</v>
      </c>
      <c r="AP444" s="11">
        <f t="shared" si="227"/>
        <v>2.3425691718630097</v>
      </c>
      <c r="AQ444" s="11">
        <f t="shared" si="228"/>
        <v>1.3425691718630117</v>
      </c>
      <c r="AR444" s="11">
        <f t="shared" si="229"/>
        <v>0.34256917186301139</v>
      </c>
      <c r="AS444" s="11">
        <f t="shared" si="230"/>
        <v>-0.65743082813698817</v>
      </c>
      <c r="AT444" s="11">
        <f t="shared" si="231"/>
        <v>-1.6574308281369883</v>
      </c>
      <c r="AU444" s="19">
        <f t="shared" si="232"/>
        <v>-3.6574308281369872</v>
      </c>
      <c r="AV444" s="11">
        <f t="shared" si="237"/>
        <v>0.98504516662320007</v>
      </c>
      <c r="AW444" s="11">
        <f t="shared" si="238"/>
        <v>0.87925779745115051</v>
      </c>
      <c r="AX444" s="11">
        <f t="shared" si="239"/>
        <v>0.56799999999999962</v>
      </c>
      <c r="AY444" s="11" t="str">
        <f t="shared" si="240"/>
        <v/>
      </c>
      <c r="AZ444" s="11" t="str">
        <f t="shared" si="241"/>
        <v/>
      </c>
      <c r="BA444" s="19" t="str">
        <f t="shared" si="242"/>
        <v/>
      </c>
    </row>
    <row r="445" spans="1:53" x14ac:dyDescent="0.3">
      <c r="A445">
        <v>30</v>
      </c>
      <c r="B445">
        <v>3</v>
      </c>
      <c r="C445" t="s">
        <v>3</v>
      </c>
      <c r="D445" t="s">
        <v>23</v>
      </c>
      <c r="E445">
        <v>0</v>
      </c>
      <c r="F445">
        <v>0</v>
      </c>
      <c r="G445">
        <v>480</v>
      </c>
      <c r="H445">
        <v>0</v>
      </c>
      <c r="AI445" s="21">
        <f t="shared" si="233"/>
        <v>0.43300000000000033</v>
      </c>
      <c r="AJ445" s="11">
        <f t="shared" si="251"/>
        <v>0.98494884137313199</v>
      </c>
      <c r="AK445" s="11">
        <f t="shared" si="251"/>
        <v>0.8787460953544548</v>
      </c>
      <c r="AL445" s="11">
        <f t="shared" si="251"/>
        <v>0.56699999999999973</v>
      </c>
      <c r="AM445" s="11">
        <f t="shared" si="251"/>
        <v>0.20291379751882199</v>
      </c>
      <c r="AN445" s="11">
        <f t="shared" si="251"/>
        <v>3.3530981955812951E-2</v>
      </c>
      <c r="AO445" s="4">
        <f t="shared" si="251"/>
        <v>6.3744727988457865E-5</v>
      </c>
      <c r="AP445" s="11">
        <f t="shared" si="227"/>
        <v>2.337482935241074</v>
      </c>
      <c r="AQ445" s="11">
        <f t="shared" si="228"/>
        <v>1.337482935241074</v>
      </c>
      <c r="AR445" s="11">
        <f t="shared" si="229"/>
        <v>0.33748293524107453</v>
      </c>
      <c r="AS445" s="11">
        <f t="shared" si="230"/>
        <v>-0.66251706475892491</v>
      </c>
      <c r="AT445" s="11">
        <f t="shared" si="231"/>
        <v>-1.6625170647589256</v>
      </c>
      <c r="AU445" s="19">
        <f t="shared" si="232"/>
        <v>-3.6625170647589256</v>
      </c>
      <c r="AV445" s="11">
        <f t="shared" si="237"/>
        <v>0.98494884137313199</v>
      </c>
      <c r="AW445" s="11">
        <f t="shared" si="238"/>
        <v>0.8787460953544548</v>
      </c>
      <c r="AX445" s="11">
        <f t="shared" si="239"/>
        <v>0.56699999999999973</v>
      </c>
      <c r="AY445" s="11" t="str">
        <f t="shared" si="240"/>
        <v/>
      </c>
      <c r="AZ445" s="11" t="str">
        <f t="shared" si="241"/>
        <v/>
      </c>
      <c r="BA445" s="19" t="str">
        <f t="shared" si="242"/>
        <v/>
      </c>
    </row>
    <row r="446" spans="1:53" x14ac:dyDescent="0.3">
      <c r="A446">
        <v>37</v>
      </c>
      <c r="B446">
        <v>3</v>
      </c>
      <c r="C446" t="s">
        <v>3</v>
      </c>
      <c r="D446" t="s">
        <v>23</v>
      </c>
      <c r="E446">
        <v>1</v>
      </c>
      <c r="F446">
        <v>3</v>
      </c>
      <c r="G446">
        <v>476</v>
      </c>
      <c r="H446">
        <v>0</v>
      </c>
      <c r="AI446" s="21">
        <f t="shared" si="233"/>
        <v>0.43400000000000033</v>
      </c>
      <c r="AJ446" s="11">
        <f t="shared" si="251"/>
        <v>0.98485202504795966</v>
      </c>
      <c r="AK446" s="11">
        <f t="shared" si="251"/>
        <v>0.87823309056334931</v>
      </c>
      <c r="AL446" s="11">
        <f t="shared" si="251"/>
        <v>0.56599999999999961</v>
      </c>
      <c r="AM446" s="11">
        <f t="shared" si="251"/>
        <v>0.20219668990959519</v>
      </c>
      <c r="AN446" s="11">
        <f t="shared" si="251"/>
        <v>3.3341802307572291E-2</v>
      </c>
      <c r="AO446" s="4">
        <f t="shared" si="251"/>
        <v>6.308922928795389E-5</v>
      </c>
      <c r="AP446" s="11">
        <f t="shared" si="227"/>
        <v>2.3323988803407159</v>
      </c>
      <c r="AQ446" s="11">
        <f t="shared" si="228"/>
        <v>1.3323988803407156</v>
      </c>
      <c r="AR446" s="11">
        <f t="shared" si="229"/>
        <v>0.33239888034071585</v>
      </c>
      <c r="AS446" s="11">
        <f t="shared" si="230"/>
        <v>-0.66760111965928448</v>
      </c>
      <c r="AT446" s="11">
        <f t="shared" si="231"/>
        <v>-1.6676011196592837</v>
      </c>
      <c r="AU446" s="19">
        <f t="shared" si="232"/>
        <v>-3.6676011196592841</v>
      </c>
      <c r="AV446" s="11">
        <f t="shared" si="237"/>
        <v>0.98485202504795966</v>
      </c>
      <c r="AW446" s="11">
        <f t="shared" si="238"/>
        <v>0.87823309056334931</v>
      </c>
      <c r="AX446" s="11">
        <f t="shared" si="239"/>
        <v>0.56599999999999961</v>
      </c>
      <c r="AY446" s="11" t="str">
        <f t="shared" si="240"/>
        <v/>
      </c>
      <c r="AZ446" s="11" t="str">
        <f t="shared" si="241"/>
        <v/>
      </c>
      <c r="BA446" s="19" t="str">
        <f t="shared" si="242"/>
        <v/>
      </c>
    </row>
    <row r="447" spans="1:53" x14ac:dyDescent="0.3">
      <c r="A447">
        <v>44</v>
      </c>
      <c r="B447">
        <v>3</v>
      </c>
      <c r="C447" t="s">
        <v>3</v>
      </c>
      <c r="D447" t="s">
        <v>25</v>
      </c>
      <c r="E447">
        <v>0</v>
      </c>
      <c r="F447">
        <v>1</v>
      </c>
      <c r="G447">
        <v>479</v>
      </c>
      <c r="H447">
        <v>0</v>
      </c>
      <c r="AI447" s="21">
        <f t="shared" si="233"/>
        <v>0.43500000000000033</v>
      </c>
      <c r="AJ447" s="11">
        <f t="shared" si="251"/>
        <v>0.9847547153547489</v>
      </c>
      <c r="AK447" s="11">
        <f t="shared" si="251"/>
        <v>0.87771878031800254</v>
      </c>
      <c r="AL447" s="11">
        <f t="shared" si="251"/>
        <v>0.56499999999999972</v>
      </c>
      <c r="AM447" s="11">
        <f t="shared" si="251"/>
        <v>0.20148140250781263</v>
      </c>
      <c r="AN447" s="11">
        <f t="shared" si="251"/>
        <v>3.3153581815836872E-2</v>
      </c>
      <c r="AO447" s="4">
        <f t="shared" si="251"/>
        <v>6.244036060409432E-5</v>
      </c>
      <c r="AP447" s="11">
        <f t="shared" si="227"/>
        <v>2.3273169724662801</v>
      </c>
      <c r="AQ447" s="11">
        <f t="shared" si="228"/>
        <v>1.3273169724662814</v>
      </c>
      <c r="AR447" s="11">
        <f t="shared" si="229"/>
        <v>0.327316972466281</v>
      </c>
      <c r="AS447" s="11">
        <f t="shared" si="230"/>
        <v>-0.67268302753371856</v>
      </c>
      <c r="AT447" s="11">
        <f t="shared" si="231"/>
        <v>-1.6726830275337188</v>
      </c>
      <c r="AU447" s="19">
        <f t="shared" si="232"/>
        <v>-3.6726830275337194</v>
      </c>
      <c r="AV447" s="11">
        <f t="shared" si="237"/>
        <v>0.9847547153547489</v>
      </c>
      <c r="AW447" s="11">
        <f t="shared" si="238"/>
        <v>0.87771878031800254</v>
      </c>
      <c r="AX447" s="11">
        <f t="shared" si="239"/>
        <v>0.56499999999999972</v>
      </c>
      <c r="AY447" s="11" t="str">
        <f t="shared" si="240"/>
        <v/>
      </c>
      <c r="AZ447" s="11" t="str">
        <f t="shared" si="241"/>
        <v/>
      </c>
      <c r="BA447" s="19" t="str">
        <f t="shared" si="242"/>
        <v/>
      </c>
    </row>
    <row r="448" spans="1:53" x14ac:dyDescent="0.3">
      <c r="A448">
        <v>55</v>
      </c>
      <c r="B448">
        <v>3</v>
      </c>
      <c r="C448" t="s">
        <v>3</v>
      </c>
      <c r="D448" t="s">
        <v>1</v>
      </c>
      <c r="E448">
        <v>0</v>
      </c>
      <c r="F448">
        <v>0</v>
      </c>
      <c r="G448">
        <v>480</v>
      </c>
      <c r="H448">
        <v>0</v>
      </c>
      <c r="AI448" s="21">
        <f t="shared" si="233"/>
        <v>0.43600000000000033</v>
      </c>
      <c r="AJ448" s="11">
        <f t="shared" si="251"/>
        <v>0.98465690998763367</v>
      </c>
      <c r="AK448" s="11">
        <f t="shared" si="251"/>
        <v>0.87720316184545677</v>
      </c>
      <c r="AL448" s="11">
        <f t="shared" si="251"/>
        <v>0.56399999999999972</v>
      </c>
      <c r="AM448" s="11">
        <f t="shared" si="251"/>
        <v>0.20076792993355924</v>
      </c>
      <c r="AN448" s="11">
        <f t="shared" si="251"/>
        <v>3.2966315218775945E-2</v>
      </c>
      <c r="AO448" s="4">
        <f t="shared" si="251"/>
        <v>6.1798052141921945E-5</v>
      </c>
      <c r="AP448" s="11">
        <f t="shared" si="227"/>
        <v>2.3222371770214898</v>
      </c>
      <c r="AQ448" s="11">
        <f t="shared" si="228"/>
        <v>1.3222371770214894</v>
      </c>
      <c r="AR448" s="11">
        <f t="shared" si="229"/>
        <v>0.32223717702148935</v>
      </c>
      <c r="AS448" s="11">
        <f t="shared" si="230"/>
        <v>-0.67776282297851154</v>
      </c>
      <c r="AT448" s="11">
        <f t="shared" si="231"/>
        <v>-1.6777628229785109</v>
      </c>
      <c r="AU448" s="19">
        <f t="shared" si="232"/>
        <v>-3.6777628229785102</v>
      </c>
      <c r="AV448" s="11">
        <f t="shared" si="237"/>
        <v>0.98465690998763367</v>
      </c>
      <c r="AW448" s="11">
        <f t="shared" si="238"/>
        <v>0.87720316184545677</v>
      </c>
      <c r="AX448" s="11">
        <f t="shared" si="239"/>
        <v>0.56399999999999972</v>
      </c>
      <c r="AY448" s="11" t="str">
        <f t="shared" si="240"/>
        <v/>
      </c>
      <c r="AZ448" s="11" t="str">
        <f t="shared" si="241"/>
        <v/>
      </c>
      <c r="BA448" s="19" t="str">
        <f t="shared" si="242"/>
        <v/>
      </c>
    </row>
    <row r="449" spans="1:53" x14ac:dyDescent="0.3">
      <c r="A449">
        <v>57</v>
      </c>
      <c r="B449">
        <v>3</v>
      </c>
      <c r="C449" t="s">
        <v>3</v>
      </c>
      <c r="D449" t="s">
        <v>1</v>
      </c>
      <c r="E449">
        <v>0</v>
      </c>
      <c r="F449">
        <v>1</v>
      </c>
      <c r="G449">
        <v>479</v>
      </c>
      <c r="H449">
        <v>0</v>
      </c>
      <c r="AI449" s="21">
        <f t="shared" si="233"/>
        <v>0.43700000000000033</v>
      </c>
      <c r="AJ449" s="11">
        <f t="shared" si="251"/>
        <v>0.98455860662772243</v>
      </c>
      <c r="AK449" s="11">
        <f t="shared" si="251"/>
        <v>0.87668623235956156</v>
      </c>
      <c r="AL449" s="11">
        <f t="shared" si="251"/>
        <v>0.56299999999999972</v>
      </c>
      <c r="AM449" s="11">
        <f t="shared" si="251"/>
        <v>0.20005626683672334</v>
      </c>
      <c r="AN449" s="11">
        <f t="shared" si="251"/>
        <v>3.2779997291715102E-2</v>
      </c>
      <c r="AO449" s="4">
        <f t="shared" si="251"/>
        <v>6.1162234911658886E-5</v>
      </c>
      <c r="AP449" s="11">
        <f t="shared" si="227"/>
        <v>2.3171594595076845</v>
      </c>
      <c r="AQ449" s="11">
        <f t="shared" si="228"/>
        <v>1.3171594595076852</v>
      </c>
      <c r="AR449" s="11">
        <f t="shared" si="229"/>
        <v>0.31715945950768554</v>
      </c>
      <c r="AS449" s="11">
        <f t="shared" si="230"/>
        <v>-0.68284054049231502</v>
      </c>
      <c r="AT449" s="11">
        <f t="shared" si="231"/>
        <v>-1.6828405404923146</v>
      </c>
      <c r="AU449" s="19">
        <f t="shared" si="232"/>
        <v>-3.6828405404923155</v>
      </c>
      <c r="AV449" s="11">
        <f t="shared" si="237"/>
        <v>0.98455860662772243</v>
      </c>
      <c r="AW449" s="11">
        <f t="shared" si="238"/>
        <v>0.87668623235956156</v>
      </c>
      <c r="AX449" s="11">
        <f t="shared" si="239"/>
        <v>0.56299999999999972</v>
      </c>
      <c r="AY449" s="11" t="str">
        <f t="shared" si="240"/>
        <v/>
      </c>
      <c r="AZ449" s="11" t="str">
        <f t="shared" si="241"/>
        <v/>
      </c>
      <c r="BA449" s="19">
        <f t="shared" ref="BA449" si="253">IF(AU449&lt;=0,AO449,"")</f>
        <v>6.1162234911658886E-5</v>
      </c>
    </row>
    <row r="450" spans="1:53" x14ac:dyDescent="0.3">
      <c r="A450">
        <v>68</v>
      </c>
      <c r="B450">
        <v>3</v>
      </c>
      <c r="C450" t="s">
        <v>3</v>
      </c>
      <c r="D450" t="s">
        <v>1</v>
      </c>
      <c r="E450">
        <v>0</v>
      </c>
      <c r="F450">
        <v>0</v>
      </c>
      <c r="G450">
        <v>480</v>
      </c>
      <c r="H450">
        <v>0</v>
      </c>
      <c r="AI450" s="21">
        <f t="shared" si="233"/>
        <v>0.43800000000000033</v>
      </c>
      <c r="AJ450" s="11">
        <f t="shared" si="251"/>
        <v>0.98445980294300539</v>
      </c>
      <c r="AK450" s="11">
        <f t="shared" si="251"/>
        <v>0.87616798906090576</v>
      </c>
      <c r="AL450" s="11">
        <f t="shared" si="251"/>
        <v>0.56199999999999961</v>
      </c>
      <c r="AM450" s="11">
        <f t="shared" si="251"/>
        <v>0.19934640789677541</v>
      </c>
      <c r="AN450" s="11">
        <f t="shared" si="251"/>
        <v>3.259462284679903E-2</v>
      </c>
      <c r="AO450" s="4">
        <f t="shared" si="251"/>
        <v>6.0532840718238681E-5</v>
      </c>
      <c r="AP450" s="11">
        <f t="shared" si="227"/>
        <v>2.3120837855220988</v>
      </c>
      <c r="AQ450" s="11">
        <f t="shared" si="228"/>
        <v>1.3120837855220988</v>
      </c>
      <c r="AR450" s="11">
        <f t="shared" si="229"/>
        <v>0.31208378552209803</v>
      </c>
      <c r="AS450" s="11">
        <f t="shared" si="230"/>
        <v>-0.68791621447790197</v>
      </c>
      <c r="AT450" s="11">
        <f t="shared" si="231"/>
        <v>-1.6879162144779016</v>
      </c>
      <c r="AU450" s="19">
        <f t="shared" si="232"/>
        <v>-3.6879162144779021</v>
      </c>
      <c r="AV450" s="11">
        <f t="shared" si="237"/>
        <v>0.98445980294300539</v>
      </c>
      <c r="AW450" s="11">
        <f t="shared" si="238"/>
        <v>0.87616798906090576</v>
      </c>
      <c r="AX450" s="11">
        <f t="shared" si="239"/>
        <v>0.56199999999999961</v>
      </c>
      <c r="AY450" s="11" t="str">
        <f t="shared" si="240"/>
        <v/>
      </c>
      <c r="AZ450" s="11" t="str">
        <f t="shared" si="241"/>
        <v/>
      </c>
      <c r="BA450" s="19" t="str">
        <f t="shared" si="242"/>
        <v/>
      </c>
    </row>
    <row r="451" spans="1:53" x14ac:dyDescent="0.3">
      <c r="A451">
        <v>77</v>
      </c>
      <c r="B451">
        <v>3</v>
      </c>
      <c r="C451" t="s">
        <v>3</v>
      </c>
      <c r="D451" t="s">
        <v>1</v>
      </c>
      <c r="E451">
        <v>0</v>
      </c>
      <c r="F451">
        <v>0</v>
      </c>
      <c r="G451">
        <v>480</v>
      </c>
      <c r="H451">
        <v>0</v>
      </c>
      <c r="AI451" s="21">
        <f t="shared" si="233"/>
        <v>0.43900000000000033</v>
      </c>
      <c r="AJ451" s="11">
        <f t="shared" si="251"/>
        <v>0.98436049658825886</v>
      </c>
      <c r="AK451" s="11">
        <f t="shared" si="251"/>
        <v>0.87564842913674901</v>
      </c>
      <c r="AL451" s="11">
        <f t="shared" si="251"/>
        <v>0.56099999999999972</v>
      </c>
      <c r="AM451" s="11">
        <f t="shared" si="251"/>
        <v>0.19863834782255047</v>
      </c>
      <c r="AN451" s="11">
        <f t="shared" si="251"/>
        <v>3.2410186732657914E-2</v>
      </c>
      <c r="AO451" s="4">
        <f t="shared" si="251"/>
        <v>5.9909802150989402E-5</v>
      </c>
      <c r="AP451" s="11">
        <f t="shared" si="227"/>
        <v>2.3070101207561127</v>
      </c>
      <c r="AQ451" s="11">
        <f t="shared" si="228"/>
        <v>1.3070101207561124</v>
      </c>
      <c r="AR451" s="11">
        <f t="shared" si="229"/>
        <v>0.30701012075611267</v>
      </c>
      <c r="AS451" s="11">
        <f t="shared" si="230"/>
        <v>-0.69298987924388844</v>
      </c>
      <c r="AT451" s="11">
        <f t="shared" si="231"/>
        <v>-1.6929898792438871</v>
      </c>
      <c r="AU451" s="19">
        <f t="shared" si="232"/>
        <v>-3.6929898792438873</v>
      </c>
      <c r="AV451" s="11">
        <f t="shared" si="237"/>
        <v>0.98436049658825886</v>
      </c>
      <c r="AW451" s="11">
        <f t="shared" si="238"/>
        <v>0.87564842913674901</v>
      </c>
      <c r="AX451" s="11">
        <f t="shared" si="239"/>
        <v>0.56099999999999972</v>
      </c>
      <c r="AY451" s="11" t="str">
        <f t="shared" si="240"/>
        <v/>
      </c>
      <c r="AZ451" s="11" t="str">
        <f t="shared" si="241"/>
        <v/>
      </c>
      <c r="BA451" s="19" t="str">
        <f t="shared" si="242"/>
        <v/>
      </c>
    </row>
    <row r="452" spans="1:53" x14ac:dyDescent="0.3">
      <c r="A452">
        <v>81</v>
      </c>
      <c r="B452">
        <v>3</v>
      </c>
      <c r="C452" t="s">
        <v>3</v>
      </c>
      <c r="D452" t="s">
        <v>1</v>
      </c>
      <c r="E452" t="s">
        <v>23</v>
      </c>
      <c r="F452" t="s">
        <v>23</v>
      </c>
      <c r="G452" t="s">
        <v>23</v>
      </c>
      <c r="H452" t="s">
        <v>23</v>
      </c>
      <c r="AI452" s="21">
        <f t="shared" si="233"/>
        <v>0.44000000000000034</v>
      </c>
      <c r="AJ452" s="11">
        <f t="shared" si="251"/>
        <v>0.98426068520495047</v>
      </c>
      <c r="AK452" s="11">
        <f t="shared" si="251"/>
        <v>0.87512754976095342</v>
      </c>
      <c r="AL452" s="11">
        <f t="shared" si="251"/>
        <v>0.55999999999999961</v>
      </c>
      <c r="AM452" s="11">
        <f t="shared" si="251"/>
        <v>0.19793208135203169</v>
      </c>
      <c r="AN452" s="11">
        <f t="shared" si="251"/>
        <v>3.2226683834077598E-2</v>
      </c>
      <c r="AO452" s="4">
        <f t="shared" si="251"/>
        <v>5.9293052573471817E-5</v>
      </c>
      <c r="AP452" s="11">
        <f t="shared" si="227"/>
        <v>2.3019384309935518</v>
      </c>
      <c r="AQ452" s="11">
        <f t="shared" si="228"/>
        <v>1.3019384309935531</v>
      </c>
      <c r="AR452" s="11">
        <f t="shared" si="229"/>
        <v>0.30193843099355278</v>
      </c>
      <c r="AS452" s="11">
        <f t="shared" si="230"/>
        <v>-0.69806156900644734</v>
      </c>
      <c r="AT452" s="11">
        <f t="shared" si="231"/>
        <v>-1.6980615690064469</v>
      </c>
      <c r="AU452" s="19">
        <f t="shared" si="232"/>
        <v>-3.6980615690064464</v>
      </c>
      <c r="AV452" s="11">
        <f t="shared" si="237"/>
        <v>0.98426068520495047</v>
      </c>
      <c r="AW452" s="11">
        <f t="shared" si="238"/>
        <v>0.87512754976095342</v>
      </c>
      <c r="AX452" s="11">
        <f t="shared" si="239"/>
        <v>0.55999999999999961</v>
      </c>
      <c r="AY452" s="11" t="str">
        <f t="shared" si="240"/>
        <v/>
      </c>
      <c r="AZ452" s="11" t="str">
        <f t="shared" si="241"/>
        <v/>
      </c>
      <c r="BA452" s="19" t="str">
        <f t="shared" si="242"/>
        <v/>
      </c>
    </row>
    <row r="453" spans="1:53" x14ac:dyDescent="0.3">
      <c r="A453">
        <v>93</v>
      </c>
      <c r="B453">
        <v>3</v>
      </c>
      <c r="C453" t="s">
        <v>3</v>
      </c>
      <c r="D453" t="s">
        <v>1</v>
      </c>
      <c r="E453">
        <v>3</v>
      </c>
      <c r="F453">
        <v>0</v>
      </c>
      <c r="G453">
        <v>475</v>
      </c>
      <c r="H453">
        <v>2</v>
      </c>
      <c r="AI453" s="21">
        <f t="shared" si="233"/>
        <v>0.44100000000000034</v>
      </c>
      <c r="AJ453" s="11">
        <f t="shared" ref="AJ453:AO462" si="254">_xlfn.NORM.S.DIST((-2*AJ$2-_xlfn.NORM.S.INV($AI453)),TRUE)</f>
        <v>0.9841603664211428</v>
      </c>
      <c r="AK453" s="11">
        <f t="shared" si="254"/>
        <v>0.87460534809391377</v>
      </c>
      <c r="AL453" s="11">
        <f t="shared" si="254"/>
        <v>0.55899999999999972</v>
      </c>
      <c r="AM453" s="11">
        <f t="shared" si="254"/>
        <v>0.19722760325213642</v>
      </c>
      <c r="AN453" s="11">
        <f t="shared" si="254"/>
        <v>3.2044109071673627E-2</v>
      </c>
      <c r="AO453" s="4">
        <f t="shared" si="254"/>
        <v>5.8682526113463984E-5</v>
      </c>
      <c r="AP453" s="11">
        <f t="shared" si="227"/>
        <v>2.2968686821089777</v>
      </c>
      <c r="AQ453" s="11">
        <f t="shared" si="228"/>
        <v>1.2968686821089781</v>
      </c>
      <c r="AR453" s="11">
        <f t="shared" si="229"/>
        <v>0.29686868210897799</v>
      </c>
      <c r="AS453" s="11">
        <f t="shared" si="230"/>
        <v>-0.70313131789102268</v>
      </c>
      <c r="AT453" s="11">
        <f t="shared" si="231"/>
        <v>-1.7031313178910223</v>
      </c>
      <c r="AU453" s="19">
        <f t="shared" si="232"/>
        <v>-3.7031313178910219</v>
      </c>
      <c r="AV453" s="11">
        <f t="shared" si="237"/>
        <v>0.9841603664211428</v>
      </c>
      <c r="AW453" s="11">
        <f t="shared" si="238"/>
        <v>0.87460534809391377</v>
      </c>
      <c r="AX453" s="11">
        <f t="shared" si="239"/>
        <v>0.55899999999999972</v>
      </c>
      <c r="AY453" s="11" t="str">
        <f t="shared" si="240"/>
        <v/>
      </c>
      <c r="AZ453" s="11" t="str">
        <f t="shared" si="241"/>
        <v/>
      </c>
      <c r="BA453" s="19" t="str">
        <f t="shared" si="242"/>
        <v/>
      </c>
    </row>
    <row r="454" spans="1:53" x14ac:dyDescent="0.3">
      <c r="A454">
        <v>98</v>
      </c>
      <c r="B454">
        <v>3</v>
      </c>
      <c r="C454" t="s">
        <v>3</v>
      </c>
      <c r="D454" t="s">
        <v>25</v>
      </c>
      <c r="E454">
        <v>3</v>
      </c>
      <c r="F454">
        <v>3</v>
      </c>
      <c r="G454">
        <v>473</v>
      </c>
      <c r="H454">
        <v>1</v>
      </c>
      <c r="AI454" s="21">
        <f t="shared" si="233"/>
        <v>0.44200000000000034</v>
      </c>
      <c r="AJ454" s="11">
        <f t="shared" si="254"/>
        <v>0.98405953785139588</v>
      </c>
      <c r="AK454" s="11">
        <f t="shared" si="254"/>
        <v>0.87408182128248724</v>
      </c>
      <c r="AL454" s="11">
        <f t="shared" si="254"/>
        <v>0.55799999999999961</v>
      </c>
      <c r="AM454" s="11">
        <f t="shared" si="254"/>
        <v>0.19652490831850414</v>
      </c>
      <c r="AN454" s="11">
        <f t="shared" si="254"/>
        <v>3.1862457401568497E-2</v>
      </c>
      <c r="AO454" s="4">
        <f t="shared" si="254"/>
        <v>5.8078157653094703E-5</v>
      </c>
      <c r="AP454" s="11">
        <f t="shared" si="227"/>
        <v>2.2918008400659859</v>
      </c>
      <c r="AQ454" s="11">
        <f t="shared" si="228"/>
        <v>1.2918008400659864</v>
      </c>
      <c r="AR454" s="11">
        <f t="shared" si="229"/>
        <v>0.29180084006598583</v>
      </c>
      <c r="AS454" s="11">
        <f t="shared" si="230"/>
        <v>-0.70819915993401417</v>
      </c>
      <c r="AT454" s="11">
        <f t="shared" si="231"/>
        <v>-1.7081991599340141</v>
      </c>
      <c r="AU454" s="19">
        <f t="shared" si="232"/>
        <v>-3.7081991599340136</v>
      </c>
      <c r="AV454" s="11">
        <f t="shared" si="237"/>
        <v>0.98405953785139588</v>
      </c>
      <c r="AW454" s="11">
        <f t="shared" si="238"/>
        <v>0.87408182128248724</v>
      </c>
      <c r="AX454" s="11">
        <f t="shared" si="239"/>
        <v>0.55799999999999961</v>
      </c>
      <c r="AY454" s="11" t="str">
        <f t="shared" si="240"/>
        <v/>
      </c>
      <c r="AZ454" s="11" t="str">
        <f t="shared" si="241"/>
        <v/>
      </c>
      <c r="BA454" s="19" t="str">
        <f t="shared" si="242"/>
        <v/>
      </c>
    </row>
    <row r="455" spans="1:53" x14ac:dyDescent="0.3">
      <c r="A455">
        <v>112</v>
      </c>
      <c r="B455">
        <v>3</v>
      </c>
      <c r="C455" t="s">
        <v>3</v>
      </c>
      <c r="D455" t="s">
        <v>23</v>
      </c>
      <c r="E455">
        <v>0</v>
      </c>
      <c r="F455">
        <v>0</v>
      </c>
      <c r="G455">
        <v>480</v>
      </c>
      <c r="H455">
        <v>0</v>
      </c>
      <c r="AI455" s="21">
        <f t="shared" si="233"/>
        <v>0.44300000000000034</v>
      </c>
      <c r="AJ455" s="11">
        <f t="shared" si="254"/>
        <v>0.98395819709666943</v>
      </c>
      <c r="AK455" s="11">
        <f t="shared" si="254"/>
        <v>0.87355696645992298</v>
      </c>
      <c r="AL455" s="11">
        <f t="shared" si="254"/>
        <v>0.55699999999999972</v>
      </c>
      <c r="AM455" s="11">
        <f t="shared" si="254"/>
        <v>0.19582399137528667</v>
      </c>
      <c r="AN455" s="11">
        <f t="shared" si="254"/>
        <v>3.1681723815072949E-2</v>
      </c>
      <c r="AO455" s="4">
        <f t="shared" si="254"/>
        <v>5.7479882819120314E-5</v>
      </c>
      <c r="AP455" s="11">
        <f t="shared" si="227"/>
        <v>2.2867348709155308</v>
      </c>
      <c r="AQ455" s="11">
        <f t="shared" si="228"/>
        <v>1.286734870915532</v>
      </c>
      <c r="AR455" s="11">
        <f t="shared" si="229"/>
        <v>0.28673487091553185</v>
      </c>
      <c r="AS455" s="11">
        <f t="shared" si="230"/>
        <v>-0.71326512908446926</v>
      </c>
      <c r="AT455" s="11">
        <f t="shared" si="231"/>
        <v>-1.7132651290844687</v>
      </c>
      <c r="AU455" s="19">
        <f t="shared" si="232"/>
        <v>-3.7132651290844678</v>
      </c>
      <c r="AV455" s="11">
        <f t="shared" si="237"/>
        <v>0.98395819709666943</v>
      </c>
      <c r="AW455" s="11">
        <f t="shared" si="238"/>
        <v>0.87355696645992298</v>
      </c>
      <c r="AX455" s="11">
        <f t="shared" si="239"/>
        <v>0.55699999999999972</v>
      </c>
      <c r="AY455" s="11" t="str">
        <f t="shared" si="240"/>
        <v/>
      </c>
      <c r="AZ455" s="11" t="str">
        <f t="shared" si="241"/>
        <v/>
      </c>
      <c r="BA455" s="19">
        <f t="shared" ref="BA455" si="255">IF(AU455&lt;=0,AO455,"")</f>
        <v>5.7479882819120314E-5</v>
      </c>
    </row>
    <row r="456" spans="1:53" x14ac:dyDescent="0.3">
      <c r="A456">
        <v>119</v>
      </c>
      <c r="B456">
        <v>3</v>
      </c>
      <c r="C456" t="s">
        <v>3</v>
      </c>
      <c r="D456" t="s">
        <v>23</v>
      </c>
      <c r="E456">
        <v>0</v>
      </c>
      <c r="F456">
        <v>2</v>
      </c>
      <c r="G456">
        <v>477</v>
      </c>
      <c r="H456">
        <v>1</v>
      </c>
      <c r="AI456" s="21">
        <f t="shared" si="233"/>
        <v>0.44400000000000034</v>
      </c>
      <c r="AJ456" s="11">
        <f t="shared" si="254"/>
        <v>0.98385634174422409</v>
      </c>
      <c r="AK456" s="11">
        <f t="shared" si="254"/>
        <v>0.87303078074579066</v>
      </c>
      <c r="AL456" s="11">
        <f t="shared" si="254"/>
        <v>0.55599999999999961</v>
      </c>
      <c r="AM456" s="11">
        <f t="shared" si="254"/>
        <v>0.19512484727494078</v>
      </c>
      <c r="AN456" s="11">
        <f t="shared" si="254"/>
        <v>3.1501903338370343E-2</v>
      </c>
      <c r="AO456" s="4">
        <f t="shared" si="254"/>
        <v>5.6887637973343349E-5</v>
      </c>
      <c r="AP456" s="11">
        <f t="shared" si="227"/>
        <v>2.2816707407942527</v>
      </c>
      <c r="AQ456" s="11">
        <f t="shared" si="228"/>
        <v>1.2816707407942531</v>
      </c>
      <c r="AR456" s="11">
        <f t="shared" si="229"/>
        <v>0.28167074079425258</v>
      </c>
      <c r="AS456" s="11">
        <f t="shared" si="230"/>
        <v>-0.71832925920574775</v>
      </c>
      <c r="AT456" s="11">
        <f t="shared" si="231"/>
        <v>-1.7183292592057475</v>
      </c>
      <c r="AU456" s="19">
        <f t="shared" si="232"/>
        <v>-3.7183292592057473</v>
      </c>
      <c r="AV456" s="11">
        <f t="shared" si="237"/>
        <v>0.98385634174422409</v>
      </c>
      <c r="AW456" s="11">
        <f t="shared" si="238"/>
        <v>0.87303078074579066</v>
      </c>
      <c r="AX456" s="11">
        <f t="shared" si="239"/>
        <v>0.55599999999999961</v>
      </c>
      <c r="AY456" s="11" t="str">
        <f t="shared" si="240"/>
        <v/>
      </c>
      <c r="AZ456" s="11" t="str">
        <f t="shared" si="241"/>
        <v/>
      </c>
      <c r="BA456" s="19" t="str">
        <f t="shared" si="242"/>
        <v/>
      </c>
    </row>
    <row r="457" spans="1:53" x14ac:dyDescent="0.3">
      <c r="A457">
        <v>127</v>
      </c>
      <c r="B457">
        <v>3</v>
      </c>
      <c r="C457" t="s">
        <v>3</v>
      </c>
      <c r="D457" t="s">
        <v>23</v>
      </c>
      <c r="E457">
        <v>0</v>
      </c>
      <c r="F457">
        <v>3</v>
      </c>
      <c r="G457" t="s">
        <v>23</v>
      </c>
      <c r="H457" t="s">
        <v>23</v>
      </c>
      <c r="AI457" s="21">
        <f t="shared" si="233"/>
        <v>0.44500000000000034</v>
      </c>
      <c r="AJ457" s="11">
        <f t="shared" si="254"/>
        <v>0.98375396936752124</v>
      </c>
      <c r="AK457" s="11">
        <f t="shared" si="254"/>
        <v>0.8725032612459086</v>
      </c>
      <c r="AL457" s="11">
        <f t="shared" si="254"/>
        <v>0.55499999999999972</v>
      </c>
      <c r="AM457" s="11">
        <f t="shared" si="254"/>
        <v>0.19442747089802212</v>
      </c>
      <c r="AN457" s="11">
        <f t="shared" si="254"/>
        <v>3.1322991032204948E-2</v>
      </c>
      <c r="AO457" s="4">
        <f t="shared" si="254"/>
        <v>5.6301360203171566E-5</v>
      </c>
      <c r="AP457" s="11">
        <f t="shared" si="227"/>
        <v>2.2766084159228073</v>
      </c>
      <c r="AQ457" s="11">
        <f t="shared" si="228"/>
        <v>1.2766084159228075</v>
      </c>
      <c r="AR457" s="11">
        <f t="shared" si="229"/>
        <v>0.27660841592280749</v>
      </c>
      <c r="AS457" s="11">
        <f t="shared" si="230"/>
        <v>-0.72339158407719295</v>
      </c>
      <c r="AT457" s="11">
        <f t="shared" si="231"/>
        <v>-1.7233915840771927</v>
      </c>
      <c r="AU457" s="19">
        <f t="shared" si="232"/>
        <v>-3.7233915840771914</v>
      </c>
      <c r="AV457" s="11">
        <f t="shared" si="237"/>
        <v>0.98375396936752124</v>
      </c>
      <c r="AW457" s="11">
        <f t="shared" si="238"/>
        <v>0.8725032612459086</v>
      </c>
      <c r="AX457" s="11">
        <f t="shared" si="239"/>
        <v>0.55499999999999972</v>
      </c>
      <c r="AY457" s="11" t="str">
        <f t="shared" si="240"/>
        <v/>
      </c>
      <c r="AZ457" s="11" t="str">
        <f t="shared" si="241"/>
        <v/>
      </c>
      <c r="BA457" s="19" t="str">
        <f t="shared" si="242"/>
        <v/>
      </c>
    </row>
    <row r="458" spans="1:53" x14ac:dyDescent="0.3">
      <c r="A458">
        <v>133</v>
      </c>
      <c r="B458">
        <v>3</v>
      </c>
      <c r="C458" t="s">
        <v>3</v>
      </c>
      <c r="D458" t="s">
        <v>25</v>
      </c>
      <c r="E458">
        <v>1</v>
      </c>
      <c r="F458">
        <v>0</v>
      </c>
      <c r="G458">
        <v>478</v>
      </c>
      <c r="H458">
        <v>1</v>
      </c>
      <c r="AI458" s="21">
        <f t="shared" si="233"/>
        <v>0.44600000000000034</v>
      </c>
      <c r="AJ458" s="11">
        <f t="shared" si="254"/>
        <v>0.9836510775261228</v>
      </c>
      <c r="AK458" s="11">
        <f t="shared" si="254"/>
        <v>0.87197440505227064</v>
      </c>
      <c r="AL458" s="11">
        <f t="shared" si="254"/>
        <v>0.5539999999999996</v>
      </c>
      <c r="AM458" s="11">
        <f t="shared" si="254"/>
        <v>0.19373185715298166</v>
      </c>
      <c r="AN458" s="11">
        <f t="shared" si="254"/>
        <v>3.1144981991573322E-2</v>
      </c>
      <c r="AO458" s="4">
        <f t="shared" si="254"/>
        <v>5.572098731231305E-5</v>
      </c>
      <c r="AP458" s="11">
        <f t="shared" si="227"/>
        <v>2.2715478626042205</v>
      </c>
      <c r="AQ458" s="11">
        <f t="shared" si="228"/>
        <v>1.2715478626042209</v>
      </c>
      <c r="AR458" s="11">
        <f t="shared" si="229"/>
        <v>0.2715478626042212</v>
      </c>
      <c r="AS458" s="11">
        <f t="shared" si="230"/>
        <v>-0.72845213739577852</v>
      </c>
      <c r="AT458" s="11">
        <f t="shared" si="231"/>
        <v>-1.7284521373957786</v>
      </c>
      <c r="AU458" s="19">
        <f t="shared" si="232"/>
        <v>-3.7284521373957786</v>
      </c>
      <c r="AV458" s="11">
        <f t="shared" si="237"/>
        <v>0.9836510775261228</v>
      </c>
      <c r="AW458" s="11">
        <f t="shared" si="238"/>
        <v>0.87197440505227064</v>
      </c>
      <c r="AX458" s="11">
        <f t="shared" si="239"/>
        <v>0.5539999999999996</v>
      </c>
      <c r="AY458" s="11" t="str">
        <f t="shared" si="240"/>
        <v/>
      </c>
      <c r="AZ458" s="11" t="str">
        <f t="shared" si="241"/>
        <v/>
      </c>
      <c r="BA458" s="19" t="str">
        <f t="shared" si="242"/>
        <v/>
      </c>
    </row>
    <row r="459" spans="1:53" x14ac:dyDescent="0.3">
      <c r="A459">
        <v>138</v>
      </c>
      <c r="B459">
        <v>3</v>
      </c>
      <c r="C459" t="s">
        <v>3</v>
      </c>
      <c r="D459" t="s">
        <v>23</v>
      </c>
      <c r="E459">
        <v>0</v>
      </c>
      <c r="F459">
        <v>0</v>
      </c>
      <c r="G459">
        <v>480</v>
      </c>
      <c r="H459">
        <v>0</v>
      </c>
      <c r="AI459" s="21">
        <f t="shared" si="233"/>
        <v>0.44700000000000034</v>
      </c>
      <c r="AJ459" s="11">
        <f t="shared" si="254"/>
        <v>0.98354766376558922</v>
      </c>
      <c r="AK459" s="11">
        <f t="shared" si="254"/>
        <v>0.87144420924297372</v>
      </c>
      <c r="AL459" s="11">
        <f t="shared" si="254"/>
        <v>0.55299999999999971</v>
      </c>
      <c r="AM459" s="11">
        <f t="shared" si="254"/>
        <v>0.19303800097596405</v>
      </c>
      <c r="AN459" s="11">
        <f t="shared" si="254"/>
        <v>3.0967871345419222E-2</v>
      </c>
      <c r="AO459" s="4">
        <f t="shared" si="254"/>
        <v>5.5146457811608004E-5</v>
      </c>
      <c r="AP459" s="11">
        <f t="shared" si="227"/>
        <v>2.2664890472222448</v>
      </c>
      <c r="AQ459" s="11">
        <f t="shared" si="228"/>
        <v>1.2664890472222468</v>
      </c>
      <c r="AR459" s="11">
        <f t="shared" si="229"/>
        <v>0.2664890472222462</v>
      </c>
      <c r="AS459" s="11">
        <f t="shared" si="230"/>
        <v>-0.73351095277775347</v>
      </c>
      <c r="AT459" s="11">
        <f t="shared" si="231"/>
        <v>-1.7335109527777539</v>
      </c>
      <c r="AU459" s="19">
        <f t="shared" si="232"/>
        <v>-3.7335109527777544</v>
      </c>
      <c r="AV459" s="11">
        <f t="shared" si="237"/>
        <v>0.98354766376558922</v>
      </c>
      <c r="AW459" s="11">
        <f t="shared" si="238"/>
        <v>0.87144420924297372</v>
      </c>
      <c r="AX459" s="11">
        <f t="shared" si="239"/>
        <v>0.55299999999999971</v>
      </c>
      <c r="AY459" s="11" t="str">
        <f t="shared" si="240"/>
        <v/>
      </c>
      <c r="AZ459" s="11" t="str">
        <f t="shared" si="241"/>
        <v/>
      </c>
      <c r="BA459" s="19" t="str">
        <f t="shared" si="242"/>
        <v/>
      </c>
    </row>
    <row r="460" spans="1:53" x14ac:dyDescent="0.3">
      <c r="A460">
        <v>148</v>
      </c>
      <c r="B460">
        <v>3</v>
      </c>
      <c r="C460" t="s">
        <v>3</v>
      </c>
      <c r="D460" t="s">
        <v>1</v>
      </c>
      <c r="E460">
        <v>0</v>
      </c>
      <c r="F460">
        <v>1</v>
      </c>
      <c r="G460">
        <v>479</v>
      </c>
      <c r="H460">
        <v>0</v>
      </c>
      <c r="AI460" s="21">
        <f t="shared" si="233"/>
        <v>0.44800000000000034</v>
      </c>
      <c r="AJ460" s="11">
        <f t="shared" si="254"/>
        <v>0.98344372561737747</v>
      </c>
      <c r="AK460" s="11">
        <f t="shared" si="254"/>
        <v>0.87091267088214308</v>
      </c>
      <c r="AL460" s="11">
        <f t="shared" si="254"/>
        <v>0.5519999999999996</v>
      </c>
      <c r="AM460" s="11">
        <f t="shared" si="254"/>
        <v>0.19234589733060808</v>
      </c>
      <c r="AN460" s="11">
        <f t="shared" si="254"/>
        <v>3.0791654256331954E-2</v>
      </c>
      <c r="AO460" s="4">
        <f t="shared" si="254"/>
        <v>5.4577710909992579E-5</v>
      </c>
      <c r="AP460" s="11">
        <f t="shared" si="227"/>
        <v>2.2614319362397248</v>
      </c>
      <c r="AQ460" s="11">
        <f t="shared" si="228"/>
        <v>1.261431936239725</v>
      </c>
      <c r="AR460" s="11">
        <f t="shared" si="229"/>
        <v>0.26143193623972455</v>
      </c>
      <c r="AS460" s="11">
        <f t="shared" si="230"/>
        <v>-0.73856806376027551</v>
      </c>
      <c r="AT460" s="11">
        <f t="shared" si="231"/>
        <v>-1.738568063760275</v>
      </c>
      <c r="AU460" s="19">
        <f t="shared" si="232"/>
        <v>-3.7385680637602747</v>
      </c>
      <c r="AV460" s="11">
        <f t="shared" si="237"/>
        <v>0.98344372561737747</v>
      </c>
      <c r="AW460" s="11">
        <f t="shared" si="238"/>
        <v>0.87091267088214308</v>
      </c>
      <c r="AX460" s="11">
        <f t="shared" si="239"/>
        <v>0.5519999999999996</v>
      </c>
      <c r="AY460" s="11" t="str">
        <f t="shared" si="240"/>
        <v/>
      </c>
      <c r="AZ460" s="11" t="str">
        <f t="shared" si="241"/>
        <v/>
      </c>
      <c r="BA460" s="19" t="str">
        <f t="shared" si="242"/>
        <v/>
      </c>
    </row>
    <row r="461" spans="1:53" x14ac:dyDescent="0.3">
      <c r="A461">
        <v>157</v>
      </c>
      <c r="B461">
        <v>3</v>
      </c>
      <c r="C461" t="s">
        <v>3</v>
      </c>
      <c r="D461" t="s">
        <v>1</v>
      </c>
      <c r="E461">
        <v>0</v>
      </c>
      <c r="F461">
        <v>1</v>
      </c>
      <c r="G461">
        <v>479</v>
      </c>
      <c r="H461">
        <v>0</v>
      </c>
      <c r="AI461" s="21">
        <f t="shared" si="233"/>
        <v>0.44900000000000034</v>
      </c>
      <c r="AJ461" s="11">
        <f t="shared" si="254"/>
        <v>0.98333926059873711</v>
      </c>
      <c r="AK461" s="11">
        <f t="shared" si="254"/>
        <v>0.87037978701985852</v>
      </c>
      <c r="AL461" s="11">
        <f t="shared" si="254"/>
        <v>0.55099999999999971</v>
      </c>
      <c r="AM461" s="11">
        <f t="shared" si="254"/>
        <v>0.19165554120784858</v>
      </c>
      <c r="AN461" s="11">
        <f t="shared" si="254"/>
        <v>3.0616325920247819E-2</v>
      </c>
      <c r="AO461" s="4">
        <f t="shared" si="254"/>
        <v>5.4014686505592209E-5</v>
      </c>
      <c r="AP461" s="11">
        <f t="shared" ref="AP461:AP524" si="256">_xlfn.NORM.S.INV(AJ461)-_xlfn.NORM.S.INV($AI461)</f>
        <v>2.2563764961969706</v>
      </c>
      <c r="AQ461" s="11">
        <f t="shared" ref="AQ461:AQ524" si="257">_xlfn.NORM.S.INV(AK461)-_xlfn.NORM.S.INV($AI461)</f>
        <v>1.2563764961969697</v>
      </c>
      <c r="AR461" s="11">
        <f t="shared" ref="AR461:AR524" si="258">_xlfn.NORM.S.INV(AL461)-_xlfn.NORM.S.INV($AI461)</f>
        <v>0.25637649619696945</v>
      </c>
      <c r="AS461" s="11">
        <f t="shared" ref="AS461:AS524" si="259">_xlfn.NORM.S.INV(AM461)-_xlfn.NORM.S.INV($AI461)</f>
        <v>-0.74362350380303099</v>
      </c>
      <c r="AT461" s="11">
        <f t="shared" ref="AT461:AT524" si="260">_xlfn.NORM.S.INV(AN461)-_xlfn.NORM.S.INV($AI461)</f>
        <v>-1.7436235038030308</v>
      </c>
      <c r="AU461" s="19">
        <f t="shared" ref="AU461:AU524" si="261">_xlfn.NORM.S.INV(AO461)-_xlfn.NORM.S.INV($AI461)</f>
        <v>-3.7436235038030308</v>
      </c>
      <c r="AV461" s="11">
        <f t="shared" si="237"/>
        <v>0.98333926059873711</v>
      </c>
      <c r="AW461" s="11">
        <f t="shared" si="238"/>
        <v>0.87037978701985852</v>
      </c>
      <c r="AX461" s="11">
        <f t="shared" si="239"/>
        <v>0.55099999999999971</v>
      </c>
      <c r="AY461" s="11" t="str">
        <f t="shared" si="240"/>
        <v/>
      </c>
      <c r="AZ461" s="11" t="str">
        <f t="shared" si="241"/>
        <v/>
      </c>
      <c r="BA461" s="19">
        <f t="shared" ref="BA461" si="262">IF(AU461&lt;=0,AO461,"")</f>
        <v>5.4014686505592209E-5</v>
      </c>
    </row>
    <row r="462" spans="1:53" x14ac:dyDescent="0.3">
      <c r="A462">
        <v>5</v>
      </c>
      <c r="B462">
        <v>4</v>
      </c>
      <c r="C462" t="s">
        <v>3</v>
      </c>
      <c r="D462" t="s">
        <v>23</v>
      </c>
      <c r="E462">
        <v>2</v>
      </c>
      <c r="F462">
        <v>2</v>
      </c>
      <c r="G462">
        <v>476</v>
      </c>
      <c r="H462">
        <v>0</v>
      </c>
      <c r="AI462" s="21">
        <f t="shared" ref="AI462:AI525" si="263">AI461+0.001</f>
        <v>0.45000000000000034</v>
      </c>
      <c r="AJ462" s="11">
        <f t="shared" si="254"/>
        <v>0.98323426621260634</v>
      </c>
      <c r="AK462" s="11">
        <f t="shared" si="254"/>
        <v>0.86984555469207847</v>
      </c>
      <c r="AL462" s="11">
        <f t="shared" si="254"/>
        <v>0.5499999999999996</v>
      </c>
      <c r="AM462" s="11">
        <f t="shared" si="254"/>
        <v>0.19096692762572096</v>
      </c>
      <c r="AN462" s="11">
        <f t="shared" si="254"/>
        <v>3.0441881566155075E-2</v>
      </c>
      <c r="AO462" s="4">
        <f t="shared" si="254"/>
        <v>5.3457325176946059E-5</v>
      </c>
      <c r="AP462" s="11">
        <f t="shared" si="256"/>
        <v>2.2513226937101471</v>
      </c>
      <c r="AQ462" s="11">
        <f t="shared" si="257"/>
        <v>1.2513226937101467</v>
      </c>
      <c r="AR462" s="11">
        <f t="shared" si="258"/>
        <v>0.25132269371014626</v>
      </c>
      <c r="AS462" s="11">
        <f t="shared" si="259"/>
        <v>-0.74867730628985463</v>
      </c>
      <c r="AT462" s="11">
        <f t="shared" si="260"/>
        <v>-1.7486773062898535</v>
      </c>
      <c r="AU462" s="19">
        <f t="shared" si="261"/>
        <v>-3.7486773062898537</v>
      </c>
      <c r="AV462" s="11">
        <f t="shared" si="237"/>
        <v>0.98323426621260634</v>
      </c>
      <c r="AW462" s="11">
        <f t="shared" si="238"/>
        <v>0.86984555469207847</v>
      </c>
      <c r="AX462" s="11">
        <f t="shared" si="239"/>
        <v>0.5499999999999996</v>
      </c>
      <c r="AY462" s="11" t="str">
        <f t="shared" si="240"/>
        <v/>
      </c>
      <c r="AZ462" s="11" t="str">
        <f t="shared" si="241"/>
        <v/>
      </c>
      <c r="BA462" s="19" t="str">
        <f t="shared" si="242"/>
        <v/>
      </c>
    </row>
    <row r="463" spans="1:53" x14ac:dyDescent="0.3">
      <c r="A463">
        <v>14</v>
      </c>
      <c r="B463">
        <v>4</v>
      </c>
      <c r="C463" t="s">
        <v>3</v>
      </c>
      <c r="D463" t="s">
        <v>23</v>
      </c>
      <c r="E463">
        <v>1</v>
      </c>
      <c r="F463">
        <v>2</v>
      </c>
      <c r="G463">
        <v>477</v>
      </c>
      <c r="H463">
        <v>0</v>
      </c>
      <c r="AI463" s="21">
        <f t="shared" si="263"/>
        <v>0.45100000000000035</v>
      </c>
      <c r="AJ463" s="11">
        <f t="shared" ref="AJ463:AO472" si="264">_xlfn.NORM.S.DIST((-2*AJ$2-_xlfn.NORM.S.INV($AI463)),TRUE)</f>
        <v>0.9831287399475066</v>
      </c>
      <c r="AK463" s="11">
        <f t="shared" si="264"/>
        <v>0.86930997092056461</v>
      </c>
      <c r="AL463" s="11">
        <f t="shared" si="264"/>
        <v>0.54899999999999971</v>
      </c>
      <c r="AM463" s="11">
        <f t="shared" si="264"/>
        <v>0.190280051629167</v>
      </c>
      <c r="AN463" s="11">
        <f t="shared" si="264"/>
        <v>3.0268316455801827E-2</v>
      </c>
      <c r="AO463" s="4">
        <f t="shared" si="264"/>
        <v>5.2905568174356362E-5</v>
      </c>
      <c r="AP463" s="11">
        <f t="shared" si="256"/>
        <v>2.2462704954696719</v>
      </c>
      <c r="AQ463" s="11">
        <f t="shared" si="257"/>
        <v>1.2462704954696722</v>
      </c>
      <c r="AR463" s="11">
        <f t="shared" si="258"/>
        <v>0.2462704954696715</v>
      </c>
      <c r="AS463" s="11">
        <f t="shared" si="259"/>
        <v>-0.75372950453032783</v>
      </c>
      <c r="AT463" s="11">
        <f t="shared" si="260"/>
        <v>-1.7537295045303285</v>
      </c>
      <c r="AU463" s="19">
        <f t="shared" si="261"/>
        <v>-3.7537295045303289</v>
      </c>
      <c r="AV463" s="11">
        <f t="shared" si="237"/>
        <v>0.9831287399475066</v>
      </c>
      <c r="AW463" s="11">
        <f t="shared" si="238"/>
        <v>0.86930997092056461</v>
      </c>
      <c r="AX463" s="11">
        <f t="shared" si="239"/>
        <v>0.54899999999999971</v>
      </c>
      <c r="AY463" s="11" t="str">
        <f t="shared" si="240"/>
        <v/>
      </c>
      <c r="AZ463" s="11" t="str">
        <f t="shared" si="241"/>
        <v/>
      </c>
      <c r="BA463" s="19" t="str">
        <f t="shared" si="242"/>
        <v/>
      </c>
    </row>
    <row r="464" spans="1:53" x14ac:dyDescent="0.3">
      <c r="A464">
        <v>19</v>
      </c>
      <c r="B464">
        <v>4</v>
      </c>
      <c r="C464" t="s">
        <v>3</v>
      </c>
      <c r="D464" t="s">
        <v>1</v>
      </c>
      <c r="E464">
        <v>0</v>
      </c>
      <c r="F464">
        <v>1</v>
      </c>
      <c r="G464">
        <v>479</v>
      </c>
      <c r="H464">
        <v>0</v>
      </c>
      <c r="AI464" s="21">
        <f t="shared" si="263"/>
        <v>0.45200000000000035</v>
      </c>
      <c r="AJ464" s="11">
        <f t="shared" si="264"/>
        <v>0.98302267927743636</v>
      </c>
      <c r="AK464" s="11">
        <f t="shared" si="264"/>
        <v>0.8687730327128047</v>
      </c>
      <c r="AL464" s="11">
        <f t="shared" si="264"/>
        <v>0.5479999999999996</v>
      </c>
      <c r="AM464" s="11">
        <f t="shared" si="264"/>
        <v>0.18959490828984316</v>
      </c>
      <c r="AN464" s="11">
        <f t="shared" si="264"/>
        <v>3.0095625883407272E-2</v>
      </c>
      <c r="AO464" s="4">
        <f t="shared" si="264"/>
        <v>5.2359357411361505E-5</v>
      </c>
      <c r="AP464" s="11">
        <f t="shared" si="256"/>
        <v>2.2412198682386122</v>
      </c>
      <c r="AQ464" s="11">
        <f t="shared" si="257"/>
        <v>1.2412198682386133</v>
      </c>
      <c r="AR464" s="11">
        <f t="shared" si="258"/>
        <v>0.24121986823861258</v>
      </c>
      <c r="AS464" s="11">
        <f t="shared" si="259"/>
        <v>-0.75878013176138803</v>
      </c>
      <c r="AT464" s="11">
        <f t="shared" si="260"/>
        <v>-1.7587801317613874</v>
      </c>
      <c r="AU464" s="19">
        <f t="shared" si="261"/>
        <v>-3.7587801317613869</v>
      </c>
      <c r="AV464" s="11">
        <f t="shared" si="237"/>
        <v>0.98302267927743636</v>
      </c>
      <c r="AW464" s="11">
        <f t="shared" si="238"/>
        <v>0.8687730327128047</v>
      </c>
      <c r="AX464" s="11">
        <f t="shared" si="239"/>
        <v>0.5479999999999996</v>
      </c>
      <c r="AY464" s="11" t="str">
        <f t="shared" si="240"/>
        <v/>
      </c>
      <c r="AZ464" s="11" t="str">
        <f t="shared" si="241"/>
        <v/>
      </c>
      <c r="BA464" s="19" t="str">
        <f t="shared" si="242"/>
        <v/>
      </c>
    </row>
    <row r="465" spans="1:53" x14ac:dyDescent="0.3">
      <c r="A465">
        <v>30</v>
      </c>
      <c r="B465">
        <v>4</v>
      </c>
      <c r="C465" t="s">
        <v>3</v>
      </c>
      <c r="D465" t="s">
        <v>25</v>
      </c>
      <c r="E465">
        <v>0</v>
      </c>
      <c r="F465">
        <v>0</v>
      </c>
      <c r="G465">
        <v>480</v>
      </c>
      <c r="H465">
        <v>0</v>
      </c>
      <c r="AI465" s="21">
        <f t="shared" si="263"/>
        <v>0.45300000000000035</v>
      </c>
      <c r="AJ465" s="11">
        <f t="shared" si="264"/>
        <v>0.98291608166176392</v>
      </c>
      <c r="AK465" s="11">
        <f t="shared" si="264"/>
        <v>0.86823473706193632</v>
      </c>
      <c r="AL465" s="11">
        <f t="shared" si="264"/>
        <v>0.54699999999999971</v>
      </c>
      <c r="AM465" s="11">
        <f t="shared" si="264"/>
        <v>0.18891149270593002</v>
      </c>
      <c r="AN465" s="11">
        <f t="shared" si="264"/>
        <v>2.9923805175376121E-2</v>
      </c>
      <c r="AO465" s="4">
        <f t="shared" si="264"/>
        <v>5.1818635456333621E-5</v>
      </c>
      <c r="AP465" s="11">
        <f t="shared" si="256"/>
        <v>2.236170778851104</v>
      </c>
      <c r="AQ465" s="11">
        <f t="shared" si="257"/>
        <v>1.2361707788511036</v>
      </c>
      <c r="AR465" s="11">
        <f t="shared" si="258"/>
        <v>0.23617077885110421</v>
      </c>
      <c r="AS465" s="11">
        <f t="shared" si="259"/>
        <v>-0.76382922114889629</v>
      </c>
      <c r="AT465" s="11">
        <f t="shared" si="260"/>
        <v>-1.763829221148896</v>
      </c>
      <c r="AU465" s="19">
        <f t="shared" si="261"/>
        <v>-3.7638292211488964</v>
      </c>
      <c r="AV465" s="11">
        <f t="shared" si="237"/>
        <v>0.98291608166176392</v>
      </c>
      <c r="AW465" s="11">
        <f t="shared" si="238"/>
        <v>0.86823473706193632</v>
      </c>
      <c r="AX465" s="11">
        <f t="shared" si="239"/>
        <v>0.54699999999999971</v>
      </c>
      <c r="AY465" s="11" t="str">
        <f t="shared" si="240"/>
        <v/>
      </c>
      <c r="AZ465" s="11" t="str">
        <f t="shared" si="241"/>
        <v/>
      </c>
      <c r="BA465" s="19" t="str">
        <f t="shared" si="242"/>
        <v/>
      </c>
    </row>
    <row r="466" spans="1:53" x14ac:dyDescent="0.3">
      <c r="A466">
        <v>37</v>
      </c>
      <c r="B466">
        <v>4</v>
      </c>
      <c r="C466" t="s">
        <v>3</v>
      </c>
      <c r="D466" t="s">
        <v>1</v>
      </c>
      <c r="E466">
        <v>0</v>
      </c>
      <c r="F466">
        <v>2</v>
      </c>
      <c r="G466">
        <v>477</v>
      </c>
      <c r="H466">
        <v>1</v>
      </c>
      <c r="AI466" s="21">
        <f t="shared" si="263"/>
        <v>0.45400000000000035</v>
      </c>
      <c r="AJ466" s="11">
        <f t="shared" si="264"/>
        <v>0.98280894454511925</v>
      </c>
      <c r="AK466" s="11">
        <f t="shared" si="264"/>
        <v>0.86769508094666814</v>
      </c>
      <c r="AL466" s="11">
        <f t="shared" si="264"/>
        <v>0.5459999999999996</v>
      </c>
      <c r="AM466" s="11">
        <f t="shared" si="264"/>
        <v>0.18822980000194442</v>
      </c>
      <c r="AN466" s="11">
        <f t="shared" si="264"/>
        <v>2.9752849690015983E-2</v>
      </c>
      <c r="AO466" s="4">
        <f t="shared" si="264"/>
        <v>5.1283345524194688E-5</v>
      </c>
      <c r="AP466" s="11">
        <f t="shared" si="256"/>
        <v>2.2311231942107659</v>
      </c>
      <c r="AQ466" s="11">
        <f t="shared" si="257"/>
        <v>1.231123194210765</v>
      </c>
      <c r="AR466" s="11">
        <f t="shared" si="258"/>
        <v>0.23112319421076449</v>
      </c>
      <c r="AS466" s="11">
        <f t="shared" si="259"/>
        <v>-0.76887680578923534</v>
      </c>
      <c r="AT466" s="11">
        <f t="shared" si="260"/>
        <v>-1.768876805789235</v>
      </c>
      <c r="AU466" s="19">
        <f t="shared" si="261"/>
        <v>-3.768876805789235</v>
      </c>
      <c r="AV466" s="11">
        <f t="shared" si="237"/>
        <v>0.98280894454511925</v>
      </c>
      <c r="AW466" s="11">
        <f t="shared" si="238"/>
        <v>0.86769508094666814</v>
      </c>
      <c r="AX466" s="11">
        <f t="shared" si="239"/>
        <v>0.5459999999999996</v>
      </c>
      <c r="AY466" s="11" t="str">
        <f t="shared" si="240"/>
        <v/>
      </c>
      <c r="AZ466" s="11" t="str">
        <f t="shared" si="241"/>
        <v/>
      </c>
      <c r="BA466" s="19" t="str">
        <f t="shared" si="242"/>
        <v/>
      </c>
    </row>
    <row r="467" spans="1:53" x14ac:dyDescent="0.3">
      <c r="A467">
        <v>44</v>
      </c>
      <c r="B467">
        <v>4</v>
      </c>
      <c r="C467" t="s">
        <v>3</v>
      </c>
      <c r="D467" t="s">
        <v>25</v>
      </c>
      <c r="E467">
        <v>0</v>
      </c>
      <c r="F467">
        <v>1</v>
      </c>
      <c r="G467">
        <v>479</v>
      </c>
      <c r="H467">
        <v>0</v>
      </c>
      <c r="AI467" s="21">
        <f t="shared" si="263"/>
        <v>0.45500000000000035</v>
      </c>
      <c r="AJ467" s="11">
        <f t="shared" si="264"/>
        <v>0.98270126535728464</v>
      </c>
      <c r="AK467" s="11">
        <f t="shared" si="264"/>
        <v>0.86715406133120121</v>
      </c>
      <c r="AL467" s="11">
        <f t="shared" si="264"/>
        <v>0.54499999999999971</v>
      </c>
      <c r="AM467" s="11">
        <f t="shared" si="264"/>
        <v>0.18754982532855233</v>
      </c>
      <c r="AN467" s="11">
        <f t="shared" si="264"/>
        <v>2.95827548172579E-2</v>
      </c>
      <c r="AO467" s="4">
        <f t="shared" si="264"/>
        <v>5.0753431468252043E-5</v>
      </c>
      <c r="AP467" s="11">
        <f t="shared" si="256"/>
        <v>2.226077081289128</v>
      </c>
      <c r="AQ467" s="11">
        <f t="shared" si="257"/>
        <v>1.2260770812891282</v>
      </c>
      <c r="AR467" s="11">
        <f t="shared" si="258"/>
        <v>0.22607708128912868</v>
      </c>
      <c r="AS467" s="11">
        <f t="shared" si="259"/>
        <v>-0.77392291871087082</v>
      </c>
      <c r="AT467" s="11">
        <f t="shared" si="260"/>
        <v>-1.7739229187108718</v>
      </c>
      <c r="AU467" s="19">
        <f t="shared" si="261"/>
        <v>-3.7739229187108712</v>
      </c>
      <c r="AV467" s="11">
        <f t="shared" si="237"/>
        <v>0.98270126535728464</v>
      </c>
      <c r="AW467" s="11">
        <f t="shared" si="238"/>
        <v>0.86715406133120121</v>
      </c>
      <c r="AX467" s="11">
        <f t="shared" si="239"/>
        <v>0.54499999999999971</v>
      </c>
      <c r="AY467" s="11" t="str">
        <f t="shared" si="240"/>
        <v/>
      </c>
      <c r="AZ467" s="11" t="str">
        <f t="shared" si="241"/>
        <v/>
      </c>
      <c r="BA467" s="19">
        <f t="shared" ref="BA467" si="265">IF(AU467&lt;=0,AO467,"")</f>
        <v>5.0753431468252043E-5</v>
      </c>
    </row>
    <row r="468" spans="1:53" x14ac:dyDescent="0.3">
      <c r="A468">
        <v>55</v>
      </c>
      <c r="B468">
        <v>4</v>
      </c>
      <c r="C468" t="s">
        <v>3</v>
      </c>
      <c r="D468" t="s">
        <v>1</v>
      </c>
      <c r="E468">
        <v>0</v>
      </c>
      <c r="F468">
        <v>0</v>
      </c>
      <c r="G468">
        <v>479</v>
      </c>
      <c r="H468">
        <v>1</v>
      </c>
      <c r="AI468" s="21">
        <f t="shared" si="263"/>
        <v>0.45600000000000035</v>
      </c>
      <c r="AJ468" s="11">
        <f t="shared" si="264"/>
        <v>0.98259304151308513</v>
      </c>
      <c r="AK468" s="11">
        <f t="shared" si="264"/>
        <v>0.86661167516515059</v>
      </c>
      <c r="AL468" s="11">
        <f t="shared" si="264"/>
        <v>0.54399999999999959</v>
      </c>
      <c r="AM468" s="11">
        <f t="shared" si="264"/>
        <v>0.18687156386238474</v>
      </c>
      <c r="AN468" s="11">
        <f t="shared" si="264"/>
        <v>2.9413515978379792E-2</v>
      </c>
      <c r="AO468" s="4">
        <f t="shared" si="264"/>
        <v>5.0228837772149933E-5</v>
      </c>
      <c r="AP468" s="11">
        <f t="shared" si="256"/>
        <v>2.2210324071240803</v>
      </c>
      <c r="AQ468" s="11">
        <f t="shared" si="257"/>
        <v>1.2210324071240815</v>
      </c>
      <c r="AR468" s="11">
        <f t="shared" si="258"/>
        <v>0.22103240712408154</v>
      </c>
      <c r="AS468" s="11">
        <f t="shared" si="259"/>
        <v>-0.77896759287591799</v>
      </c>
      <c r="AT468" s="11">
        <f t="shared" si="260"/>
        <v>-1.7789675928759185</v>
      </c>
      <c r="AU468" s="19">
        <f t="shared" si="261"/>
        <v>-3.7789675928759197</v>
      </c>
      <c r="AV468" s="11">
        <f t="shared" si="237"/>
        <v>0.98259304151308513</v>
      </c>
      <c r="AW468" s="11">
        <f t="shared" si="238"/>
        <v>0.86661167516515059</v>
      </c>
      <c r="AX468" s="11">
        <f t="shared" si="239"/>
        <v>0.54399999999999959</v>
      </c>
      <c r="AY468" s="11" t="str">
        <f t="shared" si="240"/>
        <v/>
      </c>
      <c r="AZ468" s="11" t="str">
        <f t="shared" si="241"/>
        <v/>
      </c>
      <c r="BA468" s="19" t="str">
        <f t="shared" si="242"/>
        <v/>
      </c>
    </row>
    <row r="469" spans="1:53" x14ac:dyDescent="0.3">
      <c r="A469">
        <v>57</v>
      </c>
      <c r="B469">
        <v>4</v>
      </c>
      <c r="C469" t="s">
        <v>3</v>
      </c>
      <c r="D469" t="s">
        <v>1</v>
      </c>
      <c r="E469">
        <v>0</v>
      </c>
      <c r="F469">
        <v>0</v>
      </c>
      <c r="G469">
        <v>479</v>
      </c>
      <c r="H469">
        <v>1</v>
      </c>
      <c r="AI469" s="21">
        <f t="shared" si="263"/>
        <v>0.45700000000000035</v>
      </c>
      <c r="AJ469" s="11">
        <f t="shared" si="264"/>
        <v>0.98248427041227671</v>
      </c>
      <c r="AK469" s="11">
        <f t="shared" si="264"/>
        <v>0.86606791938346428</v>
      </c>
      <c r="AL469" s="11">
        <f t="shared" si="264"/>
        <v>0.54299999999999971</v>
      </c>
      <c r="AM469" s="11">
        <f t="shared" si="264"/>
        <v>0.18619501080585463</v>
      </c>
      <c r="AN469" s="11">
        <f t="shared" si="264"/>
        <v>2.924512862573304E-2</v>
      </c>
      <c r="AO469" s="4">
        <f t="shared" si="264"/>
        <v>4.9709509541937196E-5</v>
      </c>
      <c r="AP469" s="11">
        <f t="shared" si="256"/>
        <v>2.2159891388183053</v>
      </c>
      <c r="AQ469" s="11">
        <f t="shared" si="257"/>
        <v>1.2159891388183068</v>
      </c>
      <c r="AR469" s="11">
        <f t="shared" si="258"/>
        <v>0.21598913881830661</v>
      </c>
      <c r="AS469" s="11">
        <f t="shared" si="259"/>
        <v>-0.78401086118169405</v>
      </c>
      <c r="AT469" s="11">
        <f t="shared" si="260"/>
        <v>-1.7840108611816929</v>
      </c>
      <c r="AU469" s="19">
        <f t="shared" si="261"/>
        <v>-3.7840108611816934</v>
      </c>
      <c r="AV469" s="11">
        <f t="shared" si="237"/>
        <v>0.98248427041227671</v>
      </c>
      <c r="AW469" s="11">
        <f t="shared" si="238"/>
        <v>0.86606791938346428</v>
      </c>
      <c r="AX469" s="11">
        <f t="shared" si="239"/>
        <v>0.54299999999999971</v>
      </c>
      <c r="AY469" s="11" t="str">
        <f t="shared" si="240"/>
        <v/>
      </c>
      <c r="AZ469" s="11" t="str">
        <f t="shared" si="241"/>
        <v/>
      </c>
      <c r="BA469" s="19" t="str">
        <f t="shared" si="242"/>
        <v/>
      </c>
    </row>
    <row r="470" spans="1:53" x14ac:dyDescent="0.3">
      <c r="A470">
        <v>68</v>
      </c>
      <c r="B470">
        <v>4</v>
      </c>
      <c r="C470" t="s">
        <v>3</v>
      </c>
      <c r="D470" t="s">
        <v>23</v>
      </c>
      <c r="E470">
        <v>0</v>
      </c>
      <c r="F470">
        <v>0</v>
      </c>
      <c r="G470">
        <v>479</v>
      </c>
      <c r="H470">
        <v>1</v>
      </c>
      <c r="AI470" s="21">
        <f t="shared" si="263"/>
        <v>0.45800000000000035</v>
      </c>
      <c r="AJ470" s="11">
        <f t="shared" si="264"/>
        <v>0.9823749494394346</v>
      </c>
      <c r="AK470" s="11">
        <f t="shared" si="264"/>
        <v>0.86552279090634321</v>
      </c>
      <c r="AL470" s="11">
        <f t="shared" si="264"/>
        <v>0.54199999999999959</v>
      </c>
      <c r="AM470" s="11">
        <f t="shared" si="264"/>
        <v>0.18552016138697536</v>
      </c>
      <c r="AN470" s="11">
        <f t="shared" si="264"/>
        <v>2.907758824247178E-2</v>
      </c>
      <c r="AO470" s="4">
        <f t="shared" si="264"/>
        <v>4.9195392498244917E-5</v>
      </c>
      <c r="AP470" s="11">
        <f t="shared" si="256"/>
        <v>2.210947243537734</v>
      </c>
      <c r="AQ470" s="11">
        <f t="shared" si="257"/>
        <v>1.2109472435377346</v>
      </c>
      <c r="AR470" s="11">
        <f t="shared" si="258"/>
        <v>0.21094724353773425</v>
      </c>
      <c r="AS470" s="11">
        <f t="shared" si="259"/>
        <v>-0.78905275646226514</v>
      </c>
      <c r="AT470" s="11">
        <f t="shared" si="260"/>
        <v>-1.7890527564622658</v>
      </c>
      <c r="AU470" s="19">
        <f t="shared" si="261"/>
        <v>-3.789052756462266</v>
      </c>
      <c r="AV470" s="11">
        <f t="shared" si="237"/>
        <v>0.9823749494394346</v>
      </c>
      <c r="AW470" s="11">
        <f t="shared" si="238"/>
        <v>0.86552279090634321</v>
      </c>
      <c r="AX470" s="11">
        <f t="shared" si="239"/>
        <v>0.54199999999999959</v>
      </c>
      <c r="AY470" s="11" t="str">
        <f t="shared" si="240"/>
        <v/>
      </c>
      <c r="AZ470" s="11" t="str">
        <f t="shared" si="241"/>
        <v/>
      </c>
      <c r="BA470" s="19" t="str">
        <f t="shared" si="242"/>
        <v/>
      </c>
    </row>
    <row r="471" spans="1:53" x14ac:dyDescent="0.3">
      <c r="A471">
        <v>77</v>
      </c>
      <c r="B471">
        <v>4</v>
      </c>
      <c r="C471" t="s">
        <v>3</v>
      </c>
      <c r="D471" t="s">
        <v>23</v>
      </c>
      <c r="E471">
        <v>0</v>
      </c>
      <c r="F471">
        <v>0</v>
      </c>
      <c r="G471">
        <v>480</v>
      </c>
      <c r="H471">
        <v>0</v>
      </c>
      <c r="AI471" s="21">
        <f t="shared" si="263"/>
        <v>0.45900000000000035</v>
      </c>
      <c r="AJ471" s="11">
        <f t="shared" si="264"/>
        <v>0.98226507596383972</v>
      </c>
      <c r="AK471" s="11">
        <f t="shared" si="264"/>
        <v>0.86497628663915971</v>
      </c>
      <c r="AL471" s="11">
        <f t="shared" si="264"/>
        <v>0.5409999999999997</v>
      </c>
      <c r="AM471" s="11">
        <f t="shared" si="264"/>
        <v>0.18484701085918173</v>
      </c>
      <c r="AN471" s="11">
        <f t="shared" si="264"/>
        <v>2.891089034228541E-2</v>
      </c>
      <c r="AO471" s="4">
        <f t="shared" si="264"/>
        <v>4.8686432968578817E-5</v>
      </c>
      <c r="AP471" s="11">
        <f t="shared" si="256"/>
        <v>2.2059066885100056</v>
      </c>
      <c r="AQ471" s="11">
        <f t="shared" si="257"/>
        <v>1.2059066885100069</v>
      </c>
      <c r="AR471" s="11">
        <f t="shared" si="258"/>
        <v>0.20590668851000613</v>
      </c>
      <c r="AS471" s="11">
        <f t="shared" si="259"/>
        <v>-0.79409331148999429</v>
      </c>
      <c r="AT471" s="11">
        <f t="shared" si="260"/>
        <v>-1.7940933114899942</v>
      </c>
      <c r="AU471" s="19">
        <f t="shared" si="261"/>
        <v>-3.7940933114899948</v>
      </c>
      <c r="AV471" s="11">
        <f t="shared" si="237"/>
        <v>0.98226507596383972</v>
      </c>
      <c r="AW471" s="11">
        <f t="shared" si="238"/>
        <v>0.86497628663915971</v>
      </c>
      <c r="AX471" s="11">
        <f t="shared" si="239"/>
        <v>0.5409999999999997</v>
      </c>
      <c r="AY471" s="11" t="str">
        <f t="shared" si="240"/>
        <v/>
      </c>
      <c r="AZ471" s="11" t="str">
        <f t="shared" si="241"/>
        <v/>
      </c>
      <c r="BA471" s="19" t="str">
        <f t="shared" si="242"/>
        <v/>
      </c>
    </row>
    <row r="472" spans="1:53" x14ac:dyDescent="0.3">
      <c r="A472">
        <v>81</v>
      </c>
      <c r="B472">
        <v>4</v>
      </c>
      <c r="C472" t="s">
        <v>3</v>
      </c>
      <c r="D472" t="s">
        <v>23</v>
      </c>
      <c r="E472" t="s">
        <v>23</v>
      </c>
      <c r="F472" t="s">
        <v>23</v>
      </c>
      <c r="G472" t="s">
        <v>23</v>
      </c>
      <c r="H472" t="s">
        <v>23</v>
      </c>
      <c r="AI472" s="21">
        <f t="shared" si="263"/>
        <v>0.46000000000000035</v>
      </c>
      <c r="AJ472" s="11">
        <f t="shared" si="264"/>
        <v>0.98215464733936486</v>
      </c>
      <c r="AK472" s="11">
        <f t="shared" si="264"/>
        <v>0.86442840347237482</v>
      </c>
      <c r="AL472" s="11">
        <f t="shared" si="264"/>
        <v>0.53999999999999959</v>
      </c>
      <c r="AM472" s="11">
        <f t="shared" si="264"/>
        <v>0.18417555450115197</v>
      </c>
      <c r="AN472" s="11">
        <f t="shared" si="264"/>
        <v>2.8745030469133633E-2</v>
      </c>
      <c r="AO472" s="4">
        <f t="shared" si="264"/>
        <v>4.8182577879717467E-5</v>
      </c>
      <c r="AP472" s="11">
        <f t="shared" si="256"/>
        <v>2.2008674410229379</v>
      </c>
      <c r="AQ472" s="11">
        <f t="shared" si="257"/>
        <v>1.2008674410229376</v>
      </c>
      <c r="AR472" s="11">
        <f t="shared" si="258"/>
        <v>0.20086744102293769</v>
      </c>
      <c r="AS472" s="11">
        <f t="shared" si="259"/>
        <v>-0.79913255897706215</v>
      </c>
      <c r="AT472" s="11">
        <f t="shared" si="260"/>
        <v>-1.7991325589770624</v>
      </c>
      <c r="AU472" s="19">
        <f t="shared" si="261"/>
        <v>-3.7991325589770617</v>
      </c>
      <c r="AV472" s="11">
        <f t="shared" si="237"/>
        <v>0.98215464733936486</v>
      </c>
      <c r="AW472" s="11">
        <f t="shared" si="238"/>
        <v>0.86442840347237482</v>
      </c>
      <c r="AX472" s="11">
        <f t="shared" si="239"/>
        <v>0.53999999999999959</v>
      </c>
      <c r="AY472" s="11" t="str">
        <f t="shared" si="240"/>
        <v/>
      </c>
      <c r="AZ472" s="11" t="str">
        <f t="shared" si="241"/>
        <v/>
      </c>
      <c r="BA472" s="19" t="str">
        <f t="shared" si="242"/>
        <v/>
      </c>
    </row>
    <row r="473" spans="1:53" x14ac:dyDescent="0.3">
      <c r="A473">
        <v>93</v>
      </c>
      <c r="B473">
        <v>4</v>
      </c>
      <c r="C473" t="s">
        <v>3</v>
      </c>
      <c r="D473" t="s">
        <v>1</v>
      </c>
      <c r="E473">
        <v>1</v>
      </c>
      <c r="F473">
        <v>1</v>
      </c>
      <c r="G473">
        <v>477</v>
      </c>
      <c r="H473">
        <v>1</v>
      </c>
      <c r="AI473" s="21">
        <f t="shared" si="263"/>
        <v>0.46100000000000035</v>
      </c>
      <c r="AJ473" s="11">
        <f t="shared" ref="AJ473:AO482" si="266">_xlfn.NORM.S.DIST((-2*AJ$2-_xlfn.NORM.S.INV($AI473)),TRUE)</f>
        <v>0.98204366090435913</v>
      </c>
      <c r="AK473" s="11">
        <f t="shared" si="266"/>
        <v>0.86387913828145657</v>
      </c>
      <c r="AL473" s="11">
        <f t="shared" si="266"/>
        <v>0.5389999999999997</v>
      </c>
      <c r="AM473" s="11">
        <f t="shared" si="266"/>
        <v>0.18350578761663186</v>
      </c>
      <c r="AN473" s="11">
        <f t="shared" si="266"/>
        <v>2.8580004196984515E-2</v>
      </c>
      <c r="AO473" s="4">
        <f t="shared" si="266"/>
        <v>4.7683774750220606E-5</v>
      </c>
      <c r="AP473" s="11">
        <f t="shared" si="256"/>
        <v>2.1958294684229966</v>
      </c>
      <c r="AQ473" s="11">
        <f t="shared" si="257"/>
        <v>1.1958294684229966</v>
      </c>
      <c r="AR473" s="11">
        <f t="shared" si="258"/>
        <v>0.19582946842299714</v>
      </c>
      <c r="AS473" s="11">
        <f t="shared" si="259"/>
        <v>-0.80417053157700402</v>
      </c>
      <c r="AT473" s="11">
        <f t="shared" si="260"/>
        <v>-1.8041705315770025</v>
      </c>
      <c r="AU473" s="19">
        <f t="shared" si="261"/>
        <v>-3.8041705315770034</v>
      </c>
      <c r="AV473" s="11">
        <f t="shared" si="237"/>
        <v>0.98204366090435913</v>
      </c>
      <c r="AW473" s="11">
        <f t="shared" si="238"/>
        <v>0.86387913828145657</v>
      </c>
      <c r="AX473" s="11">
        <f t="shared" si="239"/>
        <v>0.5389999999999997</v>
      </c>
      <c r="AY473" s="11" t="str">
        <f t="shared" si="240"/>
        <v/>
      </c>
      <c r="AZ473" s="11" t="str">
        <f t="shared" si="241"/>
        <v/>
      </c>
      <c r="BA473" s="19">
        <f t="shared" ref="BA473" si="267">IF(AU473&lt;=0,AO473,"")</f>
        <v>4.7683774750220606E-5</v>
      </c>
    </row>
    <row r="474" spans="1:53" x14ac:dyDescent="0.3">
      <c r="A474">
        <v>98</v>
      </c>
      <c r="B474">
        <v>4</v>
      </c>
      <c r="C474" t="s">
        <v>3</v>
      </c>
      <c r="D474" t="s">
        <v>23</v>
      </c>
      <c r="E474">
        <v>1</v>
      </c>
      <c r="F474">
        <v>0</v>
      </c>
      <c r="G474">
        <v>479</v>
      </c>
      <c r="H474">
        <v>0</v>
      </c>
      <c r="AI474" s="21">
        <f t="shared" si="263"/>
        <v>0.46200000000000035</v>
      </c>
      <c r="AJ474" s="11">
        <f t="shared" si="266"/>
        <v>0.98193211398153168</v>
      </c>
      <c r="AK474" s="11">
        <f t="shared" si="266"/>
        <v>0.86332848792679528</v>
      </c>
      <c r="AL474" s="11">
        <f t="shared" si="266"/>
        <v>0.53799999999999959</v>
      </c>
      <c r="AM474" s="11">
        <f t="shared" si="266"/>
        <v>0.18283770553426046</v>
      </c>
      <c r="AN474" s="11">
        <f t="shared" si="266"/>
        <v>2.8415807129555316E-2</v>
      </c>
      <c r="AO474" s="4">
        <f t="shared" si="266"/>
        <v>4.7189971683041732E-5</v>
      </c>
      <c r="AP474" s="11">
        <f t="shared" si="256"/>
        <v>2.1907927381137817</v>
      </c>
      <c r="AQ474" s="11">
        <f t="shared" si="257"/>
        <v>1.1907927381137824</v>
      </c>
      <c r="AR474" s="11">
        <f t="shared" si="258"/>
        <v>0.190792738113782</v>
      </c>
      <c r="AS474" s="11">
        <f t="shared" si="259"/>
        <v>-0.80920726188621706</v>
      </c>
      <c r="AT474" s="11">
        <f t="shared" si="260"/>
        <v>-1.8092072618862172</v>
      </c>
      <c r="AU474" s="19">
        <f t="shared" si="261"/>
        <v>-3.8092072618862192</v>
      </c>
      <c r="AV474" s="11">
        <f t="shared" si="237"/>
        <v>0.98193211398153168</v>
      </c>
      <c r="AW474" s="11">
        <f t="shared" si="238"/>
        <v>0.86332848792679528</v>
      </c>
      <c r="AX474" s="11">
        <f t="shared" si="239"/>
        <v>0.53799999999999959</v>
      </c>
      <c r="AY474" s="11" t="str">
        <f t="shared" si="240"/>
        <v/>
      </c>
      <c r="AZ474" s="11" t="str">
        <f t="shared" si="241"/>
        <v/>
      </c>
      <c r="BA474" s="19" t="str">
        <f t="shared" si="242"/>
        <v/>
      </c>
    </row>
    <row r="475" spans="1:53" x14ac:dyDescent="0.3">
      <c r="A475">
        <v>112</v>
      </c>
      <c r="B475">
        <v>4</v>
      </c>
      <c r="C475" t="s">
        <v>3</v>
      </c>
      <c r="D475" t="s">
        <v>1</v>
      </c>
      <c r="E475">
        <v>0</v>
      </c>
      <c r="F475">
        <v>0</v>
      </c>
      <c r="G475">
        <v>480</v>
      </c>
      <c r="H475">
        <v>0</v>
      </c>
      <c r="AI475" s="21">
        <f t="shared" si="263"/>
        <v>0.46300000000000036</v>
      </c>
      <c r="AJ475" s="11">
        <f t="shared" si="266"/>
        <v>0.98182000387783441</v>
      </c>
      <c r="AK475" s="11">
        <f t="shared" si="266"/>
        <v>0.86277644925361952</v>
      </c>
      <c r="AL475" s="11">
        <f t="shared" si="266"/>
        <v>0.5369999999999997</v>
      </c>
      <c r="AM475" s="11">
        <f t="shared" si="266"/>
        <v>0.18217130360739717</v>
      </c>
      <c r="AN475" s="11">
        <f t="shared" si="266"/>
        <v>2.8252434900056023E-2</v>
      </c>
      <c r="AO475" s="4">
        <f t="shared" si="266"/>
        <v>4.6701117358245726E-5</v>
      </c>
      <c r="AP475" s="11">
        <f t="shared" si="256"/>
        <v>2.1857572175545101</v>
      </c>
      <c r="AQ475" s="11">
        <f t="shared" si="257"/>
        <v>1.1857572175545117</v>
      </c>
      <c r="AR475" s="11">
        <f t="shared" si="258"/>
        <v>0.18575721755451124</v>
      </c>
      <c r="AS475" s="11">
        <f t="shared" si="259"/>
        <v>-0.81424278244548831</v>
      </c>
      <c r="AT475" s="11">
        <f t="shared" si="260"/>
        <v>-1.8142427824454888</v>
      </c>
      <c r="AU475" s="19">
        <f t="shared" si="261"/>
        <v>-3.8142427824454885</v>
      </c>
      <c r="AV475" s="11">
        <f t="shared" ref="AV475:AV538" si="268">IF(AP475&gt;=0,AJ475,"")</f>
        <v>0.98182000387783441</v>
      </c>
      <c r="AW475" s="11">
        <f t="shared" ref="AW475:AW538" si="269">IF(AQ475&gt;=0,AK475,"")</f>
        <v>0.86277644925361952</v>
      </c>
      <c r="AX475" s="11">
        <f t="shared" ref="AX475:AX538" si="270">IF(AR475&gt;=0,AL475,"")</f>
        <v>0.5369999999999997</v>
      </c>
      <c r="AY475" s="11" t="str">
        <f t="shared" ref="AY475:AY538" si="271">IF(AS475&gt;=0,AM475,"")</f>
        <v/>
      </c>
      <c r="AZ475" s="11" t="str">
        <f t="shared" ref="AZ475:AZ538" si="272">IF(AT475&gt;=0,AN475,"")</f>
        <v/>
      </c>
      <c r="BA475" s="19" t="str">
        <f t="shared" si="242"/>
        <v/>
      </c>
    </row>
    <row r="476" spans="1:53" x14ac:dyDescent="0.3">
      <c r="A476">
        <v>119</v>
      </c>
      <c r="B476">
        <v>4</v>
      </c>
      <c r="C476" t="s">
        <v>3</v>
      </c>
      <c r="D476" t="s">
        <v>1</v>
      </c>
      <c r="E476">
        <v>0</v>
      </c>
      <c r="F476">
        <v>0</v>
      </c>
      <c r="G476">
        <v>479</v>
      </c>
      <c r="H476">
        <v>1</v>
      </c>
      <c r="AI476" s="21">
        <f t="shared" si="263"/>
        <v>0.46400000000000036</v>
      </c>
      <c r="AJ476" s="11">
        <f t="shared" si="266"/>
        <v>0.98170732788434334</v>
      </c>
      <c r="AK476" s="11">
        <f t="shared" si="266"/>
        <v>0.86222301909191168</v>
      </c>
      <c r="AL476" s="11">
        <f t="shared" si="266"/>
        <v>0.53599999999999959</v>
      </c>
      <c r="AM476" s="11">
        <f t="shared" si="266"/>
        <v>0.18150657721395091</v>
      </c>
      <c r="AN476" s="11">
        <f t="shared" si="266"/>
        <v>2.8089883170935703E-2</v>
      </c>
      <c r="AO476" s="4">
        <f t="shared" si="266"/>
        <v>4.6217161025827866E-5</v>
      </c>
      <c r="AP476" s="11">
        <f t="shared" si="256"/>
        <v>2.1807228742585143</v>
      </c>
      <c r="AQ476" s="11">
        <f t="shared" si="257"/>
        <v>1.1807228742585159</v>
      </c>
      <c r="AR476" s="11">
        <f t="shared" si="258"/>
        <v>0.18072287425851552</v>
      </c>
      <c r="AS476" s="11">
        <f t="shared" si="259"/>
        <v>-0.81927712574148448</v>
      </c>
      <c r="AT476" s="11">
        <f t="shared" si="260"/>
        <v>-1.8192771257414844</v>
      </c>
      <c r="AU476" s="19">
        <f t="shared" si="261"/>
        <v>-3.8192771257414848</v>
      </c>
      <c r="AV476" s="11">
        <f t="shared" si="268"/>
        <v>0.98170732788434334</v>
      </c>
      <c r="AW476" s="11">
        <f t="shared" si="269"/>
        <v>0.86222301909191168</v>
      </c>
      <c r="AX476" s="11">
        <f t="shared" si="270"/>
        <v>0.53599999999999959</v>
      </c>
      <c r="AY476" s="11" t="str">
        <f t="shared" si="271"/>
        <v/>
      </c>
      <c r="AZ476" s="11" t="str">
        <f t="shared" si="272"/>
        <v/>
      </c>
      <c r="BA476" s="19" t="str">
        <f t="shared" ref="BA476:BA538" si="273">IF(AU476&gt;=0,AO476,"")</f>
        <v/>
      </c>
    </row>
    <row r="477" spans="1:53" x14ac:dyDescent="0.3">
      <c r="A477">
        <v>127</v>
      </c>
      <c r="B477">
        <v>4</v>
      </c>
      <c r="C477" t="s">
        <v>3</v>
      </c>
      <c r="D477" t="s">
        <v>23</v>
      </c>
      <c r="E477">
        <v>0</v>
      </c>
      <c r="F477">
        <v>1</v>
      </c>
      <c r="G477" t="s">
        <v>23</v>
      </c>
      <c r="H477" t="s">
        <v>23</v>
      </c>
      <c r="AI477" s="21">
        <f t="shared" si="263"/>
        <v>0.46500000000000036</v>
      </c>
      <c r="AJ477" s="11">
        <f t="shared" si="266"/>
        <v>0.98159408327613917</v>
      </c>
      <c r="AK477" s="11">
        <f t="shared" si="266"/>
        <v>0.86166819425632113</v>
      </c>
      <c r="AL477" s="11">
        <f t="shared" si="266"/>
        <v>0.5349999999999997</v>
      </c>
      <c r="AM477" s="11">
        <f t="shared" si="266"/>
        <v>0.18084352175621063</v>
      </c>
      <c r="AN477" s="11">
        <f t="shared" si="266"/>
        <v>2.792814763363138E-2</v>
      </c>
      <c r="AO477" s="4">
        <f t="shared" si="266"/>
        <v>4.5738052498635499E-5</v>
      </c>
      <c r="AP477" s="11">
        <f t="shared" si="256"/>
        <v>2.1756896757917428</v>
      </c>
      <c r="AQ477" s="11">
        <f t="shared" si="257"/>
        <v>1.1756896757917421</v>
      </c>
      <c r="AR477" s="11">
        <f t="shared" si="258"/>
        <v>0.17568967579174183</v>
      </c>
      <c r="AS477" s="11">
        <f t="shared" si="259"/>
        <v>-0.82431032420825823</v>
      </c>
      <c r="AT477" s="11">
        <f t="shared" si="260"/>
        <v>-1.8243103242082581</v>
      </c>
      <c r="AU477" s="19">
        <f t="shared" si="261"/>
        <v>-3.8243103242082581</v>
      </c>
      <c r="AV477" s="11">
        <f t="shared" si="268"/>
        <v>0.98159408327613917</v>
      </c>
      <c r="AW477" s="11">
        <f t="shared" si="269"/>
        <v>0.86166819425632113</v>
      </c>
      <c r="AX477" s="11">
        <f t="shared" si="270"/>
        <v>0.5349999999999997</v>
      </c>
      <c r="AY477" s="11" t="str">
        <f t="shared" si="271"/>
        <v/>
      </c>
      <c r="AZ477" s="11" t="str">
        <f t="shared" si="272"/>
        <v/>
      </c>
      <c r="BA477" s="19" t="str">
        <f t="shared" si="273"/>
        <v/>
      </c>
    </row>
    <row r="478" spans="1:53" x14ac:dyDescent="0.3">
      <c r="A478">
        <v>133</v>
      </c>
      <c r="B478">
        <v>4</v>
      </c>
      <c r="C478" t="s">
        <v>3</v>
      </c>
      <c r="D478" t="s">
        <v>1</v>
      </c>
      <c r="E478">
        <v>0</v>
      </c>
      <c r="F478">
        <v>3</v>
      </c>
      <c r="G478">
        <v>477</v>
      </c>
      <c r="H478">
        <v>0</v>
      </c>
      <c r="AI478" s="21">
        <f t="shared" si="263"/>
        <v>0.46600000000000036</v>
      </c>
      <c r="AJ478" s="11">
        <f t="shared" si="266"/>
        <v>0.98148026731218629</v>
      </c>
      <c r="AK478" s="11">
        <f t="shared" si="266"/>
        <v>0.86111197154607844</v>
      </c>
      <c r="AL478" s="11">
        <f t="shared" si="266"/>
        <v>0.53399999999999959</v>
      </c>
      <c r="AM478" s="11">
        <f t="shared" si="266"/>
        <v>0.18018213266067754</v>
      </c>
      <c r="AN478" s="11">
        <f t="shared" si="266"/>
        <v>2.7767224008319696E-2</v>
      </c>
      <c r="AO478" s="4">
        <f t="shared" si="266"/>
        <v>4.5263742145386842E-5</v>
      </c>
      <c r="AP478" s="11">
        <f t="shared" si="256"/>
        <v>2.1706575897712566</v>
      </c>
      <c r="AQ478" s="11">
        <f t="shared" si="257"/>
        <v>1.1706575897712561</v>
      </c>
      <c r="AR478" s="11">
        <f t="shared" si="258"/>
        <v>0.17065758977125622</v>
      </c>
      <c r="AS478" s="11">
        <f t="shared" si="259"/>
        <v>-0.82934241022874389</v>
      </c>
      <c r="AT478" s="11">
        <f t="shared" si="260"/>
        <v>-1.8293424102287432</v>
      </c>
      <c r="AU478" s="19">
        <f t="shared" si="261"/>
        <v>-3.8293424102287448</v>
      </c>
      <c r="AV478" s="11">
        <f t="shared" si="268"/>
        <v>0.98148026731218629</v>
      </c>
      <c r="AW478" s="11">
        <f t="shared" si="269"/>
        <v>0.86111197154607844</v>
      </c>
      <c r="AX478" s="11">
        <f t="shared" si="270"/>
        <v>0.53399999999999959</v>
      </c>
      <c r="AY478" s="11" t="str">
        <f t="shared" si="271"/>
        <v/>
      </c>
      <c r="AZ478" s="11" t="str">
        <f t="shared" si="272"/>
        <v/>
      </c>
      <c r="BA478" s="19" t="str">
        <f t="shared" si="273"/>
        <v/>
      </c>
    </row>
    <row r="479" spans="1:53" x14ac:dyDescent="0.3">
      <c r="A479">
        <v>138</v>
      </c>
      <c r="B479">
        <v>4</v>
      </c>
      <c r="C479" t="s">
        <v>3</v>
      </c>
      <c r="D479" t="s">
        <v>23</v>
      </c>
      <c r="E479">
        <v>0</v>
      </c>
      <c r="F479">
        <v>0</v>
      </c>
      <c r="G479">
        <v>480</v>
      </c>
      <c r="H479">
        <v>0</v>
      </c>
      <c r="AI479" s="21">
        <f t="shared" si="263"/>
        <v>0.46700000000000036</v>
      </c>
      <c r="AJ479" s="11">
        <f t="shared" si="266"/>
        <v>0.9813658772352114</v>
      </c>
      <c r="AK479" s="11">
        <f t="shared" si="266"/>
        <v>0.8605543477449078</v>
      </c>
      <c r="AL479" s="11">
        <f t="shared" si="266"/>
        <v>0.5329999999999997</v>
      </c>
      <c r="AM479" s="11">
        <f t="shared" si="266"/>
        <v>0.17952240537789882</v>
      </c>
      <c r="AN479" s="11">
        <f t="shared" si="266"/>
        <v>2.7607108043671166E-2</v>
      </c>
      <c r="AO479" s="4">
        <f t="shared" si="266"/>
        <v>4.4794180883789641E-5</v>
      </c>
      <c r="AP479" s="11">
        <f t="shared" si="256"/>
        <v>2.1656265838637609</v>
      </c>
      <c r="AQ479" s="11">
        <f t="shared" si="257"/>
        <v>1.1656265838637605</v>
      </c>
      <c r="AR479" s="11">
        <f t="shared" si="258"/>
        <v>0.16562658386376086</v>
      </c>
      <c r="AS479" s="11">
        <f t="shared" si="259"/>
        <v>-0.83437341613623861</v>
      </c>
      <c r="AT479" s="11">
        <f t="shared" si="260"/>
        <v>-1.8343734161362395</v>
      </c>
      <c r="AU479" s="19">
        <f t="shared" si="261"/>
        <v>-3.8343734161362391</v>
      </c>
      <c r="AV479" s="11">
        <f t="shared" si="268"/>
        <v>0.9813658772352114</v>
      </c>
      <c r="AW479" s="11">
        <f t="shared" si="269"/>
        <v>0.8605543477449078</v>
      </c>
      <c r="AX479" s="11">
        <f t="shared" si="270"/>
        <v>0.5329999999999997</v>
      </c>
      <c r="AY479" s="11" t="str">
        <f t="shared" si="271"/>
        <v/>
      </c>
      <c r="AZ479" s="11" t="str">
        <f t="shared" si="272"/>
        <v/>
      </c>
      <c r="BA479" s="19">
        <f t="shared" ref="BA479" si="274">IF(AU479&lt;=0,AO479,"")</f>
        <v>4.4794180883789641E-5</v>
      </c>
    </row>
    <row r="480" spans="1:53" x14ac:dyDescent="0.3">
      <c r="A480">
        <v>148</v>
      </c>
      <c r="B480">
        <v>4</v>
      </c>
      <c r="C480" t="s">
        <v>3</v>
      </c>
      <c r="D480" t="s">
        <v>1</v>
      </c>
      <c r="E480">
        <v>0</v>
      </c>
      <c r="F480">
        <v>4</v>
      </c>
      <c r="G480">
        <v>476</v>
      </c>
      <c r="H480">
        <v>0</v>
      </c>
      <c r="AI480" s="21">
        <f t="shared" si="263"/>
        <v>0.46800000000000036</v>
      </c>
      <c r="AJ480" s="11">
        <f t="shared" si="266"/>
        <v>0.98125091027158029</v>
      </c>
      <c r="AK480" s="11">
        <f t="shared" si="266"/>
        <v>0.85999531962093889</v>
      </c>
      <c r="AL480" s="11">
        <f t="shared" si="266"/>
        <v>0.53199999999999958</v>
      </c>
      <c r="AM480" s="11">
        <f t="shared" si="266"/>
        <v>0.17886433538230301</v>
      </c>
      <c r="AN480" s="11">
        <f t="shared" si="266"/>
        <v>2.7447795516607008E-2</v>
      </c>
      <c r="AO480" s="4">
        <f t="shared" si="266"/>
        <v>4.432932017375358E-5</v>
      </c>
      <c r="AP480" s="11">
        <f t="shared" si="256"/>
        <v>2.160596625784108</v>
      </c>
      <c r="AQ480" s="11">
        <f t="shared" si="257"/>
        <v>1.1605966257841085</v>
      </c>
      <c r="AR480" s="11">
        <f t="shared" si="258"/>
        <v>0.16059662578410799</v>
      </c>
      <c r="AS480" s="11">
        <f t="shared" si="259"/>
        <v>-0.83940337421589106</v>
      </c>
      <c r="AT480" s="11">
        <f t="shared" si="260"/>
        <v>-1.8394033742158917</v>
      </c>
      <c r="AU480" s="19">
        <f t="shared" si="261"/>
        <v>-3.839403374215892</v>
      </c>
      <c r="AV480" s="11">
        <f t="shared" si="268"/>
        <v>0.98125091027158029</v>
      </c>
      <c r="AW480" s="11">
        <f t="shared" si="269"/>
        <v>0.85999531962093889</v>
      </c>
      <c r="AX480" s="11">
        <f t="shared" si="270"/>
        <v>0.53199999999999958</v>
      </c>
      <c r="AY480" s="11" t="str">
        <f t="shared" si="271"/>
        <v/>
      </c>
      <c r="AZ480" s="11" t="str">
        <f t="shared" si="272"/>
        <v/>
      </c>
      <c r="BA480" s="19" t="str">
        <f t="shared" si="273"/>
        <v/>
      </c>
    </row>
    <row r="481" spans="1:53" x14ac:dyDescent="0.3">
      <c r="A481">
        <v>157</v>
      </c>
      <c r="B481">
        <v>4</v>
      </c>
      <c r="C481" t="s">
        <v>3</v>
      </c>
      <c r="D481" t="s">
        <v>23</v>
      </c>
      <c r="E481">
        <v>0</v>
      </c>
      <c r="F481">
        <v>0</v>
      </c>
      <c r="G481">
        <v>479</v>
      </c>
      <c r="H481">
        <v>1</v>
      </c>
      <c r="AI481" s="21">
        <f t="shared" si="263"/>
        <v>0.46900000000000036</v>
      </c>
      <c r="AJ481" s="11">
        <f t="shared" si="266"/>
        <v>0.98113536363117393</v>
      </c>
      <c r="AK481" s="11">
        <f t="shared" si="266"/>
        <v>0.8594348839266176</v>
      </c>
      <c r="AL481" s="11">
        <f t="shared" si="266"/>
        <v>0.53099999999999969</v>
      </c>
      <c r="AM481" s="11">
        <f t="shared" si="266"/>
        <v>0.17820791817203693</v>
      </c>
      <c r="AN481" s="11">
        <f t="shared" si="266"/>
        <v>2.728928223205852E-2</v>
      </c>
      <c r="AO481" s="4">
        <f t="shared" si="266"/>
        <v>4.3869112010699682E-5</v>
      </c>
      <c r="AP481" s="11">
        <f t="shared" si="256"/>
        <v>2.1555676832938291</v>
      </c>
      <c r="AQ481" s="11">
        <f t="shared" si="257"/>
        <v>1.1555676832938293</v>
      </c>
      <c r="AR481" s="11">
        <f t="shared" si="258"/>
        <v>0.15556768329382867</v>
      </c>
      <c r="AS481" s="11">
        <f t="shared" si="259"/>
        <v>-0.84443231670616936</v>
      </c>
      <c r="AT481" s="11">
        <f t="shared" si="260"/>
        <v>-1.8444323167061711</v>
      </c>
      <c r="AU481" s="19">
        <f t="shared" si="261"/>
        <v>-3.8444323167061718</v>
      </c>
      <c r="AV481" s="11">
        <f t="shared" si="268"/>
        <v>0.98113536363117393</v>
      </c>
      <c r="AW481" s="11">
        <f t="shared" si="269"/>
        <v>0.8594348839266176</v>
      </c>
      <c r="AX481" s="11">
        <f t="shared" si="270"/>
        <v>0.53099999999999969</v>
      </c>
      <c r="AY481" s="11" t="str">
        <f t="shared" si="271"/>
        <v/>
      </c>
      <c r="AZ481" s="11" t="str">
        <f t="shared" si="272"/>
        <v/>
      </c>
      <c r="BA481" s="19" t="str">
        <f t="shared" si="273"/>
        <v/>
      </c>
    </row>
    <row r="482" spans="1:53" x14ac:dyDescent="0.3">
      <c r="A482">
        <v>2</v>
      </c>
      <c r="B482">
        <v>1</v>
      </c>
      <c r="C482" t="s">
        <v>18</v>
      </c>
      <c r="D482" t="s">
        <v>23</v>
      </c>
      <c r="E482">
        <v>0</v>
      </c>
      <c r="F482">
        <v>0</v>
      </c>
      <c r="G482">
        <v>479</v>
      </c>
      <c r="H482">
        <v>1</v>
      </c>
      <c r="AI482" s="21">
        <f t="shared" si="263"/>
        <v>0.47000000000000036</v>
      </c>
      <c r="AJ482" s="11">
        <f t="shared" si="266"/>
        <v>0.98101923450726281</v>
      </c>
      <c r="AK482" s="11">
        <f t="shared" si="266"/>
        <v>0.85887303739861687</v>
      </c>
      <c r="AL482" s="11">
        <f t="shared" si="266"/>
        <v>0.52999999999999958</v>
      </c>
      <c r="AM482" s="11">
        <f t="shared" si="266"/>
        <v>0.17755314926880403</v>
      </c>
      <c r="AN482" s="11">
        <f t="shared" si="266"/>
        <v>2.713156402272892E-2</v>
      </c>
      <c r="AO482" s="4">
        <f t="shared" si="266"/>
        <v>4.3413508918961537E-5</v>
      </c>
      <c r="AP482" s="11">
        <f t="shared" si="256"/>
        <v>2.1505397241996582</v>
      </c>
      <c r="AQ482" s="11">
        <f t="shared" si="257"/>
        <v>1.150539724199658</v>
      </c>
      <c r="AR482" s="11">
        <f t="shared" si="258"/>
        <v>0.15053972419965772</v>
      </c>
      <c r="AS482" s="11">
        <f t="shared" si="259"/>
        <v>-0.84946027580034222</v>
      </c>
      <c r="AT482" s="11">
        <f t="shared" si="260"/>
        <v>-1.8494602758003416</v>
      </c>
      <c r="AU482" s="19">
        <f t="shared" si="261"/>
        <v>-3.8494602758003422</v>
      </c>
      <c r="AV482" s="11">
        <f t="shared" si="268"/>
        <v>0.98101923450726281</v>
      </c>
      <c r="AW482" s="11">
        <f t="shared" si="269"/>
        <v>0.85887303739861687</v>
      </c>
      <c r="AX482" s="11">
        <f t="shared" si="270"/>
        <v>0.52999999999999958</v>
      </c>
      <c r="AY482" s="11" t="str">
        <f t="shared" si="271"/>
        <v/>
      </c>
      <c r="AZ482" s="11" t="str">
        <f t="shared" si="272"/>
        <v/>
      </c>
      <c r="BA482" s="19" t="str">
        <f t="shared" si="273"/>
        <v/>
      </c>
    </row>
    <row r="483" spans="1:53" x14ac:dyDescent="0.3">
      <c r="A483">
        <v>15</v>
      </c>
      <c r="B483">
        <v>1</v>
      </c>
      <c r="C483" t="s">
        <v>18</v>
      </c>
      <c r="D483" t="s">
        <v>1</v>
      </c>
      <c r="E483">
        <v>0</v>
      </c>
      <c r="F483">
        <v>0</v>
      </c>
      <c r="G483">
        <v>480</v>
      </c>
      <c r="H483">
        <v>0</v>
      </c>
      <c r="AI483" s="21">
        <f t="shared" si="263"/>
        <v>0.47100000000000036</v>
      </c>
      <c r="AJ483" s="11">
        <f t="shared" ref="AJ483:AO492" si="275">_xlfn.NORM.S.DIST((-2*AJ$2-_xlfn.NORM.S.INV($AI483)),TRUE)</f>
        <v>0.98090252007638112</v>
      </c>
      <c r="AK483" s="11">
        <f t="shared" si="275"/>
        <v>0.85830977675774645</v>
      </c>
      <c r="AL483" s="11">
        <f t="shared" si="275"/>
        <v>0.52899999999999969</v>
      </c>
      <c r="AM483" s="11">
        <f t="shared" si="275"/>
        <v>0.17690002421770468</v>
      </c>
      <c r="AN483" s="11">
        <f t="shared" si="275"/>
        <v>2.6974636748857871E-2</v>
      </c>
      <c r="AO483" s="4">
        <f t="shared" si="275"/>
        <v>4.296246394527853E-5</v>
      </c>
      <c r="AP483" s="11">
        <f t="shared" si="256"/>
        <v>2.1455127163520733</v>
      </c>
      <c r="AQ483" s="11">
        <f t="shared" si="257"/>
        <v>1.1455127163520733</v>
      </c>
      <c r="AR483" s="11">
        <f t="shared" si="258"/>
        <v>0.14551271635207313</v>
      </c>
      <c r="AS483" s="11">
        <f t="shared" si="259"/>
        <v>-0.85448728364792637</v>
      </c>
      <c r="AT483" s="11">
        <f t="shared" si="260"/>
        <v>-1.8544872836479271</v>
      </c>
      <c r="AU483" s="19">
        <f t="shared" si="261"/>
        <v>-3.8544872836479263</v>
      </c>
      <c r="AV483" s="11">
        <f t="shared" si="268"/>
        <v>0.98090252007638112</v>
      </c>
      <c r="AW483" s="11">
        <f t="shared" si="269"/>
        <v>0.85830977675774645</v>
      </c>
      <c r="AX483" s="11">
        <f t="shared" si="270"/>
        <v>0.52899999999999969</v>
      </c>
      <c r="AY483" s="11" t="str">
        <f t="shared" si="271"/>
        <v/>
      </c>
      <c r="AZ483" s="11" t="str">
        <f t="shared" si="272"/>
        <v/>
      </c>
      <c r="BA483" s="19" t="str">
        <f t="shared" si="273"/>
        <v/>
      </c>
    </row>
    <row r="484" spans="1:53" x14ac:dyDescent="0.3">
      <c r="A484">
        <v>22</v>
      </c>
      <c r="B484">
        <v>1</v>
      </c>
      <c r="C484" t="s">
        <v>18</v>
      </c>
      <c r="D484" t="s">
        <v>23</v>
      </c>
      <c r="E484">
        <v>1</v>
      </c>
      <c r="F484">
        <v>0</v>
      </c>
      <c r="G484">
        <v>479</v>
      </c>
      <c r="H484">
        <v>0</v>
      </c>
      <c r="AI484" s="21">
        <f t="shared" si="263"/>
        <v>0.47200000000000036</v>
      </c>
      <c r="AJ484" s="11">
        <f t="shared" si="275"/>
        <v>0.98078521749819869</v>
      </c>
      <c r="AK484" s="11">
        <f t="shared" si="275"/>
        <v>0.85774509870886073</v>
      </c>
      <c r="AL484" s="11">
        <f t="shared" si="275"/>
        <v>0.52799999999999958</v>
      </c>
      <c r="AM484" s="11">
        <f t="shared" si="275"/>
        <v>0.17624853858707684</v>
      </c>
      <c r="AN484" s="11">
        <f t="shared" si="275"/>
        <v>2.6818496297988194E-2</v>
      </c>
      <c r="AO484" s="4">
        <f t="shared" si="275"/>
        <v>4.2515930652379273E-5</v>
      </c>
      <c r="AP484" s="11">
        <f t="shared" si="256"/>
        <v>2.1404866276438308</v>
      </c>
      <c r="AQ484" s="11">
        <f t="shared" si="257"/>
        <v>1.1404866276438321</v>
      </c>
      <c r="AR484" s="11">
        <f t="shared" si="258"/>
        <v>0.14048662764383138</v>
      </c>
      <c r="AS484" s="11">
        <f t="shared" si="259"/>
        <v>-0.85951337235616931</v>
      </c>
      <c r="AT484" s="11">
        <f t="shared" si="260"/>
        <v>-1.8595133723561681</v>
      </c>
      <c r="AU484" s="19">
        <f t="shared" si="261"/>
        <v>-3.8595133723561692</v>
      </c>
      <c r="AV484" s="11">
        <f t="shared" si="268"/>
        <v>0.98078521749819869</v>
      </c>
      <c r="AW484" s="11">
        <f t="shared" si="269"/>
        <v>0.85774509870886073</v>
      </c>
      <c r="AX484" s="11">
        <f t="shared" si="270"/>
        <v>0.52799999999999958</v>
      </c>
      <c r="AY484" s="11" t="str">
        <f t="shared" si="271"/>
        <v/>
      </c>
      <c r="AZ484" s="11" t="str">
        <f t="shared" si="272"/>
        <v/>
      </c>
      <c r="BA484" s="19" t="str">
        <f t="shared" si="273"/>
        <v/>
      </c>
    </row>
    <row r="485" spans="1:53" x14ac:dyDescent="0.3">
      <c r="A485">
        <v>27</v>
      </c>
      <c r="B485">
        <v>1</v>
      </c>
      <c r="C485" t="s">
        <v>18</v>
      </c>
      <c r="D485" t="s">
        <v>1</v>
      </c>
      <c r="E485">
        <v>0</v>
      </c>
      <c r="F485">
        <v>0</v>
      </c>
      <c r="G485">
        <v>480</v>
      </c>
      <c r="H485">
        <v>0</v>
      </c>
      <c r="AI485" s="21">
        <f t="shared" si="263"/>
        <v>0.47300000000000036</v>
      </c>
      <c r="AJ485" s="11">
        <f t="shared" si="275"/>
        <v>0.98066732391539257</v>
      </c>
      <c r="AK485" s="11">
        <f t="shared" si="275"/>
        <v>0.85717899994076729</v>
      </c>
      <c r="AL485" s="11">
        <f t="shared" si="275"/>
        <v>0.52699999999999969</v>
      </c>
      <c r="AM485" s="11">
        <f t="shared" si="275"/>
        <v>0.17559868796833999</v>
      </c>
      <c r="AN485" s="11">
        <f t="shared" si="275"/>
        <v>2.6663138584735239E-2</v>
      </c>
      <c r="AO485" s="4">
        <f t="shared" si="275"/>
        <v>4.2073863112654212E-5</v>
      </c>
      <c r="AP485" s="11">
        <f t="shared" si="256"/>
        <v>2.1354614260085167</v>
      </c>
      <c r="AQ485" s="11">
        <f t="shared" si="257"/>
        <v>1.1354614260085167</v>
      </c>
      <c r="AR485" s="11">
        <f t="shared" si="258"/>
        <v>0.13546142600851649</v>
      </c>
      <c r="AS485" s="11">
        <f t="shared" si="259"/>
        <v>-0.86453857399148504</v>
      </c>
      <c r="AT485" s="11">
        <f t="shared" si="260"/>
        <v>-1.8645385739914833</v>
      </c>
      <c r="AU485" s="19">
        <f t="shared" si="261"/>
        <v>-3.8645385739914828</v>
      </c>
      <c r="AV485" s="11">
        <f t="shared" si="268"/>
        <v>0.98066732391539257</v>
      </c>
      <c r="AW485" s="11">
        <f t="shared" si="269"/>
        <v>0.85717899994076729</v>
      </c>
      <c r="AX485" s="11">
        <f t="shared" si="270"/>
        <v>0.52699999999999969</v>
      </c>
      <c r="AY485" s="11" t="str">
        <f t="shared" si="271"/>
        <v/>
      </c>
      <c r="AZ485" s="11" t="str">
        <f t="shared" si="272"/>
        <v/>
      </c>
      <c r="BA485" s="19">
        <f t="shared" ref="BA485" si="276">IF(AU485&lt;=0,AO485,"")</f>
        <v>4.2073863112654212E-5</v>
      </c>
    </row>
    <row r="486" spans="1:53" x14ac:dyDescent="0.3">
      <c r="A486">
        <v>38</v>
      </c>
      <c r="B486">
        <v>1</v>
      </c>
      <c r="C486" t="s">
        <v>18</v>
      </c>
      <c r="D486" t="s">
        <v>23</v>
      </c>
      <c r="E486">
        <v>0</v>
      </c>
      <c r="F486">
        <v>0</v>
      </c>
      <c r="G486">
        <v>480</v>
      </c>
      <c r="H486">
        <v>0</v>
      </c>
      <c r="AI486" s="21">
        <f t="shared" si="263"/>
        <v>0.47400000000000037</v>
      </c>
      <c r="AJ486" s="11">
        <f t="shared" si="275"/>
        <v>0.98054883645351654</v>
      </c>
      <c r="AK486" s="11">
        <f t="shared" si="275"/>
        <v>0.85661147712613406</v>
      </c>
      <c r="AL486" s="11">
        <f t="shared" si="275"/>
        <v>0.52599999999999958</v>
      </c>
      <c r="AM486" s="11">
        <f t="shared" si="275"/>
        <v>0.17495046797583877</v>
      </c>
      <c r="AN486" s="11">
        <f t="shared" si="275"/>
        <v>2.6508559550558537E-2</v>
      </c>
      <c r="AO486" s="4">
        <f t="shared" si="275"/>
        <v>4.1636215901914957E-5</v>
      </c>
      <c r="AP486" s="11">
        <f t="shared" si="256"/>
        <v>2.1304370794190861</v>
      </c>
      <c r="AQ486" s="11">
        <f t="shared" si="257"/>
        <v>1.1304370794190857</v>
      </c>
      <c r="AR486" s="11">
        <f t="shared" si="258"/>
        <v>0.13043707941908533</v>
      </c>
      <c r="AS486" s="11">
        <f t="shared" si="259"/>
        <v>-0.86956292058091555</v>
      </c>
      <c r="AT486" s="11">
        <f t="shared" si="260"/>
        <v>-1.8695629205809143</v>
      </c>
      <c r="AU486" s="19">
        <f t="shared" si="261"/>
        <v>-3.8695629205809143</v>
      </c>
      <c r="AV486" s="11">
        <f t="shared" si="268"/>
        <v>0.98054883645351654</v>
      </c>
      <c r="AW486" s="11">
        <f t="shared" si="269"/>
        <v>0.85661147712613406</v>
      </c>
      <c r="AX486" s="11">
        <f t="shared" si="270"/>
        <v>0.52599999999999958</v>
      </c>
      <c r="AY486" s="11" t="str">
        <f t="shared" si="271"/>
        <v/>
      </c>
      <c r="AZ486" s="11" t="str">
        <f t="shared" si="272"/>
        <v/>
      </c>
      <c r="BA486" s="19" t="str">
        <f t="shared" si="273"/>
        <v/>
      </c>
    </row>
    <row r="487" spans="1:53" x14ac:dyDescent="0.3">
      <c r="A487">
        <v>46</v>
      </c>
      <c r="B487">
        <v>1</v>
      </c>
      <c r="C487" t="s">
        <v>18</v>
      </c>
      <c r="D487" t="s">
        <v>1</v>
      </c>
      <c r="E487">
        <v>3</v>
      </c>
      <c r="F487">
        <v>0</v>
      </c>
      <c r="G487">
        <v>474</v>
      </c>
      <c r="H487">
        <v>3</v>
      </c>
      <c r="AI487" s="21">
        <f t="shared" si="263"/>
        <v>0.47500000000000037</v>
      </c>
      <c r="AJ487" s="11">
        <f t="shared" si="275"/>
        <v>0.98042975222087025</v>
      </c>
      <c r="AK487" s="11">
        <f t="shared" si="275"/>
        <v>0.85604252692139537</v>
      </c>
      <c r="AL487" s="11">
        <f t="shared" si="275"/>
        <v>0.52499999999999969</v>
      </c>
      <c r="AM487" s="11">
        <f t="shared" si="275"/>
        <v>0.17430387424668908</v>
      </c>
      <c r="AN487" s="11">
        <f t="shared" si="275"/>
        <v>2.6354755163535842E-2</v>
      </c>
      <c r="AO487" s="4">
        <f t="shared" si="275"/>
        <v>4.1202944093241128E-5</v>
      </c>
      <c r="AP487" s="11">
        <f t="shared" si="256"/>
        <v>2.1254135558864258</v>
      </c>
      <c r="AQ487" s="11">
        <f t="shared" si="257"/>
        <v>1.1254135558864258</v>
      </c>
      <c r="AR487" s="11">
        <f t="shared" si="258"/>
        <v>0.12541355588642589</v>
      </c>
      <c r="AS487" s="11">
        <f t="shared" si="259"/>
        <v>-0.87458644411357378</v>
      </c>
      <c r="AT487" s="11">
        <f t="shared" si="260"/>
        <v>-1.8745864441135742</v>
      </c>
      <c r="AU487" s="19">
        <f t="shared" si="261"/>
        <v>-3.8745864441135742</v>
      </c>
      <c r="AV487" s="11">
        <f t="shared" si="268"/>
        <v>0.98042975222087025</v>
      </c>
      <c r="AW487" s="11">
        <f t="shared" si="269"/>
        <v>0.85604252692139537</v>
      </c>
      <c r="AX487" s="11">
        <f t="shared" si="270"/>
        <v>0.52499999999999969</v>
      </c>
      <c r="AY487" s="11" t="str">
        <f t="shared" si="271"/>
        <v/>
      </c>
      <c r="AZ487" s="11" t="str">
        <f t="shared" si="272"/>
        <v/>
      </c>
      <c r="BA487" s="19" t="str">
        <f t="shared" si="273"/>
        <v/>
      </c>
    </row>
    <row r="488" spans="1:53" x14ac:dyDescent="0.3">
      <c r="A488">
        <v>53</v>
      </c>
      <c r="B488">
        <v>1</v>
      </c>
      <c r="C488" t="s">
        <v>18</v>
      </c>
      <c r="D488" t="s">
        <v>25</v>
      </c>
      <c r="E488">
        <v>0</v>
      </c>
      <c r="F488">
        <v>2</v>
      </c>
      <c r="G488">
        <v>478</v>
      </c>
      <c r="H488">
        <v>0</v>
      </c>
      <c r="AI488" s="21">
        <f t="shared" si="263"/>
        <v>0.47600000000000037</v>
      </c>
      <c r="AJ488" s="11">
        <f t="shared" si="275"/>
        <v>0.98031006830836676</v>
      </c>
      <c r="AK488" s="11">
        <f t="shared" si="275"/>
        <v>0.85547214596665733</v>
      </c>
      <c r="AL488" s="11">
        <f t="shared" si="275"/>
        <v>0.52399999999999958</v>
      </c>
      <c r="AM488" s="11">
        <f t="shared" si="275"/>
        <v>0.17365890244062576</v>
      </c>
      <c r="AN488" s="11">
        <f t="shared" si="275"/>
        <v>2.6201721418139503E-2</v>
      </c>
      <c r="AO488" s="4">
        <f t="shared" si="275"/>
        <v>4.0774003250910242E-5</v>
      </c>
      <c r="AP488" s="11">
        <f t="shared" si="256"/>
        <v>2.1203908234579112</v>
      </c>
      <c r="AQ488" s="11">
        <f t="shared" si="257"/>
        <v>1.1203908234579112</v>
      </c>
      <c r="AR488" s="11">
        <f t="shared" si="258"/>
        <v>0.12039082345791119</v>
      </c>
      <c r="AS488" s="11">
        <f t="shared" si="259"/>
        <v>-0.87960917654208837</v>
      </c>
      <c r="AT488" s="11">
        <f t="shared" si="260"/>
        <v>-1.879609176542089</v>
      </c>
      <c r="AU488" s="19">
        <f t="shared" si="261"/>
        <v>-3.8796091765420893</v>
      </c>
      <c r="AV488" s="11">
        <f t="shared" si="268"/>
        <v>0.98031006830836676</v>
      </c>
      <c r="AW488" s="11">
        <f t="shared" si="269"/>
        <v>0.85547214596665733</v>
      </c>
      <c r="AX488" s="11">
        <f t="shared" si="270"/>
        <v>0.52399999999999958</v>
      </c>
      <c r="AY488" s="11" t="str">
        <f t="shared" si="271"/>
        <v/>
      </c>
      <c r="AZ488" s="11" t="str">
        <f t="shared" si="272"/>
        <v/>
      </c>
      <c r="BA488" s="19" t="str">
        <f t="shared" si="273"/>
        <v/>
      </c>
    </row>
    <row r="489" spans="1:53" x14ac:dyDescent="0.3">
      <c r="A489">
        <v>63</v>
      </c>
      <c r="B489">
        <v>1</v>
      </c>
      <c r="C489" t="s">
        <v>18</v>
      </c>
      <c r="D489" t="s">
        <v>23</v>
      </c>
      <c r="E489">
        <v>1</v>
      </c>
      <c r="F489">
        <v>0</v>
      </c>
      <c r="G489">
        <v>478</v>
      </c>
      <c r="H489">
        <v>1</v>
      </c>
      <c r="AI489" s="21">
        <f t="shared" si="263"/>
        <v>0.47700000000000037</v>
      </c>
      <c r="AJ489" s="11">
        <f t="shared" si="275"/>
        <v>0.98018978178939864</v>
      </c>
      <c r="AK489" s="11">
        <f t="shared" si="275"/>
        <v>0.85490033088560269</v>
      </c>
      <c r="AL489" s="11">
        <f t="shared" si="275"/>
        <v>0.52299999999999969</v>
      </c>
      <c r="AM489" s="11">
        <f t="shared" si="275"/>
        <v>0.17301554823985066</v>
      </c>
      <c r="AN489" s="11">
        <f t="shared" si="275"/>
        <v>2.6049454335015217E-2</v>
      </c>
      <c r="AO489" s="4">
        <f t="shared" si="275"/>
        <v>4.0349349424412584E-5</v>
      </c>
      <c r="AP489" s="11">
        <f t="shared" si="256"/>
        <v>2.1153688502159667</v>
      </c>
      <c r="AQ489" s="11">
        <f t="shared" si="257"/>
        <v>1.1153688502159664</v>
      </c>
      <c r="AR489" s="11">
        <f t="shared" si="258"/>
        <v>0.11536885021596652</v>
      </c>
      <c r="AS489" s="11">
        <f t="shared" si="259"/>
        <v>-0.88463114978403368</v>
      </c>
      <c r="AT489" s="11">
        <f t="shared" si="260"/>
        <v>-1.8846311497840333</v>
      </c>
      <c r="AU489" s="19">
        <f t="shared" si="261"/>
        <v>-3.8846311497840338</v>
      </c>
      <c r="AV489" s="11">
        <f t="shared" si="268"/>
        <v>0.98018978178939864</v>
      </c>
      <c r="AW489" s="11">
        <f t="shared" si="269"/>
        <v>0.85490033088560269</v>
      </c>
      <c r="AX489" s="11">
        <f t="shared" si="270"/>
        <v>0.52299999999999969</v>
      </c>
      <c r="AY489" s="11" t="str">
        <f t="shared" si="271"/>
        <v/>
      </c>
      <c r="AZ489" s="11" t="str">
        <f t="shared" si="272"/>
        <v/>
      </c>
      <c r="BA489" s="19" t="str">
        <f t="shared" si="273"/>
        <v/>
      </c>
    </row>
    <row r="490" spans="1:53" x14ac:dyDescent="0.3">
      <c r="A490">
        <v>67</v>
      </c>
      <c r="B490">
        <v>1</v>
      </c>
      <c r="C490" t="s">
        <v>18</v>
      </c>
      <c r="D490" t="s">
        <v>25</v>
      </c>
      <c r="E490">
        <v>0</v>
      </c>
      <c r="F490">
        <v>0</v>
      </c>
      <c r="G490">
        <v>480</v>
      </c>
      <c r="H490">
        <v>0</v>
      </c>
      <c r="AI490" s="21">
        <f t="shared" si="263"/>
        <v>0.47800000000000037</v>
      </c>
      <c r="AJ490" s="11">
        <f t="shared" si="275"/>
        <v>0.98006888971970296</v>
      </c>
      <c r="AK490" s="11">
        <f t="shared" si="275"/>
        <v>0.85432707828539445</v>
      </c>
      <c r="AL490" s="11">
        <f t="shared" si="275"/>
        <v>0.52199999999999958</v>
      </c>
      <c r="AM490" s="11">
        <f t="shared" si="275"/>
        <v>0.172373807348883</v>
      </c>
      <c r="AN490" s="11">
        <f t="shared" si="275"/>
        <v>2.5897949960762945E-2</v>
      </c>
      <c r="AO490" s="4">
        <f t="shared" si="275"/>
        <v>3.9928939142547219E-5</v>
      </c>
      <c r="AP490" s="11">
        <f t="shared" si="256"/>
        <v>2.1103476042766314</v>
      </c>
      <c r="AQ490" s="11">
        <f t="shared" si="257"/>
        <v>1.1103476042766316</v>
      </c>
      <c r="AR490" s="11">
        <f t="shared" si="258"/>
        <v>0.11034760427663153</v>
      </c>
      <c r="AS490" s="11">
        <f t="shared" si="259"/>
        <v>-0.88965239572336696</v>
      </c>
      <c r="AT490" s="11">
        <f t="shared" si="260"/>
        <v>-1.889652395723368</v>
      </c>
      <c r="AU490" s="19">
        <f t="shared" si="261"/>
        <v>-3.88965239572337</v>
      </c>
      <c r="AV490" s="11">
        <f t="shared" si="268"/>
        <v>0.98006888971970296</v>
      </c>
      <c r="AW490" s="11">
        <f t="shared" si="269"/>
        <v>0.85432707828539445</v>
      </c>
      <c r="AX490" s="11">
        <f t="shared" si="270"/>
        <v>0.52199999999999958</v>
      </c>
      <c r="AY490" s="11" t="str">
        <f t="shared" si="271"/>
        <v/>
      </c>
      <c r="AZ490" s="11" t="str">
        <f t="shared" si="272"/>
        <v/>
      </c>
      <c r="BA490" s="19" t="str">
        <f t="shared" si="273"/>
        <v/>
      </c>
    </row>
    <row r="491" spans="1:53" x14ac:dyDescent="0.3">
      <c r="A491">
        <v>76</v>
      </c>
      <c r="B491">
        <v>1</v>
      </c>
      <c r="C491" t="s">
        <v>18</v>
      </c>
      <c r="D491" t="s">
        <v>23</v>
      </c>
      <c r="E491">
        <v>1</v>
      </c>
      <c r="F491">
        <v>0</v>
      </c>
      <c r="G491">
        <v>479</v>
      </c>
      <c r="H491">
        <v>0</v>
      </c>
      <c r="AI491" s="21">
        <f t="shared" si="263"/>
        <v>0.47900000000000037</v>
      </c>
      <c r="AJ491" s="11">
        <f t="shared" si="275"/>
        <v>0.97994738913722523</v>
      </c>
      <c r="AK491" s="11">
        <f t="shared" si="275"/>
        <v>0.853752384756579</v>
      </c>
      <c r="AL491" s="11">
        <f t="shared" si="275"/>
        <v>0.52099999999999969</v>
      </c>
      <c r="AM491" s="11">
        <f t="shared" si="275"/>
        <v>0.17173367549441132</v>
      </c>
      <c r="AN491" s="11">
        <f t="shared" si="275"/>
        <v>2.57472043677201E-2</v>
      </c>
      <c r="AO491" s="4">
        <f t="shared" si="275"/>
        <v>3.9512729407599726E-5</v>
      </c>
      <c r="AP491" s="11">
        <f t="shared" si="256"/>
        <v>2.1053270537881339</v>
      </c>
      <c r="AQ491" s="11">
        <f t="shared" si="257"/>
        <v>1.1053270537881352</v>
      </c>
      <c r="AR491" s="11">
        <f t="shared" si="258"/>
        <v>0.10532705378813509</v>
      </c>
      <c r="AS491" s="11">
        <f t="shared" si="259"/>
        <v>-0.89467294621186444</v>
      </c>
      <c r="AT491" s="11">
        <f t="shared" si="260"/>
        <v>-1.8946729462118648</v>
      </c>
      <c r="AU491" s="19">
        <f t="shared" si="261"/>
        <v>-3.8946729462118652</v>
      </c>
      <c r="AV491" s="11">
        <f t="shared" si="268"/>
        <v>0.97994738913722523</v>
      </c>
      <c r="AW491" s="11">
        <f t="shared" si="269"/>
        <v>0.853752384756579</v>
      </c>
      <c r="AX491" s="11">
        <f t="shared" si="270"/>
        <v>0.52099999999999969</v>
      </c>
      <c r="AY491" s="11" t="str">
        <f t="shared" si="271"/>
        <v/>
      </c>
      <c r="AZ491" s="11" t="str">
        <f t="shared" si="272"/>
        <v/>
      </c>
      <c r="BA491" s="19">
        <f t="shared" ref="BA491" si="277">IF(AU491&lt;=0,AO491,"")</f>
        <v>3.9512729407599726E-5</v>
      </c>
    </row>
    <row r="492" spans="1:53" x14ac:dyDescent="0.3">
      <c r="A492">
        <v>84</v>
      </c>
      <c r="B492">
        <v>1</v>
      </c>
      <c r="C492" t="s">
        <v>18</v>
      </c>
      <c r="D492" t="s">
        <v>1</v>
      </c>
      <c r="E492" t="s">
        <v>23</v>
      </c>
      <c r="F492" t="s">
        <v>23</v>
      </c>
      <c r="G492" t="s">
        <v>23</v>
      </c>
      <c r="H492" t="s">
        <v>23</v>
      </c>
      <c r="AI492" s="21">
        <f t="shared" si="263"/>
        <v>0.48000000000000037</v>
      </c>
      <c r="AJ492" s="11">
        <f t="shared" si="275"/>
        <v>0.97982527706198186</v>
      </c>
      <c r="AK492" s="11">
        <f t="shared" si="275"/>
        <v>0.85317624687298776</v>
      </c>
      <c r="AL492" s="11">
        <f t="shared" si="275"/>
        <v>0.51999999999999957</v>
      </c>
      <c r="AM492" s="11">
        <f t="shared" si="275"/>
        <v>0.17109514842514553</v>
      </c>
      <c r="AN492" s="11">
        <f t="shared" si="275"/>
        <v>2.559721365374722E-2</v>
      </c>
      <c r="AO492" s="4">
        <f t="shared" si="275"/>
        <v>3.9100677689598722E-5</v>
      </c>
      <c r="AP492" s="11">
        <f t="shared" si="256"/>
        <v>2.1003071669294657</v>
      </c>
      <c r="AQ492" s="11">
        <f t="shared" si="257"/>
        <v>1.1003071669294642</v>
      </c>
      <c r="AR492" s="11">
        <f t="shared" si="258"/>
        <v>0.10030716692946524</v>
      </c>
      <c r="AS492" s="11">
        <f t="shared" si="259"/>
        <v>-0.89969283307053427</v>
      </c>
      <c r="AT492" s="11">
        <f t="shared" si="260"/>
        <v>-1.8996928330705349</v>
      </c>
      <c r="AU492" s="19">
        <f t="shared" si="261"/>
        <v>-3.8996928330705347</v>
      </c>
      <c r="AV492" s="11">
        <f t="shared" si="268"/>
        <v>0.97982527706198186</v>
      </c>
      <c r="AW492" s="11">
        <f t="shared" si="269"/>
        <v>0.85317624687298776</v>
      </c>
      <c r="AX492" s="11">
        <f t="shared" si="270"/>
        <v>0.51999999999999957</v>
      </c>
      <c r="AY492" s="11" t="str">
        <f t="shared" si="271"/>
        <v/>
      </c>
      <c r="AZ492" s="11" t="str">
        <f t="shared" si="272"/>
        <v/>
      </c>
      <c r="BA492" s="19" t="str">
        <f t="shared" si="273"/>
        <v/>
      </c>
    </row>
    <row r="493" spans="1:53" x14ac:dyDescent="0.3">
      <c r="A493">
        <v>96</v>
      </c>
      <c r="B493">
        <v>1</v>
      </c>
      <c r="C493" t="s">
        <v>18</v>
      </c>
      <c r="D493" t="s">
        <v>25</v>
      </c>
      <c r="E493">
        <v>0</v>
      </c>
      <c r="F493">
        <v>1</v>
      </c>
      <c r="G493">
        <v>479</v>
      </c>
      <c r="H493">
        <v>0</v>
      </c>
      <c r="AI493" s="21">
        <f t="shared" si="263"/>
        <v>0.48100000000000037</v>
      </c>
      <c r="AJ493" s="11">
        <f t="shared" ref="AJ493:AO502" si="278">_xlfn.NORM.S.DIST((-2*AJ$2-_xlfn.NORM.S.INV($AI493)),TRUE)</f>
        <v>0.9797025504959207</v>
      </c>
      <c r="AK493" s="11">
        <f t="shared" si="278"/>
        <v>0.85259866119163863</v>
      </c>
      <c r="AL493" s="11">
        <f t="shared" si="278"/>
        <v>0.51899999999999968</v>
      </c>
      <c r="AM493" s="11">
        <f t="shared" si="278"/>
        <v>0.17045822191167212</v>
      </c>
      <c r="AN493" s="11">
        <f t="shared" si="278"/>
        <v>2.5447973942015398E-2</v>
      </c>
      <c r="AO493" s="4">
        <f t="shared" si="278"/>
        <v>3.8692741920651442E-5</v>
      </c>
      <c r="AP493" s="11">
        <f t="shared" si="256"/>
        <v>2.0952879119089505</v>
      </c>
      <c r="AQ493" s="11">
        <f t="shared" si="257"/>
        <v>1.0952879119089487</v>
      </c>
      <c r="AR493" s="11">
        <f t="shared" si="258"/>
        <v>9.5287911908951306E-2</v>
      </c>
      <c r="AS493" s="11">
        <f t="shared" si="259"/>
        <v>-0.9047120880910472</v>
      </c>
      <c r="AT493" s="11">
        <f t="shared" si="260"/>
        <v>-1.9047120880910486</v>
      </c>
      <c r="AU493" s="19">
        <f t="shared" si="261"/>
        <v>-3.9047120880910491</v>
      </c>
      <c r="AV493" s="11">
        <f t="shared" si="268"/>
        <v>0.9797025504959207</v>
      </c>
      <c r="AW493" s="11">
        <f t="shared" si="269"/>
        <v>0.85259866119163863</v>
      </c>
      <c r="AX493" s="11">
        <f t="shared" si="270"/>
        <v>0.51899999999999968</v>
      </c>
      <c r="AY493" s="11" t="str">
        <f t="shared" si="271"/>
        <v/>
      </c>
      <c r="AZ493" s="11" t="str">
        <f t="shared" si="272"/>
        <v/>
      </c>
      <c r="BA493" s="19" t="str">
        <f t="shared" si="273"/>
        <v/>
      </c>
    </row>
    <row r="494" spans="1:53" x14ac:dyDescent="0.3">
      <c r="A494">
        <v>101</v>
      </c>
      <c r="B494">
        <v>1</v>
      </c>
      <c r="C494" t="s">
        <v>18</v>
      </c>
      <c r="D494" t="s">
        <v>1</v>
      </c>
      <c r="E494">
        <v>0</v>
      </c>
      <c r="F494">
        <v>0</v>
      </c>
      <c r="G494">
        <v>480</v>
      </c>
      <c r="H494">
        <v>0</v>
      </c>
      <c r="AI494" s="21">
        <f t="shared" si="263"/>
        <v>0.48200000000000037</v>
      </c>
      <c r="AJ494" s="11">
        <f t="shared" si="278"/>
        <v>0.97957920642278185</v>
      </c>
      <c r="AK494" s="11">
        <f t="shared" si="278"/>
        <v>0.85201962425263622</v>
      </c>
      <c r="AL494" s="11">
        <f t="shared" si="278"/>
        <v>0.51799999999999957</v>
      </c>
      <c r="AM494" s="11">
        <f t="shared" si="278"/>
        <v>0.16982289174630888</v>
      </c>
      <c r="AN494" s="11">
        <f t="shared" si="278"/>
        <v>2.5299481380796168E-2</v>
      </c>
      <c r="AO494" s="4">
        <f t="shared" si="278"/>
        <v>3.8288880489356769E-5</v>
      </c>
      <c r="AP494" s="11">
        <f t="shared" si="256"/>
        <v>2.0902692569628405</v>
      </c>
      <c r="AQ494" s="11">
        <f t="shared" si="257"/>
        <v>1.0902692569628376</v>
      </c>
      <c r="AR494" s="11">
        <f t="shared" si="258"/>
        <v>9.0269256962840549E-2</v>
      </c>
      <c r="AS494" s="11">
        <f t="shared" si="259"/>
        <v>-0.90973074303715751</v>
      </c>
      <c r="AT494" s="11">
        <f t="shared" si="260"/>
        <v>-1.9097307430371595</v>
      </c>
      <c r="AU494" s="19">
        <f t="shared" si="261"/>
        <v>-3.9097307430371586</v>
      </c>
      <c r="AV494" s="11">
        <f t="shared" si="268"/>
        <v>0.97957920642278185</v>
      </c>
      <c r="AW494" s="11">
        <f t="shared" si="269"/>
        <v>0.85201962425263622</v>
      </c>
      <c r="AX494" s="11">
        <f t="shared" si="270"/>
        <v>0.51799999999999957</v>
      </c>
      <c r="AY494" s="11" t="str">
        <f t="shared" si="271"/>
        <v/>
      </c>
      <c r="AZ494" s="11" t="str">
        <f t="shared" si="272"/>
        <v/>
      </c>
      <c r="BA494" s="19" t="str">
        <f t="shared" si="273"/>
        <v/>
      </c>
    </row>
    <row r="495" spans="1:53" x14ac:dyDescent="0.3">
      <c r="A495">
        <v>106</v>
      </c>
      <c r="B495">
        <v>1</v>
      </c>
      <c r="C495" t="s">
        <v>18</v>
      </c>
      <c r="D495" t="s">
        <v>23</v>
      </c>
      <c r="E495">
        <v>4</v>
      </c>
      <c r="F495">
        <v>0</v>
      </c>
      <c r="G495">
        <v>472</v>
      </c>
      <c r="H495">
        <v>4</v>
      </c>
      <c r="AI495" s="21">
        <f t="shared" si="263"/>
        <v>0.48300000000000037</v>
      </c>
      <c r="AJ495" s="11">
        <f t="shared" si="278"/>
        <v>0.97945524180795529</v>
      </c>
      <c r="AK495" s="11">
        <f t="shared" si="278"/>
        <v>0.85143913257907189</v>
      </c>
      <c r="AL495" s="11">
        <f t="shared" si="278"/>
        <v>0.51699999999999968</v>
      </c>
      <c r="AM495" s="11">
        <f t="shared" si="278"/>
        <v>0.16918915374296237</v>
      </c>
      <c r="AN495" s="11">
        <f t="shared" si="278"/>
        <v>2.5151732143253568E-2</v>
      </c>
      <c r="AO495" s="4">
        <f t="shared" si="278"/>
        <v>3.7889052235293384E-5</v>
      </c>
      <c r="AP495" s="11">
        <f t="shared" si="256"/>
        <v>2.0852511703538879</v>
      </c>
      <c r="AQ495" s="11">
        <f t="shared" si="257"/>
        <v>1.0852511703538867</v>
      </c>
      <c r="AR495" s="11">
        <f t="shared" si="258"/>
        <v>8.5251170353886921E-2</v>
      </c>
      <c r="AS495" s="11">
        <f t="shared" si="259"/>
        <v>-0.91474882964611437</v>
      </c>
      <c r="AT495" s="11">
        <f t="shared" si="260"/>
        <v>-1.914748829646113</v>
      </c>
      <c r="AU495" s="19">
        <f t="shared" si="261"/>
        <v>-3.9147488296461144</v>
      </c>
      <c r="AV495" s="11">
        <f t="shared" si="268"/>
        <v>0.97945524180795529</v>
      </c>
      <c r="AW495" s="11">
        <f t="shared" si="269"/>
        <v>0.85143913257907189</v>
      </c>
      <c r="AX495" s="11">
        <f t="shared" si="270"/>
        <v>0.51699999999999968</v>
      </c>
      <c r="AY495" s="11" t="str">
        <f t="shared" si="271"/>
        <v/>
      </c>
      <c r="AZ495" s="11" t="str">
        <f t="shared" si="272"/>
        <v/>
      </c>
      <c r="BA495" s="19" t="str">
        <f t="shared" si="273"/>
        <v/>
      </c>
    </row>
    <row r="496" spans="1:53" x14ac:dyDescent="0.3">
      <c r="A496">
        <v>117</v>
      </c>
      <c r="B496">
        <v>1</v>
      </c>
      <c r="C496" t="s">
        <v>18</v>
      </c>
      <c r="D496" t="s">
        <v>1</v>
      </c>
      <c r="E496">
        <v>0</v>
      </c>
      <c r="F496">
        <v>1</v>
      </c>
      <c r="G496">
        <v>479</v>
      </c>
      <c r="H496">
        <v>0</v>
      </c>
      <c r="AI496" s="21">
        <f t="shared" si="263"/>
        <v>0.48400000000000037</v>
      </c>
      <c r="AJ496" s="11">
        <f t="shared" si="278"/>
        <v>0.97933065359833815</v>
      </c>
      <c r="AK496" s="11">
        <f t="shared" si="278"/>
        <v>0.8508571826769209</v>
      </c>
      <c r="AL496" s="11">
        <f t="shared" si="278"/>
        <v>0.51599999999999957</v>
      </c>
      <c r="AM496" s="11">
        <f t="shared" si="278"/>
        <v>0.16855700373698593</v>
      </c>
      <c r="AN496" s="11">
        <f t="shared" si="278"/>
        <v>2.5004722427238141E-2</v>
      </c>
      <c r="AO496" s="4">
        <f t="shared" si="278"/>
        <v>3.7493216443584018E-5</v>
      </c>
      <c r="AP496" s="11">
        <f t="shared" si="256"/>
        <v>2.0802336203699334</v>
      </c>
      <c r="AQ496" s="11">
        <f t="shared" si="257"/>
        <v>1.0802336203699319</v>
      </c>
      <c r="AR496" s="11">
        <f t="shared" si="258"/>
        <v>8.0233620369934103E-2</v>
      </c>
      <c r="AS496" s="11">
        <f t="shared" si="259"/>
        <v>-0.91976637963006358</v>
      </c>
      <c r="AT496" s="11">
        <f t="shared" si="260"/>
        <v>-1.9197663796300652</v>
      </c>
      <c r="AU496" s="19">
        <f t="shared" si="261"/>
        <v>-3.9197663796300652</v>
      </c>
      <c r="AV496" s="11">
        <f t="shared" si="268"/>
        <v>0.97933065359833815</v>
      </c>
      <c r="AW496" s="11">
        <f t="shared" si="269"/>
        <v>0.8508571826769209</v>
      </c>
      <c r="AX496" s="11">
        <f t="shared" si="270"/>
        <v>0.51599999999999957</v>
      </c>
      <c r="AY496" s="11" t="str">
        <f t="shared" si="271"/>
        <v/>
      </c>
      <c r="AZ496" s="11" t="str">
        <f t="shared" si="272"/>
        <v/>
      </c>
      <c r="BA496" s="19" t="str">
        <f t="shared" si="273"/>
        <v/>
      </c>
    </row>
    <row r="497" spans="1:53" x14ac:dyDescent="0.3">
      <c r="A497">
        <v>123</v>
      </c>
      <c r="B497">
        <v>1</v>
      </c>
      <c r="C497" t="s">
        <v>18</v>
      </c>
      <c r="D497" t="s">
        <v>1</v>
      </c>
      <c r="E497">
        <v>1</v>
      </c>
      <c r="F497">
        <v>1</v>
      </c>
      <c r="G497">
        <v>470</v>
      </c>
      <c r="H497">
        <v>8</v>
      </c>
      <c r="AI497" s="21">
        <f t="shared" si="263"/>
        <v>0.48500000000000038</v>
      </c>
      <c r="AJ497" s="11">
        <f t="shared" si="278"/>
        <v>0.97920543872219101</v>
      </c>
      <c r="AK497" s="11">
        <f t="shared" si="278"/>
        <v>0.85027377103494117</v>
      </c>
      <c r="AL497" s="11">
        <f t="shared" si="278"/>
        <v>0.51499999999999968</v>
      </c>
      <c r="AM497" s="11">
        <f t="shared" si="278"/>
        <v>0.16792643758503947</v>
      </c>
      <c r="AN497" s="11">
        <f t="shared" si="278"/>
        <v>2.4858448455083167E-2</v>
      </c>
      <c r="AO497" s="4">
        <f t="shared" si="278"/>
        <v>3.7101332839532102E-5</v>
      </c>
      <c r="AP497" s="11">
        <f t="shared" si="256"/>
        <v>2.0752165753225102</v>
      </c>
      <c r="AQ497" s="11">
        <f t="shared" si="257"/>
        <v>1.075216575322508</v>
      </c>
      <c r="AR497" s="11">
        <f t="shared" si="258"/>
        <v>7.5216575322510068E-2</v>
      </c>
      <c r="AS497" s="11">
        <f t="shared" si="259"/>
        <v>-0.92478342467748953</v>
      </c>
      <c r="AT497" s="11">
        <f t="shared" si="260"/>
        <v>-1.9247834246774904</v>
      </c>
      <c r="AU497" s="19">
        <f t="shared" si="261"/>
        <v>-3.9247834246774906</v>
      </c>
      <c r="AV497" s="11">
        <f t="shared" si="268"/>
        <v>0.97920543872219101</v>
      </c>
      <c r="AW497" s="11">
        <f t="shared" si="269"/>
        <v>0.85027377103494117</v>
      </c>
      <c r="AX497" s="11">
        <f t="shared" si="270"/>
        <v>0.51499999999999968</v>
      </c>
      <c r="AY497" s="11" t="str">
        <f t="shared" si="271"/>
        <v/>
      </c>
      <c r="AZ497" s="11" t="str">
        <f t="shared" si="272"/>
        <v/>
      </c>
      <c r="BA497" s="19">
        <f t="shared" ref="BA497" si="279">IF(AU497&lt;=0,AO497,"")</f>
        <v>3.7101332839532102E-5</v>
      </c>
    </row>
    <row r="498" spans="1:53" x14ac:dyDescent="0.3">
      <c r="A498">
        <v>134</v>
      </c>
      <c r="B498">
        <v>1</v>
      </c>
      <c r="C498" t="s">
        <v>18</v>
      </c>
      <c r="D498" t="s">
        <v>1</v>
      </c>
      <c r="E498">
        <v>0</v>
      </c>
      <c r="F498">
        <v>1</v>
      </c>
      <c r="G498">
        <v>479</v>
      </c>
      <c r="H498">
        <v>0</v>
      </c>
      <c r="AI498" s="21">
        <f t="shared" si="263"/>
        <v>0.48600000000000038</v>
      </c>
      <c r="AJ498" s="11">
        <f t="shared" si="278"/>
        <v>0.97907959408899137</v>
      </c>
      <c r="AK498" s="11">
        <f t="shared" si="278"/>
        <v>0.84968889412456983</v>
      </c>
      <c r="AL498" s="11">
        <f t="shared" si="278"/>
        <v>0.51399999999999957</v>
      </c>
      <c r="AM498" s="11">
        <f t="shared" si="278"/>
        <v>0.1672974511649499</v>
      </c>
      <c r="AN498" s="11">
        <f t="shared" si="278"/>
        <v>2.4712906473402942E-2</v>
      </c>
      <c r="AO498" s="4">
        <f t="shared" si="278"/>
        <v>3.6713361583332448E-5</v>
      </c>
      <c r="AP498" s="11">
        <f t="shared" si="256"/>
        <v>2.0702000035454153</v>
      </c>
      <c r="AQ498" s="11">
        <f t="shared" si="257"/>
        <v>1.0702000035454167</v>
      </c>
      <c r="AR498" s="11">
        <f t="shared" si="258"/>
        <v>7.0200003545415612E-2</v>
      </c>
      <c r="AS498" s="11">
        <f t="shared" si="259"/>
        <v>-0.92979999645458389</v>
      </c>
      <c r="AT498" s="11">
        <f t="shared" si="260"/>
        <v>-1.9297999964545842</v>
      </c>
      <c r="AU498" s="19">
        <f t="shared" si="261"/>
        <v>-3.9297999964545847</v>
      </c>
      <c r="AV498" s="11">
        <f t="shared" si="268"/>
        <v>0.97907959408899137</v>
      </c>
      <c r="AW498" s="11">
        <f t="shared" si="269"/>
        <v>0.84968889412456983</v>
      </c>
      <c r="AX498" s="11">
        <f t="shared" si="270"/>
        <v>0.51399999999999957</v>
      </c>
      <c r="AY498" s="11" t="str">
        <f t="shared" si="271"/>
        <v/>
      </c>
      <c r="AZ498" s="11" t="str">
        <f t="shared" si="272"/>
        <v/>
      </c>
      <c r="BA498" s="19" t="str">
        <f t="shared" si="273"/>
        <v/>
      </c>
    </row>
    <row r="499" spans="1:53" x14ac:dyDescent="0.3">
      <c r="A499">
        <v>144</v>
      </c>
      <c r="B499">
        <v>1</v>
      </c>
      <c r="C499" t="s">
        <v>18</v>
      </c>
      <c r="D499" t="s">
        <v>25</v>
      </c>
      <c r="E499">
        <v>6</v>
      </c>
      <c r="F499">
        <v>0</v>
      </c>
      <c r="G499">
        <v>474</v>
      </c>
      <c r="H499">
        <v>0</v>
      </c>
      <c r="AI499" s="21">
        <f t="shared" si="263"/>
        <v>0.48700000000000038</v>
      </c>
      <c r="AJ499" s="11">
        <f t="shared" si="278"/>
        <v>0.9789531165892873</v>
      </c>
      <c r="AK499" s="11">
        <f t="shared" si="278"/>
        <v>0.84910254839981858</v>
      </c>
      <c r="AL499" s="11">
        <f t="shared" si="278"/>
        <v>0.51299999999999968</v>
      </c>
      <c r="AM499" s="11">
        <f t="shared" si="278"/>
        <v>0.16667004037557365</v>
      </c>
      <c r="AN499" s="11">
        <f t="shared" si="278"/>
        <v>2.4568092752893022E-2</v>
      </c>
      <c r="AO499" s="4">
        <f t="shared" si="278"/>
        <v>3.6329263264852366E-5</v>
      </c>
      <c r="AP499" s="11">
        <f t="shared" si="256"/>
        <v>2.0651838733933228</v>
      </c>
      <c r="AQ499" s="11">
        <f t="shared" si="257"/>
        <v>1.0651838733933234</v>
      </c>
      <c r="AR499" s="11">
        <f t="shared" si="258"/>
        <v>6.5183873393324335E-2</v>
      </c>
      <c r="AS499" s="11">
        <f t="shared" si="259"/>
        <v>-0.93481612660667623</v>
      </c>
      <c r="AT499" s="11">
        <f t="shared" si="260"/>
        <v>-1.9348161266066759</v>
      </c>
      <c r="AU499" s="19">
        <f t="shared" si="261"/>
        <v>-3.934816126606675</v>
      </c>
      <c r="AV499" s="11">
        <f t="shared" si="268"/>
        <v>0.9789531165892873</v>
      </c>
      <c r="AW499" s="11">
        <f t="shared" si="269"/>
        <v>0.84910254839981858</v>
      </c>
      <c r="AX499" s="11">
        <f t="shared" si="270"/>
        <v>0.51299999999999968</v>
      </c>
      <c r="AY499" s="11" t="str">
        <f t="shared" si="271"/>
        <v/>
      </c>
      <c r="AZ499" s="11" t="str">
        <f t="shared" si="272"/>
        <v/>
      </c>
      <c r="BA499" s="19" t="str">
        <f t="shared" si="273"/>
        <v/>
      </c>
    </row>
    <row r="500" spans="1:53" x14ac:dyDescent="0.3">
      <c r="A500">
        <v>150</v>
      </c>
      <c r="B500">
        <v>1</v>
      </c>
      <c r="C500" t="s">
        <v>18</v>
      </c>
      <c r="D500" t="s">
        <v>1</v>
      </c>
      <c r="E500">
        <v>0</v>
      </c>
      <c r="F500">
        <v>1</v>
      </c>
      <c r="G500">
        <v>479</v>
      </c>
      <c r="H500">
        <v>0</v>
      </c>
      <c r="AI500" s="21">
        <f t="shared" si="263"/>
        <v>0.48800000000000038</v>
      </c>
      <c r="AJ500" s="11">
        <f t="shared" si="278"/>
        <v>0.97882600309454881</v>
      </c>
      <c r="AK500" s="11">
        <f t="shared" si="278"/>
        <v>0.84851473029716895</v>
      </c>
      <c r="AL500" s="11">
        <f t="shared" si="278"/>
        <v>0.51199999999999957</v>
      </c>
      <c r="AM500" s="11">
        <f t="shared" si="278"/>
        <v>0.16604420113665985</v>
      </c>
      <c r="AN500" s="11">
        <f t="shared" si="278"/>
        <v>2.4424003588132587E-2</v>
      </c>
      <c r="AO500" s="4">
        <f t="shared" si="278"/>
        <v>3.5948998898483604E-5</v>
      </c>
      <c r="AP500" s="11">
        <f t="shared" si="256"/>
        <v>2.0601681532403755</v>
      </c>
      <c r="AQ500" s="11">
        <f t="shared" si="257"/>
        <v>1.0601681532403784</v>
      </c>
      <c r="AR500" s="11">
        <f t="shared" si="258"/>
        <v>6.0168153240376131E-2</v>
      </c>
      <c r="AS500" s="11">
        <f t="shared" si="259"/>
        <v>-0.9398318467596245</v>
      </c>
      <c r="AT500" s="11">
        <f t="shared" si="260"/>
        <v>-1.9398318467596236</v>
      </c>
      <c r="AU500" s="19">
        <f t="shared" si="261"/>
        <v>-3.9398318467596245</v>
      </c>
      <c r="AV500" s="11">
        <f t="shared" si="268"/>
        <v>0.97882600309454881</v>
      </c>
      <c r="AW500" s="11">
        <f t="shared" si="269"/>
        <v>0.84851473029716895</v>
      </c>
      <c r="AX500" s="11">
        <f t="shared" si="270"/>
        <v>0.51199999999999957</v>
      </c>
      <c r="AY500" s="11" t="str">
        <f t="shared" si="271"/>
        <v/>
      </c>
      <c r="AZ500" s="11" t="str">
        <f t="shared" si="272"/>
        <v/>
      </c>
      <c r="BA500" s="19" t="str">
        <f t="shared" si="273"/>
        <v/>
      </c>
    </row>
    <row r="501" spans="1:53" x14ac:dyDescent="0.3">
      <c r="A501">
        <v>155</v>
      </c>
      <c r="B501">
        <v>1</v>
      </c>
      <c r="C501" t="s">
        <v>18</v>
      </c>
      <c r="D501" t="s">
        <v>23</v>
      </c>
      <c r="E501">
        <v>0</v>
      </c>
      <c r="F501">
        <v>2</v>
      </c>
      <c r="G501">
        <v>478</v>
      </c>
      <c r="H501">
        <v>0</v>
      </c>
      <c r="AI501" s="21">
        <f t="shared" si="263"/>
        <v>0.48900000000000038</v>
      </c>
      <c r="AJ501" s="11">
        <f t="shared" si="278"/>
        <v>0.97869825045701764</v>
      </c>
      <c r="AK501" s="11">
        <f t="shared" si="278"/>
        <v>0.84792543623546579</v>
      </c>
      <c r="AL501" s="11">
        <f t="shared" si="278"/>
        <v>0.51099999999999968</v>
      </c>
      <c r="AM501" s="11">
        <f t="shared" si="278"/>
        <v>0.16541992938871503</v>
      </c>
      <c r="AN501" s="11">
        <f t="shared" si="278"/>
        <v>2.4280635297388716E-2</v>
      </c>
      <c r="AO501" s="4">
        <f t="shared" si="278"/>
        <v>3.5572529918063868E-5</v>
      </c>
      <c r="AP501" s="11">
        <f t="shared" si="256"/>
        <v>2.0551528114787803</v>
      </c>
      <c r="AQ501" s="11">
        <f t="shared" si="257"/>
        <v>1.0551528114787836</v>
      </c>
      <c r="AR501" s="11">
        <f t="shared" si="258"/>
        <v>5.5152811478781635E-2</v>
      </c>
      <c r="AS501" s="11">
        <f t="shared" si="259"/>
        <v>-0.94484718852121807</v>
      </c>
      <c r="AT501" s="11">
        <f t="shared" si="260"/>
        <v>-1.9448471885212184</v>
      </c>
      <c r="AU501" s="19">
        <f t="shared" si="261"/>
        <v>-3.944847188521218</v>
      </c>
      <c r="AV501" s="11">
        <f t="shared" si="268"/>
        <v>0.97869825045701764</v>
      </c>
      <c r="AW501" s="11">
        <f t="shared" si="269"/>
        <v>0.84792543623546579</v>
      </c>
      <c r="AX501" s="11">
        <f t="shared" si="270"/>
        <v>0.51099999999999968</v>
      </c>
      <c r="AY501" s="11" t="str">
        <f t="shared" si="271"/>
        <v/>
      </c>
      <c r="AZ501" s="11" t="str">
        <f t="shared" si="272"/>
        <v/>
      </c>
      <c r="BA501" s="19" t="str">
        <f t="shared" si="273"/>
        <v/>
      </c>
    </row>
    <row r="502" spans="1:53" x14ac:dyDescent="0.3">
      <c r="A502">
        <v>2</v>
      </c>
      <c r="B502">
        <v>2</v>
      </c>
      <c r="C502" t="s">
        <v>18</v>
      </c>
      <c r="D502" t="s">
        <v>1</v>
      </c>
      <c r="E502">
        <v>0</v>
      </c>
      <c r="F502">
        <v>0</v>
      </c>
      <c r="G502">
        <v>480</v>
      </c>
      <c r="H502">
        <v>0</v>
      </c>
      <c r="AI502" s="21">
        <f t="shared" si="263"/>
        <v>0.49000000000000038</v>
      </c>
      <c r="AJ502" s="11">
        <f t="shared" si="278"/>
        <v>0.97856985550955644</v>
      </c>
      <c r="AK502" s="11">
        <f t="shared" si="278"/>
        <v>0.84733466261581081</v>
      </c>
      <c r="AL502" s="11">
        <f t="shared" si="278"/>
        <v>0.50999999999999956</v>
      </c>
      <c r="AM502" s="11">
        <f t="shared" si="278"/>
        <v>0.16479722109286879</v>
      </c>
      <c r="AN502" s="11">
        <f t="shared" si="278"/>
        <v>2.4137984222422752E-2</v>
      </c>
      <c r="AO502" s="4">
        <f t="shared" si="278"/>
        <v>3.5199818171866147E-5</v>
      </c>
      <c r="AP502" s="11">
        <f t="shared" si="256"/>
        <v>2.0501378165174207</v>
      </c>
      <c r="AQ502" s="11">
        <f t="shared" si="257"/>
        <v>1.0501378165174202</v>
      </c>
      <c r="AR502" s="11">
        <f t="shared" si="258"/>
        <v>5.0137816517420039E-2</v>
      </c>
      <c r="AS502" s="11">
        <f t="shared" si="259"/>
        <v>-0.94986218348258078</v>
      </c>
      <c r="AT502" s="11">
        <f t="shared" si="260"/>
        <v>-1.9498621834825796</v>
      </c>
      <c r="AU502" s="19">
        <f t="shared" si="261"/>
        <v>-3.9498621834825793</v>
      </c>
      <c r="AV502" s="11">
        <f t="shared" si="268"/>
        <v>0.97856985550955644</v>
      </c>
      <c r="AW502" s="11">
        <f t="shared" si="269"/>
        <v>0.84733466261581081</v>
      </c>
      <c r="AX502" s="11">
        <f t="shared" si="270"/>
        <v>0.50999999999999956</v>
      </c>
      <c r="AY502" s="11" t="str">
        <f t="shared" si="271"/>
        <v/>
      </c>
      <c r="AZ502" s="11" t="str">
        <f t="shared" si="272"/>
        <v/>
      </c>
      <c r="BA502" s="19" t="str">
        <f t="shared" si="273"/>
        <v/>
      </c>
    </row>
    <row r="503" spans="1:53" x14ac:dyDescent="0.3">
      <c r="A503">
        <v>15</v>
      </c>
      <c r="B503">
        <v>2</v>
      </c>
      <c r="C503" t="s">
        <v>18</v>
      </c>
      <c r="D503" t="s">
        <v>1</v>
      </c>
      <c r="E503">
        <v>0</v>
      </c>
      <c r="F503">
        <v>1</v>
      </c>
      <c r="G503">
        <v>479</v>
      </c>
      <c r="H503">
        <v>0</v>
      </c>
      <c r="AI503" s="21">
        <f t="shared" si="263"/>
        <v>0.49100000000000038</v>
      </c>
      <c r="AJ503" s="11">
        <f t="shared" ref="AJ503:AO512" si="280">_xlfn.NORM.S.DIST((-2*AJ$2-_xlfn.NORM.S.INV($AI503)),TRUE)</f>
        <v>0.9784408150654953</v>
      </c>
      <c r="AK503" s="11">
        <f t="shared" si="280"/>
        <v>0.8467424058214541</v>
      </c>
      <c r="AL503" s="11">
        <f t="shared" si="280"/>
        <v>0.50899999999999967</v>
      </c>
      <c r="AM503" s="11">
        <f t="shared" si="280"/>
        <v>0.16417607223074104</v>
      </c>
      <c r="AN503" s="11">
        <f t="shared" si="280"/>
        <v>2.3996046728298463E-2</v>
      </c>
      <c r="AO503" s="4">
        <f t="shared" si="280"/>
        <v>3.483082591765602E-5</v>
      </c>
      <c r="AP503" s="11">
        <f t="shared" si="256"/>
        <v>2.0451231367804481</v>
      </c>
      <c r="AQ503" s="11">
        <f t="shared" si="257"/>
        <v>1.0451231367804463</v>
      </c>
      <c r="AR503" s="11">
        <f t="shared" si="258"/>
        <v>4.5123136780447631E-2</v>
      </c>
      <c r="AS503" s="11">
        <f t="shared" si="259"/>
        <v>-0.95487686321955501</v>
      </c>
      <c r="AT503" s="11">
        <f t="shared" si="260"/>
        <v>-1.9548768632195521</v>
      </c>
      <c r="AU503" s="19">
        <f t="shared" si="261"/>
        <v>-3.9548768632195523</v>
      </c>
      <c r="AV503" s="11">
        <f t="shared" si="268"/>
        <v>0.9784408150654953</v>
      </c>
      <c r="AW503" s="11">
        <f t="shared" si="269"/>
        <v>0.8467424058214541</v>
      </c>
      <c r="AX503" s="11">
        <f t="shared" si="270"/>
        <v>0.50899999999999967</v>
      </c>
      <c r="AY503" s="11" t="str">
        <f t="shared" si="271"/>
        <v/>
      </c>
      <c r="AZ503" s="11" t="str">
        <f t="shared" si="272"/>
        <v/>
      </c>
      <c r="BA503" s="19">
        <f t="shared" ref="BA503" si="281">IF(AU503&lt;=0,AO503,"")</f>
        <v>3.483082591765602E-5</v>
      </c>
    </row>
    <row r="504" spans="1:53" x14ac:dyDescent="0.3">
      <c r="A504">
        <v>22</v>
      </c>
      <c r="B504">
        <v>2</v>
      </c>
      <c r="C504" t="s">
        <v>18</v>
      </c>
      <c r="D504" t="s">
        <v>23</v>
      </c>
      <c r="E504">
        <v>1</v>
      </c>
      <c r="F504">
        <v>2</v>
      </c>
      <c r="G504">
        <v>477</v>
      </c>
      <c r="H504">
        <v>0</v>
      </c>
      <c r="AI504" s="21">
        <f t="shared" si="263"/>
        <v>0.49200000000000038</v>
      </c>
      <c r="AJ504" s="11">
        <f t="shared" si="280"/>
        <v>0.97831112591847802</v>
      </c>
      <c r="AK504" s="11">
        <f t="shared" si="280"/>
        <v>0.84614866221768537</v>
      </c>
      <c r="AL504" s="11">
        <f t="shared" si="280"/>
        <v>0.50799999999999956</v>
      </c>
      <c r="AM504" s="11">
        <f t="shared" si="280"/>
        <v>0.1635564788043106</v>
      </c>
      <c r="AN504" s="11">
        <f t="shared" si="280"/>
        <v>2.3854819203192171E-2</v>
      </c>
      <c r="AO504" s="4">
        <f t="shared" si="280"/>
        <v>3.4465515817814429E-5</v>
      </c>
      <c r="AP504" s="11">
        <f t="shared" si="256"/>
        <v>2.040108740705898</v>
      </c>
      <c r="AQ504" s="11">
        <f t="shared" si="257"/>
        <v>1.0401087407058993</v>
      </c>
      <c r="AR504" s="11">
        <f t="shared" si="258"/>
        <v>4.0108740705899183E-2</v>
      </c>
      <c r="AS504" s="11">
        <f t="shared" si="259"/>
        <v>-0.95989125929409902</v>
      </c>
      <c r="AT504" s="11">
        <f t="shared" si="260"/>
        <v>-1.9598912592941005</v>
      </c>
      <c r="AU504" s="19">
        <f t="shared" si="261"/>
        <v>-3.9598912592941011</v>
      </c>
      <c r="AV504" s="11">
        <f t="shared" si="268"/>
        <v>0.97831112591847802</v>
      </c>
      <c r="AW504" s="11">
        <f t="shared" si="269"/>
        <v>0.84614866221768537</v>
      </c>
      <c r="AX504" s="11">
        <f t="shared" si="270"/>
        <v>0.50799999999999956</v>
      </c>
      <c r="AY504" s="11" t="str">
        <f t="shared" si="271"/>
        <v/>
      </c>
      <c r="AZ504" s="11" t="str">
        <f t="shared" si="272"/>
        <v/>
      </c>
      <c r="BA504" s="19" t="str">
        <f t="shared" si="273"/>
        <v/>
      </c>
    </row>
    <row r="505" spans="1:53" x14ac:dyDescent="0.3">
      <c r="A505">
        <v>27</v>
      </c>
      <c r="B505">
        <v>2</v>
      </c>
      <c r="C505" t="s">
        <v>18</v>
      </c>
      <c r="D505" t="s">
        <v>23</v>
      </c>
      <c r="E505">
        <v>1</v>
      </c>
      <c r="F505">
        <v>0</v>
      </c>
      <c r="G505">
        <v>479</v>
      </c>
      <c r="H505">
        <v>0</v>
      </c>
      <c r="AI505" s="21">
        <f t="shared" si="263"/>
        <v>0.49300000000000038</v>
      </c>
      <c r="AJ505" s="11">
        <f t="shared" si="280"/>
        <v>0.97818078484230631</v>
      </c>
      <c r="AK505" s="11">
        <f t="shared" si="280"/>
        <v>0.84555342815172396</v>
      </c>
      <c r="AL505" s="11">
        <f t="shared" si="280"/>
        <v>0.50699999999999967</v>
      </c>
      <c r="AM505" s="11">
        <f t="shared" si="280"/>
        <v>0.16293843683578407</v>
      </c>
      <c r="AN505" s="11">
        <f t="shared" si="280"/>
        <v>2.3714298058204918E-2</v>
      </c>
      <c r="AO505" s="4">
        <f t="shared" si="280"/>
        <v>3.4103850934526511E-5</v>
      </c>
      <c r="AP505" s="11">
        <f t="shared" si="256"/>
        <v>2.0350945967442988</v>
      </c>
      <c r="AQ505" s="11">
        <f t="shared" si="257"/>
        <v>1.0350945967442999</v>
      </c>
      <c r="AR505" s="11">
        <f t="shared" si="258"/>
        <v>3.509459674429978E-2</v>
      </c>
      <c r="AS505" s="11">
        <f t="shared" si="259"/>
        <v>-0.96490540325570129</v>
      </c>
      <c r="AT505" s="11">
        <f t="shared" si="260"/>
        <v>-1.9649054032557003</v>
      </c>
      <c r="AU505" s="19">
        <f t="shared" si="261"/>
        <v>-3.9649054032557012</v>
      </c>
      <c r="AV505" s="11">
        <f t="shared" si="268"/>
        <v>0.97818078484230631</v>
      </c>
      <c r="AW505" s="11">
        <f t="shared" si="269"/>
        <v>0.84555342815172396</v>
      </c>
      <c r="AX505" s="11">
        <f t="shared" si="270"/>
        <v>0.50699999999999967</v>
      </c>
      <c r="AY505" s="11" t="str">
        <f t="shared" si="271"/>
        <v/>
      </c>
      <c r="AZ505" s="11" t="str">
        <f t="shared" si="272"/>
        <v/>
      </c>
      <c r="BA505" s="19" t="str">
        <f t="shared" si="273"/>
        <v/>
      </c>
    </row>
    <row r="506" spans="1:53" x14ac:dyDescent="0.3">
      <c r="A506">
        <v>38</v>
      </c>
      <c r="B506">
        <v>2</v>
      </c>
      <c r="C506" t="s">
        <v>18</v>
      </c>
      <c r="D506" t="s">
        <v>23</v>
      </c>
      <c r="E506">
        <v>0</v>
      </c>
      <c r="F506">
        <v>0</v>
      </c>
      <c r="G506">
        <v>480</v>
      </c>
      <c r="H506">
        <v>0</v>
      </c>
      <c r="AI506" s="21">
        <f t="shared" si="263"/>
        <v>0.49400000000000038</v>
      </c>
      <c r="AJ506" s="11">
        <f t="shared" si="280"/>
        <v>0.97804978859078184</v>
      </c>
      <c r="AK506" s="11">
        <f t="shared" si="280"/>
        <v>0.84495669995260803</v>
      </c>
      <c r="AL506" s="11">
        <f t="shared" si="280"/>
        <v>0.50599999999999956</v>
      </c>
      <c r="AM506" s="11">
        <f t="shared" si="280"/>
        <v>0.16232194236746675</v>
      </c>
      <c r="AN506" s="11">
        <f t="shared" si="280"/>
        <v>2.3574479727176325E-2</v>
      </c>
      <c r="AO506" s="4">
        <f t="shared" si="280"/>
        <v>3.3745794725034082E-5</v>
      </c>
      <c r="AP506" s="11">
        <f t="shared" si="256"/>
        <v>2.0300806733572689</v>
      </c>
      <c r="AQ506" s="11">
        <f t="shared" si="257"/>
        <v>1.0300806733572685</v>
      </c>
      <c r="AR506" s="11">
        <f t="shared" si="258"/>
        <v>3.0080673357269258E-2</v>
      </c>
      <c r="AS506" s="11">
        <f t="shared" si="259"/>
        <v>-0.9699193266427294</v>
      </c>
      <c r="AT506" s="11">
        <f t="shared" si="260"/>
        <v>-1.96991932664273</v>
      </c>
      <c r="AU506" s="19">
        <f t="shared" si="261"/>
        <v>-3.9699193266427311</v>
      </c>
      <c r="AV506" s="11">
        <f t="shared" si="268"/>
        <v>0.97804978859078184</v>
      </c>
      <c r="AW506" s="11">
        <f t="shared" si="269"/>
        <v>0.84495669995260803</v>
      </c>
      <c r="AX506" s="11">
        <f t="shared" si="270"/>
        <v>0.50599999999999956</v>
      </c>
      <c r="AY506" s="11" t="str">
        <f t="shared" si="271"/>
        <v/>
      </c>
      <c r="AZ506" s="11" t="str">
        <f t="shared" si="272"/>
        <v/>
      </c>
      <c r="BA506" s="19" t="str">
        <f t="shared" si="273"/>
        <v/>
      </c>
    </row>
    <row r="507" spans="1:53" x14ac:dyDescent="0.3">
      <c r="A507">
        <v>46</v>
      </c>
      <c r="B507">
        <v>2</v>
      </c>
      <c r="C507" t="s">
        <v>18</v>
      </c>
      <c r="D507" t="s">
        <v>1</v>
      </c>
      <c r="E507">
        <v>0</v>
      </c>
      <c r="F507">
        <v>0</v>
      </c>
      <c r="G507">
        <v>479</v>
      </c>
      <c r="H507">
        <v>1</v>
      </c>
      <c r="AI507" s="21">
        <f t="shared" si="263"/>
        <v>0.49500000000000038</v>
      </c>
      <c r="AJ507" s="11">
        <f t="shared" si="280"/>
        <v>0.97791813389754823</v>
      </c>
      <c r="AK507" s="11">
        <f t="shared" si="280"/>
        <v>0.84435847393108243</v>
      </c>
      <c r="AL507" s="11">
        <f t="shared" si="280"/>
        <v>0.50499999999999967</v>
      </c>
      <c r="AM507" s="11">
        <f t="shared" si="280"/>
        <v>0.16170699146163472</v>
      </c>
      <c r="AN507" s="11">
        <f t="shared" si="280"/>
        <v>2.3435360666500375E-2</v>
      </c>
      <c r="AO507" s="4">
        <f t="shared" si="280"/>
        <v>3.3391311036951789E-5</v>
      </c>
      <c r="AP507" s="11">
        <f t="shared" si="256"/>
        <v>2.0250669390161371</v>
      </c>
      <c r="AQ507" s="11">
        <f t="shared" si="257"/>
        <v>1.0250669390161353</v>
      </c>
      <c r="AR507" s="11">
        <f t="shared" si="258"/>
        <v>2.5066939016136741E-2</v>
      </c>
      <c r="AS507" s="11">
        <f t="shared" si="259"/>
        <v>-0.97493306098386201</v>
      </c>
      <c r="AT507" s="11">
        <f t="shared" si="260"/>
        <v>-1.9749330609838629</v>
      </c>
      <c r="AU507" s="19">
        <f t="shared" si="261"/>
        <v>-3.9749330609838638</v>
      </c>
      <c r="AV507" s="11">
        <f t="shared" si="268"/>
        <v>0.97791813389754823</v>
      </c>
      <c r="AW507" s="11">
        <f t="shared" si="269"/>
        <v>0.84435847393108243</v>
      </c>
      <c r="AX507" s="11">
        <f t="shared" si="270"/>
        <v>0.50499999999999967</v>
      </c>
      <c r="AY507" s="11" t="str">
        <f t="shared" si="271"/>
        <v/>
      </c>
      <c r="AZ507" s="11" t="str">
        <f t="shared" si="272"/>
        <v/>
      </c>
      <c r="BA507" s="19" t="str">
        <f t="shared" si="273"/>
        <v/>
      </c>
    </row>
    <row r="508" spans="1:53" x14ac:dyDescent="0.3">
      <c r="A508">
        <v>53</v>
      </c>
      <c r="B508">
        <v>2</v>
      </c>
      <c r="C508" t="s">
        <v>18</v>
      </c>
      <c r="D508" t="s">
        <v>25</v>
      </c>
      <c r="E508">
        <v>0</v>
      </c>
      <c r="F508">
        <v>1</v>
      </c>
      <c r="G508">
        <v>479</v>
      </c>
      <c r="H508">
        <v>0</v>
      </c>
      <c r="AI508" s="21">
        <f t="shared" si="263"/>
        <v>0.49600000000000039</v>
      </c>
      <c r="AJ508" s="11">
        <f t="shared" si="280"/>
        <v>0.97778581747592963</v>
      </c>
      <c r="AK508" s="11">
        <f t="shared" si="280"/>
        <v>0.843758746379486</v>
      </c>
      <c r="AL508" s="11">
        <f t="shared" si="280"/>
        <v>0.50399999999999956</v>
      </c>
      <c r="AM508" s="11">
        <f t="shared" si="280"/>
        <v>0.16109358020040795</v>
      </c>
      <c r="AN508" s="11">
        <f t="shared" si="280"/>
        <v>2.3296937354943075E-2</v>
      </c>
      <c r="AO508" s="4">
        <f t="shared" si="280"/>
        <v>3.3040364103645585E-5</v>
      </c>
      <c r="AP508" s="11">
        <f t="shared" si="256"/>
        <v>2.0200533622005468</v>
      </c>
      <c r="AQ508" s="11">
        <f t="shared" si="257"/>
        <v>1.0200533622005481</v>
      </c>
      <c r="AR508" s="11">
        <f t="shared" si="258"/>
        <v>2.0053362200547441E-2</v>
      </c>
      <c r="AS508" s="11">
        <f t="shared" si="259"/>
        <v>-0.97994663779945412</v>
      </c>
      <c r="AT508" s="11">
        <f t="shared" si="260"/>
        <v>-1.9799466377994523</v>
      </c>
      <c r="AU508" s="19">
        <f t="shared" si="261"/>
        <v>-3.9799466377994528</v>
      </c>
      <c r="AV508" s="11">
        <f t="shared" si="268"/>
        <v>0.97778581747592963</v>
      </c>
      <c r="AW508" s="11">
        <f t="shared" si="269"/>
        <v>0.843758746379486</v>
      </c>
      <c r="AX508" s="11">
        <f t="shared" si="270"/>
        <v>0.50399999999999956</v>
      </c>
      <c r="AY508" s="11" t="str">
        <f t="shared" si="271"/>
        <v/>
      </c>
      <c r="AZ508" s="11" t="str">
        <f t="shared" si="272"/>
        <v/>
      </c>
      <c r="BA508" s="19" t="str">
        <f t="shared" si="273"/>
        <v/>
      </c>
    </row>
    <row r="509" spans="1:53" x14ac:dyDescent="0.3">
      <c r="A509">
        <v>63</v>
      </c>
      <c r="B509">
        <v>2</v>
      </c>
      <c r="C509" t="s">
        <v>18</v>
      </c>
      <c r="D509" t="s">
        <v>1</v>
      </c>
      <c r="E509">
        <v>0</v>
      </c>
      <c r="F509">
        <v>0</v>
      </c>
      <c r="G509">
        <v>480</v>
      </c>
      <c r="H509">
        <v>0</v>
      </c>
      <c r="AI509" s="21">
        <f t="shared" si="263"/>
        <v>0.49700000000000039</v>
      </c>
      <c r="AJ509" s="11">
        <f t="shared" si="280"/>
        <v>0.97765283601877007</v>
      </c>
      <c r="AK509" s="11">
        <f t="shared" si="280"/>
        <v>0.84315751357163737</v>
      </c>
      <c r="AL509" s="11">
        <f t="shared" si="280"/>
        <v>0.50299999999999967</v>
      </c>
      <c r="AM509" s="11">
        <f t="shared" si="280"/>
        <v>0.16048170468562362</v>
      </c>
      <c r="AN509" s="11">
        <f t="shared" si="280"/>
        <v>2.3159206293461868E-2</v>
      </c>
      <c r="AO509" s="4">
        <f t="shared" si="280"/>
        <v>3.269291853967274E-5</v>
      </c>
      <c r="AP509" s="11">
        <f t="shared" si="256"/>
        <v>2.0150399113970803</v>
      </c>
      <c r="AQ509" s="11">
        <f t="shared" si="257"/>
        <v>1.0150399113970772</v>
      </c>
      <c r="AR509" s="11">
        <f t="shared" si="258"/>
        <v>1.5039911397079241E-2</v>
      </c>
      <c r="AS509" s="11">
        <f t="shared" si="259"/>
        <v>-0.98496008860291995</v>
      </c>
      <c r="AT509" s="11">
        <f t="shared" si="260"/>
        <v>-1.9849600886029213</v>
      </c>
      <c r="AU509" s="19">
        <f t="shared" si="261"/>
        <v>-3.9849600886029211</v>
      </c>
      <c r="AV509" s="11">
        <f t="shared" si="268"/>
        <v>0.97765283601877007</v>
      </c>
      <c r="AW509" s="11">
        <f t="shared" si="269"/>
        <v>0.84315751357163737</v>
      </c>
      <c r="AX509" s="11">
        <f t="shared" si="270"/>
        <v>0.50299999999999967</v>
      </c>
      <c r="AY509" s="11" t="str">
        <f t="shared" si="271"/>
        <v/>
      </c>
      <c r="AZ509" s="11" t="str">
        <f t="shared" si="272"/>
        <v/>
      </c>
      <c r="BA509" s="19">
        <f t="shared" ref="BA509" si="282">IF(AU509&lt;=0,AO509,"")</f>
        <v>3.269291853967274E-5</v>
      </c>
    </row>
    <row r="510" spans="1:53" x14ac:dyDescent="0.3">
      <c r="A510">
        <v>67</v>
      </c>
      <c r="B510">
        <v>2</v>
      </c>
      <c r="C510" t="s">
        <v>18</v>
      </c>
      <c r="D510" t="s">
        <v>23</v>
      </c>
      <c r="E510">
        <v>0</v>
      </c>
      <c r="F510">
        <v>0</v>
      </c>
      <c r="G510">
        <v>479</v>
      </c>
      <c r="H510">
        <v>1</v>
      </c>
      <c r="AI510" s="21">
        <f t="shared" si="263"/>
        <v>0.49800000000000039</v>
      </c>
      <c r="AJ510" s="11">
        <f t="shared" si="280"/>
        <v>0.97751918619826839</v>
      </c>
      <c r="AK510" s="11">
        <f t="shared" si="280"/>
        <v>0.84255477176272031</v>
      </c>
      <c r="AL510" s="11">
        <f t="shared" si="280"/>
        <v>0.50199999999999956</v>
      </c>
      <c r="AM510" s="11">
        <f t="shared" si="280"/>
        <v>0.15987136103871244</v>
      </c>
      <c r="AN510" s="11">
        <f t="shared" si="280"/>
        <v>2.3022164005026914E-2</v>
      </c>
      <c r="AO510" s="4">
        <f t="shared" si="280"/>
        <v>3.2348939336281944E-5</v>
      </c>
      <c r="AP510" s="11">
        <f t="shared" si="256"/>
        <v>2.0100265550978511</v>
      </c>
      <c r="AQ510" s="11">
        <f t="shared" si="257"/>
        <v>1.0100265550978509</v>
      </c>
      <c r="AR510" s="11">
        <f t="shared" si="258"/>
        <v>1.0026555097851227E-2</v>
      </c>
      <c r="AS510" s="11">
        <f t="shared" si="259"/>
        <v>-0.98997344490214723</v>
      </c>
      <c r="AT510" s="11">
        <f t="shared" si="260"/>
        <v>-1.9899734449021484</v>
      </c>
      <c r="AU510" s="19">
        <f t="shared" si="261"/>
        <v>-3.9899734449021484</v>
      </c>
      <c r="AV510" s="11">
        <f t="shared" si="268"/>
        <v>0.97751918619826839</v>
      </c>
      <c r="AW510" s="11">
        <f t="shared" si="269"/>
        <v>0.84255477176272031</v>
      </c>
      <c r="AX510" s="11">
        <f t="shared" si="270"/>
        <v>0.50199999999999956</v>
      </c>
      <c r="AY510" s="11" t="str">
        <f t="shared" si="271"/>
        <v/>
      </c>
      <c r="AZ510" s="11" t="str">
        <f t="shared" si="272"/>
        <v/>
      </c>
      <c r="BA510" s="19" t="str">
        <f t="shared" si="273"/>
        <v/>
      </c>
    </row>
    <row r="511" spans="1:53" x14ac:dyDescent="0.3">
      <c r="A511">
        <v>76</v>
      </c>
      <c r="B511">
        <v>2</v>
      </c>
      <c r="C511" t="s">
        <v>18</v>
      </c>
      <c r="D511" t="s">
        <v>23</v>
      </c>
      <c r="E511">
        <v>0</v>
      </c>
      <c r="F511">
        <v>0</v>
      </c>
      <c r="G511">
        <v>480</v>
      </c>
      <c r="H511">
        <v>0</v>
      </c>
      <c r="AI511" s="21">
        <f t="shared" si="263"/>
        <v>0.49900000000000039</v>
      </c>
      <c r="AJ511" s="11">
        <f t="shared" si="280"/>
        <v>0.97738486466581431</v>
      </c>
      <c r="AK511" s="11">
        <f t="shared" si="280"/>
        <v>0.84195051718916714</v>
      </c>
      <c r="AL511" s="11">
        <f t="shared" si="280"/>
        <v>0.50099999999999967</v>
      </c>
      <c r="AM511" s="11">
        <f t="shared" si="280"/>
        <v>0.15926254540057447</v>
      </c>
      <c r="AN511" s="11">
        <f t="shared" si="280"/>
        <v>2.2885807034443924E-2</v>
      </c>
      <c r="AO511" s="4">
        <f t="shared" si="280"/>
        <v>3.2008391856973955E-5</v>
      </c>
      <c r="AP511" s="11">
        <f t="shared" si="256"/>
        <v>2.0050132617991423</v>
      </c>
      <c r="AQ511" s="11">
        <f t="shared" si="257"/>
        <v>1.0050132617991381</v>
      </c>
      <c r="AR511" s="11">
        <f t="shared" si="258"/>
        <v>5.0132617991417248E-3</v>
      </c>
      <c r="AS511" s="11">
        <f t="shared" si="259"/>
        <v>-0.99498673820085803</v>
      </c>
      <c r="AT511" s="11">
        <f t="shared" si="260"/>
        <v>-1.9949867382008588</v>
      </c>
      <c r="AU511" s="19">
        <f t="shared" si="261"/>
        <v>-3.9949867382008595</v>
      </c>
      <c r="AV511" s="11">
        <f t="shared" si="268"/>
        <v>0.97738486466581431</v>
      </c>
      <c r="AW511" s="11">
        <f t="shared" si="269"/>
        <v>0.84195051718916714</v>
      </c>
      <c r="AX511" s="11">
        <f t="shared" si="270"/>
        <v>0.50099999999999967</v>
      </c>
      <c r="AY511" s="11" t="str">
        <f t="shared" si="271"/>
        <v/>
      </c>
      <c r="AZ511" s="11" t="str">
        <f t="shared" si="272"/>
        <v/>
      </c>
      <c r="BA511" s="19" t="str">
        <f t="shared" si="273"/>
        <v/>
      </c>
    </row>
    <row r="512" spans="1:53" x14ac:dyDescent="0.3">
      <c r="A512">
        <v>84</v>
      </c>
      <c r="B512">
        <v>2</v>
      </c>
      <c r="C512" t="s">
        <v>18</v>
      </c>
      <c r="D512" t="s">
        <v>1</v>
      </c>
      <c r="E512" t="s">
        <v>23</v>
      </c>
      <c r="F512" t="s">
        <v>23</v>
      </c>
      <c r="G512" t="s">
        <v>23</v>
      </c>
      <c r="H512" t="s">
        <v>23</v>
      </c>
      <c r="AI512" s="21">
        <f t="shared" si="263"/>
        <v>0.50000000000000033</v>
      </c>
      <c r="AJ512" s="11">
        <f t="shared" si="280"/>
        <v>0.97724986805182079</v>
      </c>
      <c r="AK512" s="11">
        <f t="shared" si="280"/>
        <v>0.8413447460685427</v>
      </c>
      <c r="AL512" s="11">
        <f t="shared" si="280"/>
        <v>0.49999999999999967</v>
      </c>
      <c r="AM512" s="11">
        <f t="shared" si="280"/>
        <v>0.1586552539314568</v>
      </c>
      <c r="AN512" s="11">
        <f t="shared" si="280"/>
        <v>2.2750131948179153E-2</v>
      </c>
      <c r="AO512" s="4">
        <f t="shared" si="280"/>
        <v>3.1671241833119809E-5</v>
      </c>
      <c r="AP512" s="11">
        <f t="shared" si="256"/>
        <v>1.9999999999999991</v>
      </c>
      <c r="AQ512" s="11">
        <f t="shared" si="257"/>
        <v>0.99999999999999623</v>
      </c>
      <c r="AR512" s="11">
        <f t="shared" si="258"/>
        <v>-1.6697498548030603E-15</v>
      </c>
      <c r="AS512" s="11">
        <f t="shared" si="259"/>
        <v>-1.0000000000000022</v>
      </c>
      <c r="AT512" s="11">
        <f t="shared" si="260"/>
        <v>-2.0000000000000018</v>
      </c>
      <c r="AU512" s="19">
        <f t="shared" si="261"/>
        <v>-4.0000000000000009</v>
      </c>
      <c r="AV512" s="11">
        <f t="shared" si="268"/>
        <v>0.97724986805182079</v>
      </c>
      <c r="AW512" s="11">
        <f t="shared" si="269"/>
        <v>0.8413447460685427</v>
      </c>
      <c r="AX512" s="11" t="str">
        <f t="shared" si="270"/>
        <v/>
      </c>
      <c r="AY512" s="11" t="str">
        <f t="shared" si="271"/>
        <v/>
      </c>
      <c r="AZ512" s="11" t="str">
        <f t="shared" si="272"/>
        <v/>
      </c>
      <c r="BA512" s="19" t="str">
        <f t="shared" si="273"/>
        <v/>
      </c>
    </row>
    <row r="513" spans="1:53" x14ac:dyDescent="0.3">
      <c r="A513">
        <v>96</v>
      </c>
      <c r="B513">
        <v>2</v>
      </c>
      <c r="C513" t="s">
        <v>18</v>
      </c>
      <c r="D513" t="s">
        <v>25</v>
      </c>
      <c r="E513">
        <v>0</v>
      </c>
      <c r="F513">
        <v>0</v>
      </c>
      <c r="G513">
        <v>480</v>
      </c>
      <c r="H513">
        <v>0</v>
      </c>
      <c r="AI513" s="21">
        <f t="shared" si="263"/>
        <v>0.50100000000000033</v>
      </c>
      <c r="AJ513" s="11">
        <f t="shared" ref="AJ513:AO522" si="283">_xlfn.NORM.S.DIST((-2*AJ$2-_xlfn.NORM.S.INV($AI513)),TRUE)</f>
        <v>0.97711419296555602</v>
      </c>
      <c r="AK513" s="11">
        <f t="shared" si="283"/>
        <v>0.84073745459942506</v>
      </c>
      <c r="AL513" s="11">
        <f t="shared" si="283"/>
        <v>0.49899999999999967</v>
      </c>
      <c r="AM513" s="11">
        <f t="shared" si="283"/>
        <v>0.15804948281083234</v>
      </c>
      <c r="AN513" s="11">
        <f t="shared" si="283"/>
        <v>2.2615135334185656E-2</v>
      </c>
      <c r="AO513" s="4">
        <f t="shared" si="283"/>
        <v>3.1337455359637748E-5</v>
      </c>
      <c r="AP513" s="11">
        <f t="shared" si="256"/>
        <v>1.9949867382008553</v>
      </c>
      <c r="AQ513" s="11">
        <f t="shared" si="257"/>
        <v>0.99498673820085348</v>
      </c>
      <c r="AR513" s="11">
        <f t="shared" si="258"/>
        <v>-5.0132617991452029E-3</v>
      </c>
      <c r="AS513" s="11">
        <f t="shared" si="259"/>
        <v>-1.0050132617991456</v>
      </c>
      <c r="AT513" s="11">
        <f t="shared" si="260"/>
        <v>-2.005013261799145</v>
      </c>
      <c r="AU513" s="19">
        <f t="shared" si="261"/>
        <v>-4.005013261799145</v>
      </c>
      <c r="AV513" s="11">
        <f t="shared" si="268"/>
        <v>0.97711419296555602</v>
      </c>
      <c r="AW513" s="11">
        <f t="shared" si="269"/>
        <v>0.84073745459942506</v>
      </c>
      <c r="AX513" s="11" t="str">
        <f t="shared" si="270"/>
        <v/>
      </c>
      <c r="AY513" s="11" t="str">
        <f t="shared" si="271"/>
        <v/>
      </c>
      <c r="AZ513" s="11" t="str">
        <f t="shared" si="272"/>
        <v/>
      </c>
      <c r="BA513" s="19" t="str">
        <f t="shared" si="273"/>
        <v/>
      </c>
    </row>
    <row r="514" spans="1:53" x14ac:dyDescent="0.3">
      <c r="A514">
        <v>101</v>
      </c>
      <c r="B514">
        <v>2</v>
      </c>
      <c r="C514" t="s">
        <v>18</v>
      </c>
      <c r="D514" t="s">
        <v>1</v>
      </c>
      <c r="E514">
        <v>0</v>
      </c>
      <c r="F514">
        <v>1</v>
      </c>
      <c r="G514">
        <v>478</v>
      </c>
      <c r="H514">
        <v>1</v>
      </c>
      <c r="AI514" s="21">
        <f t="shared" si="263"/>
        <v>0.50200000000000033</v>
      </c>
      <c r="AJ514" s="11">
        <f t="shared" si="283"/>
        <v>0.97697783599497301</v>
      </c>
      <c r="AK514" s="11">
        <f t="shared" si="283"/>
        <v>0.8401286389612872</v>
      </c>
      <c r="AL514" s="11">
        <f t="shared" si="283"/>
        <v>0.49799999999999967</v>
      </c>
      <c r="AM514" s="11">
        <f t="shared" si="283"/>
        <v>0.15744522823727933</v>
      </c>
      <c r="AN514" s="11">
        <f t="shared" si="283"/>
        <v>2.2480813801731541E-2</v>
      </c>
      <c r="AO514" s="4">
        <f t="shared" si="283"/>
        <v>3.1006998890727146E-5</v>
      </c>
      <c r="AP514" s="11">
        <f t="shared" si="256"/>
        <v>1.9899734449021453</v>
      </c>
      <c r="AQ514" s="11">
        <f t="shared" si="257"/>
        <v>0.98997344490214434</v>
      </c>
      <c r="AR514" s="11">
        <f t="shared" si="258"/>
        <v>-1.0026555097854984E-2</v>
      </c>
      <c r="AS514" s="11">
        <f t="shared" si="259"/>
        <v>-1.0100265550978549</v>
      </c>
      <c r="AT514" s="11">
        <f t="shared" si="260"/>
        <v>-2.0100265550978542</v>
      </c>
      <c r="AU514" s="19">
        <f t="shared" si="261"/>
        <v>-4.0100265550978564</v>
      </c>
      <c r="AV514" s="11">
        <f t="shared" si="268"/>
        <v>0.97697783599497301</v>
      </c>
      <c r="AW514" s="11">
        <f t="shared" si="269"/>
        <v>0.8401286389612872</v>
      </c>
      <c r="AX514" s="11" t="str">
        <f t="shared" si="270"/>
        <v/>
      </c>
      <c r="AY514" s="11" t="str">
        <f t="shared" si="271"/>
        <v/>
      </c>
      <c r="AZ514" s="11" t="str">
        <f t="shared" si="272"/>
        <v/>
      </c>
      <c r="BA514" s="19" t="str">
        <f t="shared" si="273"/>
        <v/>
      </c>
    </row>
    <row r="515" spans="1:53" x14ac:dyDescent="0.3">
      <c r="A515">
        <v>106</v>
      </c>
      <c r="B515">
        <v>2</v>
      </c>
      <c r="C515" t="s">
        <v>18</v>
      </c>
      <c r="D515" t="s">
        <v>23</v>
      </c>
      <c r="E515">
        <v>0</v>
      </c>
      <c r="F515">
        <v>4</v>
      </c>
      <c r="G515">
        <v>476</v>
      </c>
      <c r="H515">
        <v>0</v>
      </c>
      <c r="AI515" s="21">
        <f t="shared" si="263"/>
        <v>0.50300000000000034</v>
      </c>
      <c r="AJ515" s="11">
        <f t="shared" si="283"/>
        <v>0.97684079370653798</v>
      </c>
      <c r="AK515" s="11">
        <f t="shared" si="283"/>
        <v>0.83951829531437583</v>
      </c>
      <c r="AL515" s="11">
        <f t="shared" si="283"/>
        <v>0.49699999999999966</v>
      </c>
      <c r="AM515" s="11">
        <f t="shared" si="283"/>
        <v>0.15684248642836215</v>
      </c>
      <c r="AN515" s="11">
        <f t="shared" si="283"/>
        <v>2.2347163981229878E-2</v>
      </c>
      <c r="AO515" s="4">
        <f t="shared" si="283"/>
        <v>3.0679839235658292E-5</v>
      </c>
      <c r="AP515" s="11">
        <f t="shared" si="256"/>
        <v>1.9849600886029164</v>
      </c>
      <c r="AQ515" s="11">
        <f t="shared" si="257"/>
        <v>0.98496008860291495</v>
      </c>
      <c r="AR515" s="11">
        <f t="shared" si="258"/>
        <v>-1.503991139708272E-2</v>
      </c>
      <c r="AS515" s="11">
        <f t="shared" si="259"/>
        <v>-1.0150399113970847</v>
      </c>
      <c r="AT515" s="11">
        <f t="shared" si="260"/>
        <v>-2.0150399113970829</v>
      </c>
      <c r="AU515" s="19">
        <f t="shared" si="261"/>
        <v>-4.0150399113970821</v>
      </c>
      <c r="AV515" s="11">
        <f t="shared" si="268"/>
        <v>0.97684079370653798</v>
      </c>
      <c r="AW515" s="11">
        <f t="shared" si="269"/>
        <v>0.83951829531437583</v>
      </c>
      <c r="AX515" s="11" t="str">
        <f t="shared" si="270"/>
        <v/>
      </c>
      <c r="AY515" s="11" t="str">
        <f t="shared" si="271"/>
        <v/>
      </c>
      <c r="AZ515" s="11" t="str">
        <f t="shared" si="272"/>
        <v/>
      </c>
      <c r="BA515" s="19">
        <f t="shared" ref="BA515" si="284">IF(AU515&lt;=0,AO515,"")</f>
        <v>3.0679839235658292E-5</v>
      </c>
    </row>
    <row r="516" spans="1:53" x14ac:dyDescent="0.3">
      <c r="A516">
        <v>117</v>
      </c>
      <c r="B516">
        <v>2</v>
      </c>
      <c r="C516" t="s">
        <v>18</v>
      </c>
      <c r="D516" t="s">
        <v>25</v>
      </c>
      <c r="E516">
        <v>0</v>
      </c>
      <c r="F516">
        <v>0</v>
      </c>
      <c r="G516">
        <v>480</v>
      </c>
      <c r="H516">
        <v>0</v>
      </c>
      <c r="AI516" s="21">
        <f t="shared" si="263"/>
        <v>0.50400000000000034</v>
      </c>
      <c r="AJ516" s="11">
        <f t="shared" si="283"/>
        <v>0.9767030626450568</v>
      </c>
      <c r="AK516" s="11">
        <f t="shared" si="283"/>
        <v>0.83890641979959168</v>
      </c>
      <c r="AL516" s="11">
        <f t="shared" si="283"/>
        <v>0.49599999999999966</v>
      </c>
      <c r="AM516" s="11">
        <f t="shared" si="283"/>
        <v>0.15624125362051355</v>
      </c>
      <c r="AN516" s="11">
        <f t="shared" si="283"/>
        <v>2.2214182524070248E-2</v>
      </c>
      <c r="AO516" s="4">
        <f t="shared" si="283"/>
        <v>3.0355943554617007E-5</v>
      </c>
      <c r="AP516" s="11">
        <f t="shared" si="256"/>
        <v>1.9799466377994484</v>
      </c>
      <c r="AQ516" s="11">
        <f t="shared" si="257"/>
        <v>0.97994663779944902</v>
      </c>
      <c r="AR516" s="11">
        <f t="shared" si="258"/>
        <v>-2.0053362200551199E-2</v>
      </c>
      <c r="AS516" s="11">
        <f t="shared" si="259"/>
        <v>-1.0200533622005499</v>
      </c>
      <c r="AT516" s="11">
        <f t="shared" si="260"/>
        <v>-2.0200533622005508</v>
      </c>
      <c r="AU516" s="19">
        <f t="shared" si="261"/>
        <v>-4.0200533622005503</v>
      </c>
      <c r="AV516" s="11">
        <f t="shared" si="268"/>
        <v>0.9767030626450568</v>
      </c>
      <c r="AW516" s="11">
        <f t="shared" si="269"/>
        <v>0.83890641979959168</v>
      </c>
      <c r="AX516" s="11" t="str">
        <f t="shared" si="270"/>
        <v/>
      </c>
      <c r="AY516" s="11" t="str">
        <f t="shared" si="271"/>
        <v/>
      </c>
      <c r="AZ516" s="11" t="str">
        <f t="shared" si="272"/>
        <v/>
      </c>
      <c r="BA516" s="19" t="str">
        <f t="shared" si="273"/>
        <v/>
      </c>
    </row>
    <row r="517" spans="1:53" x14ac:dyDescent="0.3">
      <c r="A517">
        <v>123</v>
      </c>
      <c r="B517">
        <v>2</v>
      </c>
      <c r="C517" t="s">
        <v>18</v>
      </c>
      <c r="D517" t="s">
        <v>23</v>
      </c>
      <c r="E517">
        <v>0</v>
      </c>
      <c r="F517">
        <v>1</v>
      </c>
      <c r="G517">
        <v>478</v>
      </c>
      <c r="H517">
        <v>1</v>
      </c>
      <c r="AI517" s="21">
        <f t="shared" si="263"/>
        <v>0.50500000000000034</v>
      </c>
      <c r="AJ517" s="11">
        <f t="shared" si="283"/>
        <v>0.97656463933349957</v>
      </c>
      <c r="AK517" s="11">
        <f t="shared" si="283"/>
        <v>0.83829300853836475</v>
      </c>
      <c r="AL517" s="11">
        <f t="shared" si="283"/>
        <v>0.49499999999999966</v>
      </c>
      <c r="AM517" s="11">
        <f t="shared" si="283"/>
        <v>0.1556415260689171</v>
      </c>
      <c r="AN517" s="11">
        <f t="shared" si="283"/>
        <v>2.2081866102451737E-2</v>
      </c>
      <c r="AO517" s="4">
        <f t="shared" si="283"/>
        <v>3.003527935460542E-5</v>
      </c>
      <c r="AP517" s="11">
        <f t="shared" si="256"/>
        <v>1.9749330609838605</v>
      </c>
      <c r="AQ517" s="11">
        <f t="shared" si="257"/>
        <v>0.97493306098385946</v>
      </c>
      <c r="AR517" s="11">
        <f t="shared" si="258"/>
        <v>-2.5066939016140221E-2</v>
      </c>
      <c r="AS517" s="11">
        <f t="shared" si="259"/>
        <v>-1.0250669390161411</v>
      </c>
      <c r="AT517" s="11">
        <f t="shared" si="260"/>
        <v>-2.0250669390161402</v>
      </c>
      <c r="AU517" s="19">
        <f t="shared" si="261"/>
        <v>-4.0250669390161411</v>
      </c>
      <c r="AV517" s="11">
        <f t="shared" si="268"/>
        <v>0.97656463933349957</v>
      </c>
      <c r="AW517" s="11">
        <f t="shared" si="269"/>
        <v>0.83829300853836475</v>
      </c>
      <c r="AX517" s="11" t="str">
        <f t="shared" si="270"/>
        <v/>
      </c>
      <c r="AY517" s="11" t="str">
        <f t="shared" si="271"/>
        <v/>
      </c>
      <c r="AZ517" s="11" t="str">
        <f t="shared" si="272"/>
        <v/>
      </c>
      <c r="BA517" s="19" t="str">
        <f t="shared" si="273"/>
        <v/>
      </c>
    </row>
    <row r="518" spans="1:53" x14ac:dyDescent="0.3">
      <c r="A518">
        <v>134</v>
      </c>
      <c r="B518">
        <v>2</v>
      </c>
      <c r="C518" t="s">
        <v>18</v>
      </c>
      <c r="D518" t="s">
        <v>1</v>
      </c>
      <c r="E518">
        <v>0</v>
      </c>
      <c r="F518">
        <v>1</v>
      </c>
      <c r="G518">
        <v>479</v>
      </c>
      <c r="H518">
        <v>0</v>
      </c>
      <c r="AI518" s="21">
        <f t="shared" si="263"/>
        <v>0.50600000000000034</v>
      </c>
      <c r="AJ518" s="11">
        <f t="shared" si="283"/>
        <v>0.97642552027282359</v>
      </c>
      <c r="AK518" s="11">
        <f t="shared" si="283"/>
        <v>0.83767805763253289</v>
      </c>
      <c r="AL518" s="11">
        <f t="shared" si="283"/>
        <v>0.49399999999999966</v>
      </c>
      <c r="AM518" s="11">
        <f t="shared" si="283"/>
        <v>0.15504330004739156</v>
      </c>
      <c r="AN518" s="11">
        <f t="shared" si="283"/>
        <v>2.1950211409218025E-2</v>
      </c>
      <c r="AO518" s="4">
        <f t="shared" si="283"/>
        <v>2.9717814485394555E-5</v>
      </c>
      <c r="AP518" s="11">
        <f t="shared" si="256"/>
        <v>1.9699193266427271</v>
      </c>
      <c r="AQ518" s="11">
        <f t="shared" si="257"/>
        <v>0.96991932664272651</v>
      </c>
      <c r="AR518" s="11">
        <f t="shared" si="258"/>
        <v>-3.0080673357273009E-2</v>
      </c>
      <c r="AS518" s="11">
        <f t="shared" si="259"/>
        <v>-1.0300806733572729</v>
      </c>
      <c r="AT518" s="11">
        <f t="shared" si="260"/>
        <v>-2.0300806733572725</v>
      </c>
      <c r="AU518" s="19">
        <f t="shared" si="261"/>
        <v>-4.0300806733572747</v>
      </c>
      <c r="AV518" s="11">
        <f t="shared" si="268"/>
        <v>0.97642552027282359</v>
      </c>
      <c r="AW518" s="11">
        <f t="shared" si="269"/>
        <v>0.83767805763253289</v>
      </c>
      <c r="AX518" s="11" t="str">
        <f t="shared" si="270"/>
        <v/>
      </c>
      <c r="AY518" s="11" t="str">
        <f t="shared" si="271"/>
        <v/>
      </c>
      <c r="AZ518" s="11" t="str">
        <f t="shared" si="272"/>
        <v/>
      </c>
      <c r="BA518" s="19" t="str">
        <f t="shared" si="273"/>
        <v/>
      </c>
    </row>
    <row r="519" spans="1:53" x14ac:dyDescent="0.3">
      <c r="A519">
        <v>144</v>
      </c>
      <c r="B519">
        <v>2</v>
      </c>
      <c r="C519" t="s">
        <v>18</v>
      </c>
      <c r="D519" t="s">
        <v>23</v>
      </c>
      <c r="E519">
        <v>0</v>
      </c>
      <c r="F519">
        <v>0</v>
      </c>
      <c r="G519">
        <v>480</v>
      </c>
      <c r="H519">
        <v>0</v>
      </c>
      <c r="AI519" s="21">
        <f t="shared" si="263"/>
        <v>0.50700000000000034</v>
      </c>
      <c r="AJ519" s="11">
        <f t="shared" si="283"/>
        <v>0.97628570194179498</v>
      </c>
      <c r="AK519" s="11">
        <f t="shared" si="283"/>
        <v>0.83706156316421554</v>
      </c>
      <c r="AL519" s="11">
        <f t="shared" si="283"/>
        <v>0.49299999999999966</v>
      </c>
      <c r="AM519" s="11">
        <f t="shared" si="283"/>
        <v>0.15444657184827559</v>
      </c>
      <c r="AN519" s="11">
        <f t="shared" si="283"/>
        <v>2.181921515769359E-2</v>
      </c>
      <c r="AO519" s="4">
        <f t="shared" si="283"/>
        <v>2.9403517135531469E-5</v>
      </c>
      <c r="AP519" s="11">
        <f t="shared" si="256"/>
        <v>1.9649054032556967</v>
      </c>
      <c r="AQ519" s="11">
        <f t="shared" si="257"/>
        <v>0.96490540325569596</v>
      </c>
      <c r="AR519" s="11">
        <f t="shared" si="258"/>
        <v>-3.5094596744303257E-2</v>
      </c>
      <c r="AS519" s="11">
        <f t="shared" si="259"/>
        <v>-1.0350945967443006</v>
      </c>
      <c r="AT519" s="11">
        <f t="shared" si="260"/>
        <v>-2.0350945967443028</v>
      </c>
      <c r="AU519" s="19">
        <f t="shared" si="261"/>
        <v>-4.0350945967443028</v>
      </c>
      <c r="AV519" s="11">
        <f t="shared" si="268"/>
        <v>0.97628570194179498</v>
      </c>
      <c r="AW519" s="11">
        <f t="shared" si="269"/>
        <v>0.83706156316421554</v>
      </c>
      <c r="AX519" s="11" t="str">
        <f t="shared" si="270"/>
        <v/>
      </c>
      <c r="AY519" s="11" t="str">
        <f t="shared" si="271"/>
        <v/>
      </c>
      <c r="AZ519" s="11" t="str">
        <f t="shared" si="272"/>
        <v/>
      </c>
      <c r="BA519" s="19" t="str">
        <f t="shared" si="273"/>
        <v/>
      </c>
    </row>
    <row r="520" spans="1:53" x14ac:dyDescent="0.3">
      <c r="A520">
        <v>150</v>
      </c>
      <c r="B520">
        <v>2</v>
      </c>
      <c r="C520" t="s">
        <v>18</v>
      </c>
      <c r="D520" t="s">
        <v>25</v>
      </c>
      <c r="E520">
        <v>0</v>
      </c>
      <c r="F520">
        <v>2</v>
      </c>
      <c r="G520">
        <v>478</v>
      </c>
      <c r="H520">
        <v>0</v>
      </c>
      <c r="AI520" s="21">
        <f t="shared" si="263"/>
        <v>0.50800000000000034</v>
      </c>
      <c r="AJ520" s="11">
        <f t="shared" si="283"/>
        <v>0.97614518079680779</v>
      </c>
      <c r="AK520" s="11">
        <f t="shared" si="283"/>
        <v>0.83644352119568888</v>
      </c>
      <c r="AL520" s="11">
        <f t="shared" si="283"/>
        <v>0.49199999999999966</v>
      </c>
      <c r="AM520" s="11">
        <f t="shared" si="283"/>
        <v>0.15385133778231419</v>
      </c>
      <c r="AN520" s="11">
        <f t="shared" si="283"/>
        <v>2.1688874081521842E-2</v>
      </c>
      <c r="AO520" s="4">
        <f t="shared" si="283"/>
        <v>2.9092355828396965E-5</v>
      </c>
      <c r="AP520" s="11">
        <f t="shared" si="256"/>
        <v>1.9598912592940978</v>
      </c>
      <c r="AQ520" s="11">
        <f t="shared" si="257"/>
        <v>0.95989125929409647</v>
      </c>
      <c r="AR520" s="11">
        <f t="shared" si="258"/>
        <v>-4.0108740705902944E-2</v>
      </c>
      <c r="AS520" s="11">
        <f t="shared" si="259"/>
        <v>-1.0401087407059011</v>
      </c>
      <c r="AT520" s="11">
        <f t="shared" si="260"/>
        <v>-2.0401087407059029</v>
      </c>
      <c r="AU520" s="19">
        <f t="shared" si="261"/>
        <v>-4.0401087407059029</v>
      </c>
      <c r="AV520" s="11">
        <f t="shared" si="268"/>
        <v>0.97614518079680779</v>
      </c>
      <c r="AW520" s="11">
        <f t="shared" si="269"/>
        <v>0.83644352119568888</v>
      </c>
      <c r="AX520" s="11" t="str">
        <f t="shared" si="270"/>
        <v/>
      </c>
      <c r="AY520" s="11" t="str">
        <f t="shared" si="271"/>
        <v/>
      </c>
      <c r="AZ520" s="11" t="str">
        <f t="shared" si="272"/>
        <v/>
      </c>
      <c r="BA520" s="19" t="str">
        <f t="shared" si="273"/>
        <v/>
      </c>
    </row>
    <row r="521" spans="1:53" x14ac:dyDescent="0.3">
      <c r="A521">
        <v>155</v>
      </c>
      <c r="B521">
        <v>2</v>
      </c>
      <c r="C521" t="s">
        <v>18</v>
      </c>
      <c r="D521" t="s">
        <v>1</v>
      </c>
      <c r="E521">
        <v>2</v>
      </c>
      <c r="F521">
        <v>1</v>
      </c>
      <c r="G521">
        <v>476</v>
      </c>
      <c r="H521">
        <v>1</v>
      </c>
      <c r="AI521" s="21">
        <f t="shared" si="263"/>
        <v>0.50900000000000034</v>
      </c>
      <c r="AJ521" s="11">
        <f t="shared" si="283"/>
        <v>0.97600395327170142</v>
      </c>
      <c r="AK521" s="11">
        <f t="shared" si="283"/>
        <v>0.83582392776925851</v>
      </c>
      <c r="AL521" s="11">
        <f t="shared" si="283"/>
        <v>0.49099999999999966</v>
      </c>
      <c r="AM521" s="11">
        <f t="shared" si="283"/>
        <v>0.15325759417854545</v>
      </c>
      <c r="AN521" s="11">
        <f t="shared" si="283"/>
        <v>2.1559184934504629E-2</v>
      </c>
      <c r="AO521" s="4">
        <f t="shared" si="283"/>
        <v>2.8784299418316581E-5</v>
      </c>
      <c r="AP521" s="11">
        <f t="shared" si="256"/>
        <v>1.9548768632195483</v>
      </c>
      <c r="AQ521" s="11">
        <f t="shared" si="257"/>
        <v>0.95487686321954957</v>
      </c>
      <c r="AR521" s="11">
        <f t="shared" si="258"/>
        <v>-4.5123136780451115E-2</v>
      </c>
      <c r="AS521" s="11">
        <f t="shared" si="259"/>
        <v>-1.0451231367804499</v>
      </c>
      <c r="AT521" s="11">
        <f t="shared" si="260"/>
        <v>-2.0451231367804517</v>
      </c>
      <c r="AU521" s="19">
        <f t="shared" si="261"/>
        <v>-4.0451231367804494</v>
      </c>
      <c r="AV521" s="11">
        <f t="shared" si="268"/>
        <v>0.97600395327170142</v>
      </c>
      <c r="AW521" s="11">
        <f t="shared" si="269"/>
        <v>0.83582392776925851</v>
      </c>
      <c r="AX521" s="11" t="str">
        <f t="shared" si="270"/>
        <v/>
      </c>
      <c r="AY521" s="11" t="str">
        <f t="shared" si="271"/>
        <v/>
      </c>
      <c r="AZ521" s="11" t="str">
        <f t="shared" si="272"/>
        <v/>
      </c>
      <c r="BA521" s="19">
        <f t="shared" ref="BA521" si="285">IF(AU521&lt;=0,AO521,"")</f>
        <v>2.8784299418316581E-5</v>
      </c>
    </row>
    <row r="522" spans="1:53" x14ac:dyDescent="0.3">
      <c r="A522">
        <v>2</v>
      </c>
      <c r="B522">
        <v>3</v>
      </c>
      <c r="C522" t="s">
        <v>18</v>
      </c>
      <c r="D522" t="s">
        <v>23</v>
      </c>
      <c r="E522">
        <v>1</v>
      </c>
      <c r="F522">
        <v>0</v>
      </c>
      <c r="G522">
        <v>479</v>
      </c>
      <c r="H522">
        <v>0</v>
      </c>
      <c r="AI522" s="21">
        <f t="shared" si="263"/>
        <v>0.51000000000000034</v>
      </c>
      <c r="AJ522" s="11">
        <f t="shared" si="283"/>
        <v>0.97586201577757714</v>
      </c>
      <c r="AK522" s="11">
        <f t="shared" si="283"/>
        <v>0.83520277890713079</v>
      </c>
      <c r="AL522" s="11">
        <f t="shared" si="283"/>
        <v>0.48999999999999966</v>
      </c>
      <c r="AM522" s="11">
        <f t="shared" si="283"/>
        <v>0.1526653373841888</v>
      </c>
      <c r="AN522" s="11">
        <f t="shared" si="283"/>
        <v>2.1430144490443514E-2</v>
      </c>
      <c r="AO522" s="4">
        <f t="shared" si="283"/>
        <v>2.8479317086720026E-5</v>
      </c>
      <c r="AP522" s="11">
        <f t="shared" si="256"/>
        <v>1.9498621834825764</v>
      </c>
      <c r="AQ522" s="11">
        <f t="shared" si="257"/>
        <v>0.94986218348257434</v>
      </c>
      <c r="AR522" s="11">
        <f t="shared" si="258"/>
        <v>-5.0137816517423786E-2</v>
      </c>
      <c r="AS522" s="11">
        <f t="shared" si="259"/>
        <v>-1.0501378165174249</v>
      </c>
      <c r="AT522" s="11">
        <f t="shared" si="260"/>
        <v>-2.0501378165174233</v>
      </c>
      <c r="AU522" s="19">
        <f t="shared" si="261"/>
        <v>-4.0501378165174238</v>
      </c>
      <c r="AV522" s="11">
        <f t="shared" si="268"/>
        <v>0.97586201577757714</v>
      </c>
      <c r="AW522" s="11">
        <f t="shared" si="269"/>
        <v>0.83520277890713079</v>
      </c>
      <c r="AX522" s="11" t="str">
        <f t="shared" si="270"/>
        <v/>
      </c>
      <c r="AY522" s="11" t="str">
        <f t="shared" si="271"/>
        <v/>
      </c>
      <c r="AZ522" s="11" t="str">
        <f t="shared" si="272"/>
        <v/>
      </c>
      <c r="BA522" s="19" t="str">
        <f t="shared" si="273"/>
        <v/>
      </c>
    </row>
    <row r="523" spans="1:53" x14ac:dyDescent="0.3">
      <c r="A523">
        <v>15</v>
      </c>
      <c r="B523">
        <v>3</v>
      </c>
      <c r="C523" t="s">
        <v>18</v>
      </c>
      <c r="D523" t="s">
        <v>1</v>
      </c>
      <c r="E523">
        <v>0</v>
      </c>
      <c r="F523">
        <v>0</v>
      </c>
      <c r="G523">
        <v>480</v>
      </c>
      <c r="H523">
        <v>0</v>
      </c>
      <c r="AI523" s="21">
        <f t="shared" si="263"/>
        <v>0.51100000000000034</v>
      </c>
      <c r="AJ523" s="11">
        <f t="shared" ref="AJ523:AO532" si="286">_xlfn.NORM.S.DIST((-2*AJ$2-_xlfn.NORM.S.INV($AI523)),TRUE)</f>
        <v>0.97571936470261122</v>
      </c>
      <c r="AK523" s="11">
        <f t="shared" si="286"/>
        <v>0.83458007061128447</v>
      </c>
      <c r="AL523" s="11">
        <f t="shared" si="286"/>
        <v>0.48899999999999966</v>
      </c>
      <c r="AM523" s="11">
        <f t="shared" si="286"/>
        <v>0.15207456376453379</v>
      </c>
      <c r="AN523" s="11">
        <f t="shared" si="286"/>
        <v>2.1301749542982223E-2</v>
      </c>
      <c r="AO523" s="4">
        <f t="shared" si="286"/>
        <v>2.8177378338353035E-5</v>
      </c>
      <c r="AP523" s="11">
        <f t="shared" si="256"/>
        <v>1.9448471885212155</v>
      </c>
      <c r="AQ523" s="11">
        <f t="shared" si="257"/>
        <v>0.94484718852121363</v>
      </c>
      <c r="AR523" s="11">
        <f t="shared" si="258"/>
        <v>-5.5152811478785112E-2</v>
      </c>
      <c r="AS523" s="11">
        <f t="shared" si="259"/>
        <v>-1.0551528114787843</v>
      </c>
      <c r="AT523" s="11">
        <f t="shared" si="260"/>
        <v>-2.0551528114787851</v>
      </c>
      <c r="AU523" s="19">
        <f t="shared" si="261"/>
        <v>-4.0551528114787843</v>
      </c>
      <c r="AV523" s="11">
        <f t="shared" si="268"/>
        <v>0.97571936470261122</v>
      </c>
      <c r="AW523" s="11">
        <f t="shared" si="269"/>
        <v>0.83458007061128447</v>
      </c>
      <c r="AX523" s="11" t="str">
        <f t="shared" si="270"/>
        <v/>
      </c>
      <c r="AY523" s="11" t="str">
        <f t="shared" si="271"/>
        <v/>
      </c>
      <c r="AZ523" s="11" t="str">
        <f t="shared" si="272"/>
        <v/>
      </c>
      <c r="BA523" s="19" t="str">
        <f t="shared" si="273"/>
        <v/>
      </c>
    </row>
    <row r="524" spans="1:53" x14ac:dyDescent="0.3">
      <c r="A524">
        <v>22</v>
      </c>
      <c r="B524">
        <v>3</v>
      </c>
      <c r="C524" t="s">
        <v>18</v>
      </c>
      <c r="D524" t="s">
        <v>1</v>
      </c>
      <c r="E524">
        <v>0</v>
      </c>
      <c r="F524">
        <v>1</v>
      </c>
      <c r="G524">
        <v>479</v>
      </c>
      <c r="H524">
        <v>0</v>
      </c>
      <c r="AI524" s="21">
        <f t="shared" si="263"/>
        <v>0.51200000000000034</v>
      </c>
      <c r="AJ524" s="11">
        <f t="shared" si="286"/>
        <v>0.97557599641186732</v>
      </c>
      <c r="AK524" s="11">
        <f t="shared" si="286"/>
        <v>0.8339557988633397</v>
      </c>
      <c r="AL524" s="11">
        <f t="shared" si="286"/>
        <v>0.48799999999999966</v>
      </c>
      <c r="AM524" s="11">
        <f t="shared" si="286"/>
        <v>0.15148526970283069</v>
      </c>
      <c r="AN524" s="11">
        <f t="shared" si="286"/>
        <v>2.1173996905451079E-2</v>
      </c>
      <c r="AO524" s="4">
        <f t="shared" si="286"/>
        <v>2.7878452997535645E-5</v>
      </c>
      <c r="AP524" s="11">
        <f t="shared" si="256"/>
        <v>1.9398318467596201</v>
      </c>
      <c r="AQ524" s="11">
        <f t="shared" si="257"/>
        <v>0.93983184675961895</v>
      </c>
      <c r="AR524" s="11">
        <f t="shared" si="258"/>
        <v>-6.0168153240379892E-2</v>
      </c>
      <c r="AS524" s="11">
        <f t="shared" si="259"/>
        <v>-1.0601681532403799</v>
      </c>
      <c r="AT524" s="11">
        <f t="shared" si="260"/>
        <v>-2.0601681532403799</v>
      </c>
      <c r="AU524" s="19">
        <f t="shared" si="261"/>
        <v>-4.0601681532403795</v>
      </c>
      <c r="AV524" s="11">
        <f t="shared" si="268"/>
        <v>0.97557599641186732</v>
      </c>
      <c r="AW524" s="11">
        <f t="shared" si="269"/>
        <v>0.8339557988633397</v>
      </c>
      <c r="AX524" s="11" t="str">
        <f t="shared" si="270"/>
        <v/>
      </c>
      <c r="AY524" s="11" t="str">
        <f t="shared" si="271"/>
        <v/>
      </c>
      <c r="AZ524" s="11" t="str">
        <f t="shared" si="272"/>
        <v/>
      </c>
      <c r="BA524" s="19" t="str">
        <f t="shared" si="273"/>
        <v/>
      </c>
    </row>
    <row r="525" spans="1:53" x14ac:dyDescent="0.3">
      <c r="A525">
        <v>27</v>
      </c>
      <c r="B525">
        <v>3</v>
      </c>
      <c r="C525" t="s">
        <v>18</v>
      </c>
      <c r="D525" t="s">
        <v>23</v>
      </c>
      <c r="E525">
        <v>0</v>
      </c>
      <c r="F525">
        <v>0</v>
      </c>
      <c r="G525">
        <v>480</v>
      </c>
      <c r="H525">
        <v>0</v>
      </c>
      <c r="AI525" s="21">
        <f t="shared" si="263"/>
        <v>0.51300000000000034</v>
      </c>
      <c r="AJ525" s="11">
        <f t="shared" si="286"/>
        <v>0.97543190724710693</v>
      </c>
      <c r="AK525" s="11">
        <f t="shared" si="286"/>
        <v>0.83332995962442591</v>
      </c>
      <c r="AL525" s="11">
        <f t="shared" si="286"/>
        <v>0.48699999999999966</v>
      </c>
      <c r="AM525" s="11">
        <f t="shared" si="286"/>
        <v>0.15089745160018098</v>
      </c>
      <c r="AN525" s="11">
        <f t="shared" si="286"/>
        <v>2.104688341071257E-2</v>
      </c>
      <c r="AO525" s="4">
        <f t="shared" si="286"/>
        <v>2.7582511204471577E-5</v>
      </c>
      <c r="AP525" s="11">
        <f t="shared" ref="AP525:AP588" si="287">_xlfn.NORM.S.INV(AJ525)-_xlfn.NORM.S.INV($AI525)</f>
        <v>1.934816126606673</v>
      </c>
      <c r="AQ525" s="11">
        <f t="shared" ref="AQ525:AQ588" si="288">_xlfn.NORM.S.INV(AK525)-_xlfn.NORM.S.INV($AI525)</f>
        <v>0.93481612660667279</v>
      </c>
      <c r="AR525" s="11">
        <f t="shared" ref="AR525:AR588" si="289">_xlfn.NORM.S.INV(AL525)-_xlfn.NORM.S.INV($AI525)</f>
        <v>-6.5183873393327818E-2</v>
      </c>
      <c r="AS525" s="11">
        <f t="shared" ref="AS525:AS588" si="290">_xlfn.NORM.S.INV(AM525)-_xlfn.NORM.S.INV($AI525)</f>
        <v>-1.0651838733933254</v>
      </c>
      <c r="AT525" s="11">
        <f t="shared" ref="AT525:AT588" si="291">_xlfn.NORM.S.INV(AN525)-_xlfn.NORM.S.INV($AI525)</f>
        <v>-2.0651838733933272</v>
      </c>
      <c r="AU525" s="19">
        <f t="shared" ref="AU525:AU588" si="292">_xlfn.NORM.S.INV(AO525)-_xlfn.NORM.S.INV($AI525)</f>
        <v>-4.0651838733933285</v>
      </c>
      <c r="AV525" s="11">
        <f t="shared" si="268"/>
        <v>0.97543190724710693</v>
      </c>
      <c r="AW525" s="11">
        <f t="shared" si="269"/>
        <v>0.83332995962442591</v>
      </c>
      <c r="AX525" s="11" t="str">
        <f t="shared" si="270"/>
        <v/>
      </c>
      <c r="AY525" s="11" t="str">
        <f t="shared" si="271"/>
        <v/>
      </c>
      <c r="AZ525" s="11" t="str">
        <f t="shared" si="272"/>
        <v/>
      </c>
      <c r="BA525" s="19" t="str">
        <f t="shared" si="273"/>
        <v/>
      </c>
    </row>
    <row r="526" spans="1:53" x14ac:dyDescent="0.3">
      <c r="A526">
        <v>38</v>
      </c>
      <c r="B526">
        <v>3</v>
      </c>
      <c r="C526" t="s">
        <v>18</v>
      </c>
      <c r="D526" t="s">
        <v>23</v>
      </c>
      <c r="E526">
        <v>0</v>
      </c>
      <c r="F526">
        <v>0</v>
      </c>
      <c r="G526">
        <v>480</v>
      </c>
      <c r="H526">
        <v>0</v>
      </c>
      <c r="AI526" s="21">
        <f t="shared" ref="AI526:AI589" si="293">AI525+0.001</f>
        <v>0.51400000000000035</v>
      </c>
      <c r="AJ526" s="11">
        <f t="shared" si="286"/>
        <v>0.97528709352659693</v>
      </c>
      <c r="AK526" s="11">
        <f t="shared" si="286"/>
        <v>0.83270254883504968</v>
      </c>
      <c r="AL526" s="11">
        <f t="shared" si="286"/>
        <v>0.48599999999999965</v>
      </c>
      <c r="AM526" s="11">
        <f t="shared" si="286"/>
        <v>0.15031110587542973</v>
      </c>
      <c r="AN526" s="11">
        <f t="shared" si="286"/>
        <v>2.0920405911008532E-2</v>
      </c>
      <c r="AO526" s="4">
        <f t="shared" si="286"/>
        <v>2.7289523411603555E-5</v>
      </c>
      <c r="AP526" s="11">
        <f t="shared" si="287"/>
        <v>1.9297999964545807</v>
      </c>
      <c r="AQ526" s="11">
        <f t="shared" si="288"/>
        <v>0.92979999645458067</v>
      </c>
      <c r="AR526" s="11">
        <f t="shared" si="289"/>
        <v>-7.0200003545419373E-2</v>
      </c>
      <c r="AS526" s="11">
        <f t="shared" si="290"/>
        <v>-1.0702000035454173</v>
      </c>
      <c r="AT526" s="11">
        <f t="shared" si="291"/>
        <v>-2.0702000035454193</v>
      </c>
      <c r="AU526" s="19">
        <f t="shared" si="292"/>
        <v>-4.0702000035454189</v>
      </c>
      <c r="AV526" s="11">
        <f t="shared" si="268"/>
        <v>0.97528709352659693</v>
      </c>
      <c r="AW526" s="11">
        <f t="shared" si="269"/>
        <v>0.83270254883504968</v>
      </c>
      <c r="AX526" s="11" t="str">
        <f t="shared" si="270"/>
        <v/>
      </c>
      <c r="AY526" s="11" t="str">
        <f t="shared" si="271"/>
        <v/>
      </c>
      <c r="AZ526" s="11" t="str">
        <f t="shared" si="272"/>
        <v/>
      </c>
      <c r="BA526" s="19" t="str">
        <f t="shared" si="273"/>
        <v/>
      </c>
    </row>
    <row r="527" spans="1:53" x14ac:dyDescent="0.3">
      <c r="A527">
        <v>46</v>
      </c>
      <c r="B527">
        <v>3</v>
      </c>
      <c r="C527" t="s">
        <v>18</v>
      </c>
      <c r="D527" t="s">
        <v>1</v>
      </c>
      <c r="E527">
        <v>1</v>
      </c>
      <c r="F527">
        <v>0</v>
      </c>
      <c r="G527">
        <v>475</v>
      </c>
      <c r="H527">
        <v>4</v>
      </c>
      <c r="AI527" s="21">
        <f t="shared" si="293"/>
        <v>0.51500000000000035</v>
      </c>
      <c r="AJ527" s="11">
        <f t="shared" si="286"/>
        <v>0.97514155154491677</v>
      </c>
      <c r="AK527" s="11">
        <f t="shared" si="286"/>
        <v>0.83207356241496011</v>
      </c>
      <c r="AL527" s="11">
        <f t="shared" si="286"/>
        <v>0.48499999999999965</v>
      </c>
      <c r="AM527" s="11">
        <f t="shared" si="286"/>
        <v>0.14972622896505844</v>
      </c>
      <c r="AN527" s="11">
        <f t="shared" si="286"/>
        <v>2.0794561277808914E-2</v>
      </c>
      <c r="AO527" s="4">
        <f t="shared" si="286"/>
        <v>2.6999460380016184E-5</v>
      </c>
      <c r="AP527" s="11">
        <f t="shared" si="287"/>
        <v>1.9247834246774875</v>
      </c>
      <c r="AQ527" s="11">
        <f t="shared" si="288"/>
        <v>0.92478342467748642</v>
      </c>
      <c r="AR527" s="11">
        <f t="shared" si="289"/>
        <v>-7.5216575322513551E-2</v>
      </c>
      <c r="AS527" s="11">
        <f t="shared" si="290"/>
        <v>-1.0752165753225114</v>
      </c>
      <c r="AT527" s="11">
        <f t="shared" si="291"/>
        <v>-2.0752165753225134</v>
      </c>
      <c r="AU527" s="19">
        <f t="shared" si="292"/>
        <v>-4.0752165753225151</v>
      </c>
      <c r="AV527" s="11">
        <f t="shared" si="268"/>
        <v>0.97514155154491677</v>
      </c>
      <c r="AW527" s="11">
        <f t="shared" si="269"/>
        <v>0.83207356241496011</v>
      </c>
      <c r="AX527" s="11" t="str">
        <f t="shared" si="270"/>
        <v/>
      </c>
      <c r="AY527" s="11" t="str">
        <f t="shared" si="271"/>
        <v/>
      </c>
      <c r="AZ527" s="11" t="str">
        <f t="shared" si="272"/>
        <v/>
      </c>
      <c r="BA527" s="19">
        <f t="shared" ref="BA527" si="294">IF(AU527&lt;=0,AO527,"")</f>
        <v>2.6999460380016184E-5</v>
      </c>
    </row>
    <row r="528" spans="1:53" x14ac:dyDescent="0.3">
      <c r="A528">
        <v>53</v>
      </c>
      <c r="B528">
        <v>3</v>
      </c>
      <c r="C528" t="s">
        <v>18</v>
      </c>
      <c r="D528" t="s">
        <v>25</v>
      </c>
      <c r="E528">
        <v>3</v>
      </c>
      <c r="F528">
        <v>0</v>
      </c>
      <c r="G528">
        <v>475</v>
      </c>
      <c r="H528">
        <v>2</v>
      </c>
      <c r="AI528" s="21">
        <f t="shared" si="293"/>
        <v>0.51600000000000035</v>
      </c>
      <c r="AJ528" s="11">
        <f t="shared" si="286"/>
        <v>0.97499527757276172</v>
      </c>
      <c r="AK528" s="11">
        <f t="shared" si="286"/>
        <v>0.83144299626301355</v>
      </c>
      <c r="AL528" s="11">
        <f t="shared" si="286"/>
        <v>0.48399999999999965</v>
      </c>
      <c r="AM528" s="11">
        <f t="shared" si="286"/>
        <v>0.14914281732307874</v>
      </c>
      <c r="AN528" s="11">
        <f t="shared" si="286"/>
        <v>2.0669346401661716E-2</v>
      </c>
      <c r="AO528" s="4">
        <f t="shared" si="286"/>
        <v>2.6712293175885764E-5</v>
      </c>
      <c r="AP528" s="11">
        <f t="shared" si="287"/>
        <v>1.9197663796300615</v>
      </c>
      <c r="AQ528" s="11">
        <f t="shared" si="288"/>
        <v>0.91976637963005992</v>
      </c>
      <c r="AR528" s="11">
        <f t="shared" si="289"/>
        <v>-8.0233620369937864E-2</v>
      </c>
      <c r="AS528" s="11">
        <f t="shared" si="290"/>
        <v>-1.0802336203699348</v>
      </c>
      <c r="AT528" s="11">
        <f t="shared" si="291"/>
        <v>-2.0802336203699383</v>
      </c>
      <c r="AU528" s="19">
        <f t="shared" si="292"/>
        <v>-4.0802336203699383</v>
      </c>
      <c r="AV528" s="11">
        <f t="shared" si="268"/>
        <v>0.97499527757276172</v>
      </c>
      <c r="AW528" s="11">
        <f t="shared" si="269"/>
        <v>0.83144299626301355</v>
      </c>
      <c r="AX528" s="11" t="str">
        <f t="shared" si="270"/>
        <v/>
      </c>
      <c r="AY528" s="11" t="str">
        <f t="shared" si="271"/>
        <v/>
      </c>
      <c r="AZ528" s="11" t="str">
        <f t="shared" si="272"/>
        <v/>
      </c>
      <c r="BA528" s="19" t="str">
        <f t="shared" si="273"/>
        <v/>
      </c>
    </row>
    <row r="529" spans="1:53" x14ac:dyDescent="0.3">
      <c r="A529">
        <v>63</v>
      </c>
      <c r="B529">
        <v>3</v>
      </c>
      <c r="C529" t="s">
        <v>18</v>
      </c>
      <c r="D529" t="s">
        <v>23</v>
      </c>
      <c r="E529">
        <v>0</v>
      </c>
      <c r="F529">
        <v>1</v>
      </c>
      <c r="G529">
        <v>479</v>
      </c>
      <c r="H529">
        <v>0</v>
      </c>
      <c r="AI529" s="21">
        <f t="shared" si="293"/>
        <v>0.51700000000000035</v>
      </c>
      <c r="AJ529" s="11">
        <f t="shared" si="286"/>
        <v>0.97484826785674639</v>
      </c>
      <c r="AK529" s="11">
        <f t="shared" si="286"/>
        <v>0.83081084625703716</v>
      </c>
      <c r="AL529" s="11">
        <f t="shared" si="286"/>
        <v>0.48299999999999965</v>
      </c>
      <c r="AM529" s="11">
        <f t="shared" si="286"/>
        <v>0.14856086742092772</v>
      </c>
      <c r="AN529" s="11">
        <f t="shared" si="286"/>
        <v>2.0544758192044654E-2</v>
      </c>
      <c r="AO529" s="4">
        <f t="shared" si="286"/>
        <v>2.6427993166974998E-5</v>
      </c>
      <c r="AP529" s="11">
        <f t="shared" si="287"/>
        <v>1.9147488296461106</v>
      </c>
      <c r="AQ529" s="11">
        <f t="shared" si="288"/>
        <v>0.91474882964610804</v>
      </c>
      <c r="AR529" s="11">
        <f t="shared" si="289"/>
        <v>-8.5251170353890418E-2</v>
      </c>
      <c r="AS529" s="11">
        <f t="shared" si="290"/>
        <v>-1.0852511703538885</v>
      </c>
      <c r="AT529" s="11">
        <f t="shared" si="291"/>
        <v>-2.0852511703538905</v>
      </c>
      <c r="AU529" s="19">
        <f t="shared" si="292"/>
        <v>-4.0852511703538896</v>
      </c>
      <c r="AV529" s="11">
        <f t="shared" si="268"/>
        <v>0.97484826785674639</v>
      </c>
      <c r="AW529" s="11">
        <f t="shared" si="269"/>
        <v>0.83081084625703716</v>
      </c>
      <c r="AX529" s="11" t="str">
        <f t="shared" si="270"/>
        <v/>
      </c>
      <c r="AY529" s="11" t="str">
        <f t="shared" si="271"/>
        <v/>
      </c>
      <c r="AZ529" s="11" t="str">
        <f t="shared" si="272"/>
        <v/>
      </c>
      <c r="BA529" s="19" t="str">
        <f t="shared" si="273"/>
        <v/>
      </c>
    </row>
    <row r="530" spans="1:53" x14ac:dyDescent="0.3">
      <c r="A530">
        <v>67</v>
      </c>
      <c r="B530">
        <v>3</v>
      </c>
      <c r="C530" t="s">
        <v>18</v>
      </c>
      <c r="D530" t="s">
        <v>23</v>
      </c>
      <c r="E530">
        <v>3</v>
      </c>
      <c r="F530">
        <v>0</v>
      </c>
      <c r="G530">
        <v>473</v>
      </c>
      <c r="H530">
        <v>4</v>
      </c>
      <c r="AI530" s="21">
        <f t="shared" si="293"/>
        <v>0.51800000000000035</v>
      </c>
      <c r="AJ530" s="11">
        <f t="shared" si="286"/>
        <v>0.9747005186192037</v>
      </c>
      <c r="AK530" s="11">
        <f t="shared" si="286"/>
        <v>0.83017710825369062</v>
      </c>
      <c r="AL530" s="11">
        <f t="shared" si="286"/>
        <v>0.48199999999999965</v>
      </c>
      <c r="AM530" s="11">
        <f t="shared" si="286"/>
        <v>0.14798037574736322</v>
      </c>
      <c r="AN530" s="11">
        <f t="shared" si="286"/>
        <v>2.0420793577218051E-2</v>
      </c>
      <c r="AO530" s="4">
        <f t="shared" si="286"/>
        <v>2.6146532019173264E-5</v>
      </c>
      <c r="AP530" s="11">
        <f t="shared" si="287"/>
        <v>1.9097307430371553</v>
      </c>
      <c r="AQ530" s="11">
        <f t="shared" si="288"/>
        <v>0.90973074303715795</v>
      </c>
      <c r="AR530" s="11">
        <f t="shared" si="289"/>
        <v>-9.026925696284431E-2</v>
      </c>
      <c r="AS530" s="11">
        <f t="shared" si="290"/>
        <v>-1.0902692569628432</v>
      </c>
      <c r="AT530" s="11">
        <f t="shared" si="291"/>
        <v>-2.090269256962844</v>
      </c>
      <c r="AU530" s="19">
        <f t="shared" si="292"/>
        <v>-4.0902692569628449</v>
      </c>
      <c r="AV530" s="11">
        <f t="shared" si="268"/>
        <v>0.9747005186192037</v>
      </c>
      <c r="AW530" s="11">
        <f t="shared" si="269"/>
        <v>0.83017710825369062</v>
      </c>
      <c r="AX530" s="11" t="str">
        <f t="shared" si="270"/>
        <v/>
      </c>
      <c r="AY530" s="11" t="str">
        <f t="shared" si="271"/>
        <v/>
      </c>
      <c r="AZ530" s="11" t="str">
        <f t="shared" si="272"/>
        <v/>
      </c>
      <c r="BA530" s="19" t="str">
        <f t="shared" si="273"/>
        <v/>
      </c>
    </row>
    <row r="531" spans="1:53" x14ac:dyDescent="0.3">
      <c r="A531">
        <v>76</v>
      </c>
      <c r="B531">
        <v>3</v>
      </c>
      <c r="C531" t="s">
        <v>18</v>
      </c>
      <c r="D531" t="s">
        <v>23</v>
      </c>
      <c r="E531">
        <v>0</v>
      </c>
      <c r="F531">
        <v>0</v>
      </c>
      <c r="G531">
        <v>480</v>
      </c>
      <c r="H531">
        <v>0</v>
      </c>
      <c r="AI531" s="21">
        <f t="shared" si="293"/>
        <v>0.51900000000000035</v>
      </c>
      <c r="AJ531" s="11">
        <f t="shared" si="286"/>
        <v>0.97455202605798452</v>
      </c>
      <c r="AK531" s="11">
        <f t="shared" si="286"/>
        <v>0.82954177808832741</v>
      </c>
      <c r="AL531" s="11">
        <f t="shared" si="286"/>
        <v>0.48099999999999965</v>
      </c>
      <c r="AM531" s="11">
        <f t="shared" si="286"/>
        <v>0.14740133880836098</v>
      </c>
      <c r="AN531" s="11">
        <f t="shared" si="286"/>
        <v>2.0297449504079173E-2</v>
      </c>
      <c r="AO531" s="4">
        <f t="shared" si="286"/>
        <v>2.5867881693081394E-5</v>
      </c>
      <c r="AP531" s="11">
        <f t="shared" si="287"/>
        <v>1.9047120880910455</v>
      </c>
      <c r="AQ531" s="11">
        <f t="shared" si="288"/>
        <v>0.90471208809104375</v>
      </c>
      <c r="AR531" s="11">
        <f t="shared" si="289"/>
        <v>-9.5287911908954803E-2</v>
      </c>
      <c r="AS531" s="11">
        <f t="shared" si="290"/>
        <v>-1.0952879119089565</v>
      </c>
      <c r="AT531" s="11">
        <f t="shared" si="291"/>
        <v>-2.0952879119089549</v>
      </c>
      <c r="AU531" s="19">
        <f t="shared" si="292"/>
        <v>-4.0952879119089536</v>
      </c>
      <c r="AV531" s="11">
        <f t="shared" si="268"/>
        <v>0.97455202605798452</v>
      </c>
      <c r="AW531" s="11">
        <f t="shared" si="269"/>
        <v>0.82954177808832741</v>
      </c>
      <c r="AX531" s="11" t="str">
        <f t="shared" si="270"/>
        <v/>
      </c>
      <c r="AY531" s="11" t="str">
        <f t="shared" si="271"/>
        <v/>
      </c>
      <c r="AZ531" s="11" t="str">
        <f t="shared" si="272"/>
        <v/>
      </c>
      <c r="BA531" s="19" t="str">
        <f t="shared" si="273"/>
        <v/>
      </c>
    </row>
    <row r="532" spans="1:53" x14ac:dyDescent="0.3">
      <c r="A532">
        <v>84</v>
      </c>
      <c r="B532">
        <v>3</v>
      </c>
      <c r="C532" t="s">
        <v>18</v>
      </c>
      <c r="D532" t="s">
        <v>23</v>
      </c>
      <c r="E532" t="s">
        <v>23</v>
      </c>
      <c r="F532" t="s">
        <v>23</v>
      </c>
      <c r="G532" t="s">
        <v>23</v>
      </c>
      <c r="H532" t="s">
        <v>23</v>
      </c>
      <c r="AI532" s="21">
        <f t="shared" si="293"/>
        <v>0.52000000000000035</v>
      </c>
      <c r="AJ532" s="11">
        <f t="shared" si="286"/>
        <v>0.97440278634625266</v>
      </c>
      <c r="AK532" s="11">
        <f t="shared" si="286"/>
        <v>0.82890485157485405</v>
      </c>
      <c r="AL532" s="11">
        <f t="shared" si="286"/>
        <v>0.47999999999999965</v>
      </c>
      <c r="AM532" s="11">
        <f t="shared" si="286"/>
        <v>0.14682375312701187</v>
      </c>
      <c r="AN532" s="11">
        <f t="shared" si="286"/>
        <v>2.0174722938018072E-2</v>
      </c>
      <c r="AO532" s="4">
        <f t="shared" si="286"/>
        <v>2.5592014440639732E-5</v>
      </c>
      <c r="AP532" s="11">
        <f t="shared" si="287"/>
        <v>1.8996928330705309</v>
      </c>
      <c r="AQ532" s="11">
        <f t="shared" si="288"/>
        <v>0.89969283307053116</v>
      </c>
      <c r="AR532" s="11">
        <f t="shared" si="289"/>
        <v>-0.100307166929469</v>
      </c>
      <c r="AS532" s="11">
        <f t="shared" si="290"/>
        <v>-1.1003071669294702</v>
      </c>
      <c r="AT532" s="11">
        <f t="shared" si="291"/>
        <v>-2.1003071669294697</v>
      </c>
      <c r="AU532" s="19">
        <f t="shared" si="292"/>
        <v>-4.1003071669294693</v>
      </c>
      <c r="AV532" s="11">
        <f t="shared" si="268"/>
        <v>0.97440278634625266</v>
      </c>
      <c r="AW532" s="11">
        <f t="shared" si="269"/>
        <v>0.82890485157485405</v>
      </c>
      <c r="AX532" s="11" t="str">
        <f t="shared" si="270"/>
        <v/>
      </c>
      <c r="AY532" s="11" t="str">
        <f t="shared" si="271"/>
        <v/>
      </c>
      <c r="AZ532" s="11" t="str">
        <f t="shared" si="272"/>
        <v/>
      </c>
      <c r="BA532" s="19" t="str">
        <f t="shared" si="273"/>
        <v/>
      </c>
    </row>
    <row r="533" spans="1:53" x14ac:dyDescent="0.3">
      <c r="A533">
        <v>96</v>
      </c>
      <c r="B533">
        <v>3</v>
      </c>
      <c r="C533" t="s">
        <v>18</v>
      </c>
      <c r="D533" t="s">
        <v>25</v>
      </c>
      <c r="E533">
        <v>0</v>
      </c>
      <c r="F533">
        <v>0</v>
      </c>
      <c r="G533">
        <v>480</v>
      </c>
      <c r="H533">
        <v>0</v>
      </c>
      <c r="AI533" s="21">
        <f t="shared" si="293"/>
        <v>0.52100000000000035</v>
      </c>
      <c r="AJ533" s="11">
        <f t="shared" ref="AJ533:AO542" si="295">_xlfn.NORM.S.DIST((-2*AJ$2-_xlfn.NORM.S.INV($AI533)),TRUE)</f>
        <v>0.97425279563227973</v>
      </c>
      <c r="AK533" s="11">
        <f t="shared" si="295"/>
        <v>0.82826632450558824</v>
      </c>
      <c r="AL533" s="11">
        <f t="shared" si="295"/>
        <v>0.47899999999999965</v>
      </c>
      <c r="AM533" s="11">
        <f t="shared" si="295"/>
        <v>0.14624761524342064</v>
      </c>
      <c r="AN533" s="11">
        <f t="shared" si="295"/>
        <v>2.0052610862774628E-2</v>
      </c>
      <c r="AO533" s="4">
        <f t="shared" si="295"/>
        <v>2.5318902801799715E-5</v>
      </c>
      <c r="AP533" s="11">
        <f t="shared" si="287"/>
        <v>1.8946729462118603</v>
      </c>
      <c r="AQ533" s="11">
        <f t="shared" si="288"/>
        <v>0.89467294621186144</v>
      </c>
      <c r="AR533" s="11">
        <f t="shared" si="289"/>
        <v>-0.10532705378813856</v>
      </c>
      <c r="AS533" s="11">
        <f t="shared" si="290"/>
        <v>-1.1053270537881383</v>
      </c>
      <c r="AT533" s="11">
        <f t="shared" si="291"/>
        <v>-2.1053270537881383</v>
      </c>
      <c r="AU533" s="19">
        <f t="shared" si="292"/>
        <v>-4.1053270537881401</v>
      </c>
      <c r="AV533" s="11">
        <f t="shared" si="268"/>
        <v>0.97425279563227973</v>
      </c>
      <c r="AW533" s="11">
        <f t="shared" si="269"/>
        <v>0.82826632450558824</v>
      </c>
      <c r="AX533" s="11" t="str">
        <f t="shared" si="270"/>
        <v/>
      </c>
      <c r="AY533" s="11" t="str">
        <f t="shared" si="271"/>
        <v/>
      </c>
      <c r="AZ533" s="11" t="str">
        <f t="shared" si="272"/>
        <v/>
      </c>
      <c r="BA533" s="19">
        <f t="shared" ref="BA533" si="296">IF(AU533&lt;=0,AO533,"")</f>
        <v>2.5318902801799715E-5</v>
      </c>
    </row>
    <row r="534" spans="1:53" x14ac:dyDescent="0.3">
      <c r="A534">
        <v>101</v>
      </c>
      <c r="B534">
        <v>3</v>
      </c>
      <c r="C534" t="s">
        <v>18</v>
      </c>
      <c r="D534" t="s">
        <v>1</v>
      </c>
      <c r="E534">
        <v>0</v>
      </c>
      <c r="F534">
        <v>0</v>
      </c>
      <c r="G534">
        <v>479</v>
      </c>
      <c r="H534">
        <v>1</v>
      </c>
      <c r="AI534" s="21">
        <f t="shared" si="293"/>
        <v>0.52200000000000035</v>
      </c>
      <c r="AJ534" s="11">
        <f t="shared" si="295"/>
        <v>0.974102050039237</v>
      </c>
      <c r="AK534" s="11">
        <f t="shared" si="295"/>
        <v>0.82762619265111659</v>
      </c>
      <c r="AL534" s="11">
        <f t="shared" si="295"/>
        <v>0.47799999999999965</v>
      </c>
      <c r="AM534" s="11">
        <f t="shared" si="295"/>
        <v>0.14567292171460508</v>
      </c>
      <c r="AN534" s="11">
        <f t="shared" si="295"/>
        <v>1.9931110280296958E-2</v>
      </c>
      <c r="AO534" s="4">
        <f t="shared" si="295"/>
        <v>2.5048519601238088E-5</v>
      </c>
      <c r="AP534" s="11">
        <f t="shared" si="287"/>
        <v>1.8896523957233653</v>
      </c>
      <c r="AQ534" s="11">
        <f t="shared" si="288"/>
        <v>0.88965239572336552</v>
      </c>
      <c r="AR534" s="11">
        <f t="shared" si="289"/>
        <v>-0.11034760427663526</v>
      </c>
      <c r="AS534" s="11">
        <f t="shared" si="290"/>
        <v>-1.1103476042766356</v>
      </c>
      <c r="AT534" s="11">
        <f t="shared" si="291"/>
        <v>-2.1103476042766345</v>
      </c>
      <c r="AU534" s="19">
        <f t="shared" si="292"/>
        <v>-4.110347604276634</v>
      </c>
      <c r="AV534" s="11">
        <f t="shared" si="268"/>
        <v>0.974102050039237</v>
      </c>
      <c r="AW534" s="11">
        <f t="shared" si="269"/>
        <v>0.82762619265111659</v>
      </c>
      <c r="AX534" s="11" t="str">
        <f t="shared" si="270"/>
        <v/>
      </c>
      <c r="AY534" s="11" t="str">
        <f t="shared" si="271"/>
        <v/>
      </c>
      <c r="AZ534" s="11" t="str">
        <f t="shared" si="272"/>
        <v/>
      </c>
      <c r="BA534" s="19" t="str">
        <f t="shared" si="273"/>
        <v/>
      </c>
    </row>
    <row r="535" spans="1:53" x14ac:dyDescent="0.3">
      <c r="A535">
        <v>106</v>
      </c>
      <c r="B535">
        <v>3</v>
      </c>
      <c r="C535" t="s">
        <v>18</v>
      </c>
      <c r="D535" t="s">
        <v>1</v>
      </c>
      <c r="E535">
        <v>1</v>
      </c>
      <c r="F535">
        <v>1</v>
      </c>
      <c r="G535">
        <v>477</v>
      </c>
      <c r="H535">
        <v>1</v>
      </c>
      <c r="AI535" s="21">
        <f t="shared" si="293"/>
        <v>0.52300000000000035</v>
      </c>
      <c r="AJ535" s="11">
        <f t="shared" si="295"/>
        <v>0.97395054566498462</v>
      </c>
      <c r="AK535" s="11">
        <f t="shared" si="295"/>
        <v>0.8269844517601489</v>
      </c>
      <c r="AL535" s="11">
        <f t="shared" si="295"/>
        <v>0.47699999999999965</v>
      </c>
      <c r="AM535" s="11">
        <f t="shared" si="295"/>
        <v>0.14509966911439684</v>
      </c>
      <c r="AN535" s="11">
        <f t="shared" si="295"/>
        <v>1.9810218210601291E-2</v>
      </c>
      <c r="AO535" s="4">
        <f t="shared" si="295"/>
        <v>2.4780837945112261E-5</v>
      </c>
      <c r="AP535" s="11">
        <f t="shared" si="287"/>
        <v>1.8846311497840291</v>
      </c>
      <c r="AQ535" s="11">
        <f t="shared" si="288"/>
        <v>0.88463114978403135</v>
      </c>
      <c r="AR535" s="11">
        <f t="shared" si="289"/>
        <v>-0.11536885021597</v>
      </c>
      <c r="AS535" s="11">
        <f t="shared" si="290"/>
        <v>-1.1153688502159702</v>
      </c>
      <c r="AT535" s="11">
        <f t="shared" si="291"/>
        <v>-2.1153688502159693</v>
      </c>
      <c r="AU535" s="19">
        <f t="shared" si="292"/>
        <v>-4.1153688502159689</v>
      </c>
      <c r="AV535" s="11">
        <f t="shared" si="268"/>
        <v>0.97395054566498462</v>
      </c>
      <c r="AW535" s="11">
        <f t="shared" si="269"/>
        <v>0.8269844517601489</v>
      </c>
      <c r="AX535" s="11" t="str">
        <f t="shared" si="270"/>
        <v/>
      </c>
      <c r="AY535" s="11" t="str">
        <f t="shared" si="271"/>
        <v/>
      </c>
      <c r="AZ535" s="11" t="str">
        <f t="shared" si="272"/>
        <v/>
      </c>
      <c r="BA535" s="19" t="str">
        <f t="shared" si="273"/>
        <v/>
      </c>
    </row>
    <row r="536" spans="1:53" x14ac:dyDescent="0.3">
      <c r="A536">
        <v>117</v>
      </c>
      <c r="B536">
        <v>3</v>
      </c>
      <c r="C536" t="s">
        <v>18</v>
      </c>
      <c r="D536" t="s">
        <v>1</v>
      </c>
      <c r="E536">
        <v>0</v>
      </c>
      <c r="F536">
        <v>0</v>
      </c>
      <c r="G536">
        <v>479</v>
      </c>
      <c r="H536">
        <v>1</v>
      </c>
      <c r="AI536" s="21">
        <f t="shared" si="293"/>
        <v>0.52400000000000035</v>
      </c>
      <c r="AJ536" s="11">
        <f t="shared" si="295"/>
        <v>0.97379827858186041</v>
      </c>
      <c r="AK536" s="11">
        <f t="shared" si="295"/>
        <v>0.82634109755937368</v>
      </c>
      <c r="AL536" s="11">
        <f t="shared" si="295"/>
        <v>0.47599999999999965</v>
      </c>
      <c r="AM536" s="11">
        <f t="shared" si="295"/>
        <v>0.14452785403334228</v>
      </c>
      <c r="AN536" s="11">
        <f t="shared" si="295"/>
        <v>1.968993169163314E-2</v>
      </c>
      <c r="AO536" s="4">
        <f t="shared" si="295"/>
        <v>2.4515831217858251E-5</v>
      </c>
      <c r="AP536" s="11">
        <f t="shared" si="287"/>
        <v>1.8796091765420859</v>
      </c>
      <c r="AQ536" s="11">
        <f t="shared" si="288"/>
        <v>0.87960917654208493</v>
      </c>
      <c r="AR536" s="11">
        <f t="shared" si="289"/>
        <v>-0.12039082345791494</v>
      </c>
      <c r="AS536" s="11">
        <f t="shared" si="290"/>
        <v>-1.1203908234579147</v>
      </c>
      <c r="AT536" s="11">
        <f t="shared" si="291"/>
        <v>-2.1203908234579143</v>
      </c>
      <c r="AU536" s="19">
        <f t="shared" si="292"/>
        <v>-4.1203908234579147</v>
      </c>
      <c r="AV536" s="11">
        <f t="shared" si="268"/>
        <v>0.97379827858186041</v>
      </c>
      <c r="AW536" s="11">
        <f t="shared" si="269"/>
        <v>0.82634109755937368</v>
      </c>
      <c r="AX536" s="11" t="str">
        <f t="shared" si="270"/>
        <v/>
      </c>
      <c r="AY536" s="11" t="str">
        <f t="shared" si="271"/>
        <v/>
      </c>
      <c r="AZ536" s="11" t="str">
        <f t="shared" si="272"/>
        <v/>
      </c>
      <c r="BA536" s="19" t="str">
        <f t="shared" si="273"/>
        <v/>
      </c>
    </row>
    <row r="537" spans="1:53" x14ac:dyDescent="0.3">
      <c r="A537">
        <v>123</v>
      </c>
      <c r="B537">
        <v>3</v>
      </c>
      <c r="C537" t="s">
        <v>18</v>
      </c>
      <c r="D537" t="s">
        <v>1</v>
      </c>
      <c r="E537">
        <v>0</v>
      </c>
      <c r="F537">
        <v>1</v>
      </c>
      <c r="G537">
        <v>478</v>
      </c>
      <c r="H537">
        <v>1</v>
      </c>
      <c r="AI537" s="21">
        <f t="shared" si="293"/>
        <v>0.52500000000000036</v>
      </c>
      <c r="AJ537" s="11">
        <f t="shared" si="295"/>
        <v>0.97364524483646409</v>
      </c>
      <c r="AK537" s="11">
        <f t="shared" si="295"/>
        <v>0.82569612575331042</v>
      </c>
      <c r="AL537" s="11">
        <f t="shared" si="295"/>
        <v>0.47499999999999964</v>
      </c>
      <c r="AM537" s="11">
        <f t="shared" si="295"/>
        <v>0.14395747307860421</v>
      </c>
      <c r="AN537" s="11">
        <f t="shared" si="295"/>
        <v>1.9570247779129649E-2</v>
      </c>
      <c r="AO537" s="4">
        <f t="shared" si="295"/>
        <v>2.4253473079028289E-5</v>
      </c>
      <c r="AP537" s="11">
        <f t="shared" si="287"/>
        <v>1.8745864441135716</v>
      </c>
      <c r="AQ537" s="11">
        <f t="shared" si="288"/>
        <v>0.87458644411357056</v>
      </c>
      <c r="AR537" s="11">
        <f t="shared" si="289"/>
        <v>-0.12541355588642936</v>
      </c>
      <c r="AS537" s="11">
        <f t="shared" si="290"/>
        <v>-1.1254135558864298</v>
      </c>
      <c r="AT537" s="11">
        <f t="shared" si="291"/>
        <v>-2.1254135558864289</v>
      </c>
      <c r="AU537" s="19">
        <f t="shared" si="292"/>
        <v>-4.1254135558864293</v>
      </c>
      <c r="AV537" s="11">
        <f t="shared" si="268"/>
        <v>0.97364524483646409</v>
      </c>
      <c r="AW537" s="11">
        <f t="shared" si="269"/>
        <v>0.82569612575331042</v>
      </c>
      <c r="AX537" s="11" t="str">
        <f t="shared" si="270"/>
        <v/>
      </c>
      <c r="AY537" s="11" t="str">
        <f t="shared" si="271"/>
        <v/>
      </c>
      <c r="AZ537" s="11" t="str">
        <f t="shared" si="272"/>
        <v/>
      </c>
      <c r="BA537" s="19" t="str">
        <f t="shared" si="273"/>
        <v/>
      </c>
    </row>
    <row r="538" spans="1:53" x14ac:dyDescent="0.3">
      <c r="A538">
        <v>134</v>
      </c>
      <c r="B538">
        <v>3</v>
      </c>
      <c r="C538" t="s">
        <v>18</v>
      </c>
      <c r="D538" t="s">
        <v>1</v>
      </c>
      <c r="E538">
        <v>0</v>
      </c>
      <c r="F538">
        <v>0</v>
      </c>
      <c r="G538">
        <v>479</v>
      </c>
      <c r="H538">
        <v>1</v>
      </c>
      <c r="AI538" s="21">
        <f t="shared" si="293"/>
        <v>0.52600000000000036</v>
      </c>
      <c r="AJ538" s="11">
        <f t="shared" si="295"/>
        <v>0.97349144044944136</v>
      </c>
      <c r="AK538" s="11">
        <f t="shared" si="295"/>
        <v>0.82504953202416076</v>
      </c>
      <c r="AL538" s="11">
        <f t="shared" si="295"/>
        <v>0.47399999999999964</v>
      </c>
      <c r="AM538" s="11">
        <f t="shared" si="295"/>
        <v>0.14338852287386547</v>
      </c>
      <c r="AN538" s="11">
        <f t="shared" si="295"/>
        <v>1.9451163546483415E-2</v>
      </c>
      <c r="AO538" s="4">
        <f t="shared" si="295"/>
        <v>2.3993737460169017E-5</v>
      </c>
      <c r="AP538" s="11">
        <f t="shared" si="287"/>
        <v>1.8695629205809108</v>
      </c>
      <c r="AQ538" s="11">
        <f t="shared" si="288"/>
        <v>0.86956292058090989</v>
      </c>
      <c r="AR538" s="11">
        <f t="shared" si="289"/>
        <v>-0.13043707941908911</v>
      </c>
      <c r="AS538" s="11">
        <f t="shared" si="290"/>
        <v>-1.130437079419089</v>
      </c>
      <c r="AT538" s="11">
        <f t="shared" si="291"/>
        <v>-2.1304370794190883</v>
      </c>
      <c r="AU538" s="19">
        <f t="shared" si="292"/>
        <v>-4.1304370794190897</v>
      </c>
      <c r="AV538" s="11">
        <f t="shared" si="268"/>
        <v>0.97349144044944136</v>
      </c>
      <c r="AW538" s="11">
        <f t="shared" si="269"/>
        <v>0.82504953202416076</v>
      </c>
      <c r="AX538" s="11" t="str">
        <f t="shared" si="270"/>
        <v/>
      </c>
      <c r="AY538" s="11" t="str">
        <f t="shared" si="271"/>
        <v/>
      </c>
      <c r="AZ538" s="11" t="str">
        <f t="shared" si="272"/>
        <v/>
      </c>
      <c r="BA538" s="19" t="str">
        <f t="shared" si="273"/>
        <v/>
      </c>
    </row>
    <row r="539" spans="1:53" x14ac:dyDescent="0.3">
      <c r="A539">
        <v>144</v>
      </c>
      <c r="B539">
        <v>3</v>
      </c>
      <c r="C539" t="s">
        <v>18</v>
      </c>
      <c r="D539" t="s">
        <v>1</v>
      </c>
      <c r="E539">
        <v>0</v>
      </c>
      <c r="F539">
        <v>3</v>
      </c>
      <c r="G539">
        <v>477</v>
      </c>
      <c r="H539">
        <v>0</v>
      </c>
      <c r="AI539" s="21">
        <f t="shared" si="293"/>
        <v>0.52700000000000036</v>
      </c>
      <c r="AJ539" s="11">
        <f t="shared" si="295"/>
        <v>0.97333686141526465</v>
      </c>
      <c r="AK539" s="11">
        <f t="shared" si="295"/>
        <v>0.82440131203165956</v>
      </c>
      <c r="AL539" s="11">
        <f t="shared" si="295"/>
        <v>0.47299999999999964</v>
      </c>
      <c r="AM539" s="11">
        <f t="shared" si="295"/>
        <v>0.14282100005923232</v>
      </c>
      <c r="AN539" s="11">
        <f t="shared" si="295"/>
        <v>1.9332676084607356E-2</v>
      </c>
      <c r="AO539" s="4">
        <f t="shared" si="295"/>
        <v>2.3736598561738993E-5</v>
      </c>
      <c r="AP539" s="11">
        <f t="shared" si="287"/>
        <v>1.8645385739914802</v>
      </c>
      <c r="AQ539" s="11">
        <f t="shared" si="288"/>
        <v>0.86453857399147993</v>
      </c>
      <c r="AR539" s="11">
        <f t="shared" si="289"/>
        <v>-0.13546142600851999</v>
      </c>
      <c r="AS539" s="11">
        <f t="shared" si="290"/>
        <v>-1.1354614260085205</v>
      </c>
      <c r="AT539" s="11">
        <f t="shared" si="291"/>
        <v>-2.1354614260085198</v>
      </c>
      <c r="AU539" s="19">
        <f t="shared" si="292"/>
        <v>-4.1354614260085194</v>
      </c>
      <c r="AV539" s="11">
        <f t="shared" ref="AV539:AV602" si="297">IF(AP539&gt;=0,AJ539,"")</f>
        <v>0.97333686141526465</v>
      </c>
      <c r="AW539" s="11">
        <f t="shared" ref="AW539:AW602" si="298">IF(AQ539&gt;=0,AK539,"")</f>
        <v>0.82440131203165956</v>
      </c>
      <c r="AX539" s="11" t="str">
        <f t="shared" ref="AX539:AX602" si="299">IF(AR539&gt;=0,AL539,"")</f>
        <v/>
      </c>
      <c r="AY539" s="11" t="str">
        <f t="shared" ref="AY539:AY602" si="300">IF(AS539&gt;=0,AM539,"")</f>
        <v/>
      </c>
      <c r="AZ539" s="11" t="str">
        <f t="shared" ref="AZ539:AZ602" si="301">IF(AT539&gt;=0,AN539,"")</f>
        <v/>
      </c>
      <c r="BA539" s="19">
        <f t="shared" ref="BA539" si="302">IF(AU539&lt;=0,AO539,"")</f>
        <v>2.3736598561738993E-5</v>
      </c>
    </row>
    <row r="540" spans="1:53" x14ac:dyDescent="0.3">
      <c r="A540">
        <v>150</v>
      </c>
      <c r="B540">
        <v>3</v>
      </c>
      <c r="C540" t="s">
        <v>18</v>
      </c>
      <c r="D540" t="s">
        <v>23</v>
      </c>
      <c r="E540">
        <v>1</v>
      </c>
      <c r="F540">
        <v>4</v>
      </c>
      <c r="G540">
        <v>473</v>
      </c>
      <c r="H540">
        <v>2</v>
      </c>
      <c r="AI540" s="21">
        <f t="shared" si="293"/>
        <v>0.52800000000000036</v>
      </c>
      <c r="AJ540" s="11">
        <f t="shared" si="295"/>
        <v>0.97318150370201173</v>
      </c>
      <c r="AK540" s="11">
        <f t="shared" si="295"/>
        <v>0.82375146141292266</v>
      </c>
      <c r="AL540" s="11">
        <f t="shared" si="295"/>
        <v>0.47199999999999964</v>
      </c>
      <c r="AM540" s="11">
        <f t="shared" si="295"/>
        <v>0.14225490129113894</v>
      </c>
      <c r="AN540" s="11">
        <f t="shared" si="295"/>
        <v>1.9214782501801201E-2</v>
      </c>
      <c r="AO540" s="4">
        <f t="shared" si="295"/>
        <v>2.3482030850066045E-5</v>
      </c>
      <c r="AP540" s="11">
        <f t="shared" si="287"/>
        <v>1.8595133723561652</v>
      </c>
      <c r="AQ540" s="11">
        <f t="shared" si="288"/>
        <v>0.85951337235616343</v>
      </c>
      <c r="AR540" s="11">
        <f t="shared" si="289"/>
        <v>-0.14048662764383513</v>
      </c>
      <c r="AS540" s="11">
        <f t="shared" si="290"/>
        <v>-1.1404866276438355</v>
      </c>
      <c r="AT540" s="11">
        <f t="shared" si="291"/>
        <v>-2.1404866276438348</v>
      </c>
      <c r="AU540" s="19">
        <f t="shared" si="292"/>
        <v>-4.1404866276438348</v>
      </c>
      <c r="AV540" s="11">
        <f t="shared" si="297"/>
        <v>0.97318150370201173</v>
      </c>
      <c r="AW540" s="11">
        <f t="shared" si="298"/>
        <v>0.82375146141292266</v>
      </c>
      <c r="AX540" s="11" t="str">
        <f t="shared" si="299"/>
        <v/>
      </c>
      <c r="AY540" s="11" t="str">
        <f t="shared" si="300"/>
        <v/>
      </c>
      <c r="AZ540" s="11" t="str">
        <f t="shared" si="301"/>
        <v/>
      </c>
      <c r="BA540" s="19" t="str">
        <f t="shared" ref="BA540:BA603" si="303">IF(AU540&gt;=0,AO540,"")</f>
        <v/>
      </c>
    </row>
    <row r="541" spans="1:53" x14ac:dyDescent="0.3">
      <c r="A541">
        <v>155</v>
      </c>
      <c r="B541">
        <v>3</v>
      </c>
      <c r="C541" t="s">
        <v>18</v>
      </c>
      <c r="D541" t="s">
        <v>23</v>
      </c>
      <c r="E541">
        <v>0</v>
      </c>
      <c r="F541">
        <v>0</v>
      </c>
      <c r="G541">
        <v>476</v>
      </c>
      <c r="H541">
        <v>4</v>
      </c>
      <c r="AI541" s="21">
        <f t="shared" si="293"/>
        <v>0.52900000000000036</v>
      </c>
      <c r="AJ541" s="11">
        <f t="shared" si="295"/>
        <v>0.97302536325114208</v>
      </c>
      <c r="AK541" s="11">
        <f t="shared" si="295"/>
        <v>0.82309997578229488</v>
      </c>
      <c r="AL541" s="11">
        <f t="shared" si="295"/>
        <v>0.47099999999999964</v>
      </c>
      <c r="AM541" s="11">
        <f t="shared" si="295"/>
        <v>0.14169022324225317</v>
      </c>
      <c r="AN541" s="11">
        <f t="shared" si="295"/>
        <v>1.9097479923618838E-2</v>
      </c>
      <c r="AO541" s="4">
        <f t="shared" si="295"/>
        <v>2.3230009054341559E-5</v>
      </c>
      <c r="AP541" s="11">
        <f t="shared" si="287"/>
        <v>1.854487283647924</v>
      </c>
      <c r="AQ541" s="11">
        <f t="shared" si="288"/>
        <v>0.85448728364792381</v>
      </c>
      <c r="AR541" s="11">
        <f t="shared" si="289"/>
        <v>-0.14551271635207663</v>
      </c>
      <c r="AS541" s="11">
        <f t="shared" si="290"/>
        <v>-1.1455127163520769</v>
      </c>
      <c r="AT541" s="11">
        <f t="shared" si="291"/>
        <v>-2.145512716352076</v>
      </c>
      <c r="AU541" s="19">
        <f t="shared" si="292"/>
        <v>-4.1455127163520764</v>
      </c>
      <c r="AV541" s="11">
        <f t="shared" si="297"/>
        <v>0.97302536325114208</v>
      </c>
      <c r="AW541" s="11">
        <f t="shared" si="298"/>
        <v>0.82309997578229488</v>
      </c>
      <c r="AX541" s="11" t="str">
        <f t="shared" si="299"/>
        <v/>
      </c>
      <c r="AY541" s="11" t="str">
        <f t="shared" si="300"/>
        <v/>
      </c>
      <c r="AZ541" s="11" t="str">
        <f t="shared" si="301"/>
        <v/>
      </c>
      <c r="BA541" s="19" t="str">
        <f t="shared" si="303"/>
        <v/>
      </c>
    </row>
    <row r="542" spans="1:53" x14ac:dyDescent="0.3">
      <c r="A542">
        <v>2</v>
      </c>
      <c r="B542">
        <v>4</v>
      </c>
      <c r="C542" t="s">
        <v>18</v>
      </c>
      <c r="D542" t="s">
        <v>23</v>
      </c>
      <c r="E542">
        <v>0</v>
      </c>
      <c r="F542">
        <v>2</v>
      </c>
      <c r="G542">
        <v>478</v>
      </c>
      <c r="H542">
        <v>0</v>
      </c>
      <c r="AI542" s="21">
        <f t="shared" si="293"/>
        <v>0.53000000000000036</v>
      </c>
      <c r="AJ542" s="11">
        <f t="shared" si="295"/>
        <v>0.97286843597727102</v>
      </c>
      <c r="AK542" s="11">
        <f t="shared" si="295"/>
        <v>0.8224468507311955</v>
      </c>
      <c r="AL542" s="11">
        <f t="shared" si="295"/>
        <v>0.46999999999999964</v>
      </c>
      <c r="AM542" s="11">
        <f t="shared" si="295"/>
        <v>0.14112696260138269</v>
      </c>
      <c r="AN542" s="11">
        <f t="shared" si="295"/>
        <v>1.8980765492737153E-2</v>
      </c>
      <c r="AO542" s="4">
        <f t="shared" si="295"/>
        <v>2.2980508163654436E-5</v>
      </c>
      <c r="AP542" s="11">
        <f t="shared" si="287"/>
        <v>1.8494602758003393</v>
      </c>
      <c r="AQ542" s="11">
        <f t="shared" si="288"/>
        <v>0.849460275800338</v>
      </c>
      <c r="AR542" s="11">
        <f t="shared" si="289"/>
        <v>-0.1505397241996615</v>
      </c>
      <c r="AS542" s="11">
        <f t="shared" si="290"/>
        <v>-1.150539724199662</v>
      </c>
      <c r="AT542" s="11">
        <f t="shared" si="291"/>
        <v>-2.1505397241996613</v>
      </c>
      <c r="AU542" s="19">
        <f t="shared" si="292"/>
        <v>-4.1505397241996622</v>
      </c>
      <c r="AV542" s="11">
        <f t="shared" si="297"/>
        <v>0.97286843597727102</v>
      </c>
      <c r="AW542" s="11">
        <f t="shared" si="298"/>
        <v>0.8224468507311955</v>
      </c>
      <c r="AX542" s="11" t="str">
        <f t="shared" si="299"/>
        <v/>
      </c>
      <c r="AY542" s="11" t="str">
        <f t="shared" si="300"/>
        <v/>
      </c>
      <c r="AZ542" s="11" t="str">
        <f t="shared" si="301"/>
        <v/>
      </c>
      <c r="BA542" s="19" t="str">
        <f t="shared" si="303"/>
        <v/>
      </c>
    </row>
    <row r="543" spans="1:53" x14ac:dyDescent="0.3">
      <c r="A543">
        <v>15</v>
      </c>
      <c r="B543">
        <v>4</v>
      </c>
      <c r="C543" t="s">
        <v>18</v>
      </c>
      <c r="D543" t="s">
        <v>1</v>
      </c>
      <c r="E543">
        <v>1</v>
      </c>
      <c r="F543">
        <v>3</v>
      </c>
      <c r="G543">
        <v>475</v>
      </c>
      <c r="H543">
        <v>1</v>
      </c>
      <c r="AI543" s="21">
        <f t="shared" si="293"/>
        <v>0.53100000000000036</v>
      </c>
      <c r="AJ543" s="11">
        <f t="shared" ref="AJ543:AO552" si="304">_xlfn.NORM.S.DIST((-2*AJ$2-_xlfn.NORM.S.INV($AI543)),TRUE)</f>
        <v>0.97271071776794138</v>
      </c>
      <c r="AK543" s="11">
        <f t="shared" si="304"/>
        <v>0.82179208182796271</v>
      </c>
      <c r="AL543" s="11">
        <f t="shared" si="304"/>
        <v>0.46899999999999964</v>
      </c>
      <c r="AM543" s="11">
        <f t="shared" si="304"/>
        <v>0.14056511607338201</v>
      </c>
      <c r="AN543" s="11">
        <f t="shared" si="304"/>
        <v>1.886463636882605E-2</v>
      </c>
      <c r="AO543" s="4">
        <f t="shared" si="304"/>
        <v>2.2733503424061268E-5</v>
      </c>
      <c r="AP543" s="11">
        <f t="shared" si="287"/>
        <v>1.844432316706168</v>
      </c>
      <c r="AQ543" s="11">
        <f t="shared" si="288"/>
        <v>0.84443231670616836</v>
      </c>
      <c r="AR543" s="11">
        <f t="shared" si="289"/>
        <v>-0.15556768329383214</v>
      </c>
      <c r="AS543" s="11">
        <f t="shared" si="290"/>
        <v>-1.1555676832938326</v>
      </c>
      <c r="AT543" s="11">
        <f t="shared" si="291"/>
        <v>-2.1555676832938317</v>
      </c>
      <c r="AU543" s="19">
        <f t="shared" si="292"/>
        <v>-4.1555676832938309</v>
      </c>
      <c r="AV543" s="11">
        <f t="shared" si="297"/>
        <v>0.97271071776794138</v>
      </c>
      <c r="AW543" s="11">
        <f t="shared" si="298"/>
        <v>0.82179208182796271</v>
      </c>
      <c r="AX543" s="11" t="str">
        <f t="shared" si="299"/>
        <v/>
      </c>
      <c r="AY543" s="11" t="str">
        <f t="shared" si="300"/>
        <v/>
      </c>
      <c r="AZ543" s="11" t="str">
        <f t="shared" si="301"/>
        <v/>
      </c>
      <c r="BA543" s="19" t="str">
        <f t="shared" si="303"/>
        <v/>
      </c>
    </row>
    <row r="544" spans="1:53" x14ac:dyDescent="0.3">
      <c r="A544">
        <v>22</v>
      </c>
      <c r="B544">
        <v>4</v>
      </c>
      <c r="C544" t="s">
        <v>18</v>
      </c>
      <c r="D544" t="s">
        <v>1</v>
      </c>
      <c r="E544">
        <v>1</v>
      </c>
      <c r="F544">
        <v>2</v>
      </c>
      <c r="G544">
        <v>477</v>
      </c>
      <c r="H544">
        <v>0</v>
      </c>
      <c r="AI544" s="21">
        <f t="shared" si="293"/>
        <v>0.53200000000000036</v>
      </c>
      <c r="AJ544" s="11">
        <f t="shared" si="304"/>
        <v>0.97255220448339286</v>
      </c>
      <c r="AK544" s="11">
        <f t="shared" si="304"/>
        <v>0.8211356646176966</v>
      </c>
      <c r="AL544" s="11">
        <f t="shared" si="304"/>
        <v>0.46799999999999964</v>
      </c>
      <c r="AM544" s="11">
        <f t="shared" si="304"/>
        <v>0.14000468037906075</v>
      </c>
      <c r="AN544" s="11">
        <f t="shared" si="304"/>
        <v>1.8749089728419616E-2</v>
      </c>
      <c r="AO544" s="4">
        <f t="shared" si="304"/>
        <v>2.2488970335693389E-5</v>
      </c>
      <c r="AP544" s="11">
        <f t="shared" si="287"/>
        <v>1.839403374215888</v>
      </c>
      <c r="AQ544" s="11">
        <f t="shared" si="288"/>
        <v>0.83940337421588873</v>
      </c>
      <c r="AR544" s="11">
        <f t="shared" si="289"/>
        <v>-0.16059662578411174</v>
      </c>
      <c r="AS544" s="11">
        <f t="shared" si="290"/>
        <v>-1.1605966257841118</v>
      </c>
      <c r="AT544" s="11">
        <f t="shared" si="291"/>
        <v>-2.1605966257841116</v>
      </c>
      <c r="AU544" s="19">
        <f t="shared" si="292"/>
        <v>-4.1605966257841125</v>
      </c>
      <c r="AV544" s="11">
        <f t="shared" si="297"/>
        <v>0.97255220448339286</v>
      </c>
      <c r="AW544" s="11">
        <f t="shared" si="298"/>
        <v>0.8211356646176966</v>
      </c>
      <c r="AX544" s="11" t="str">
        <f t="shared" si="299"/>
        <v/>
      </c>
      <c r="AY544" s="11" t="str">
        <f t="shared" si="300"/>
        <v/>
      </c>
      <c r="AZ544" s="11" t="str">
        <f t="shared" si="301"/>
        <v/>
      </c>
      <c r="BA544" s="19" t="str">
        <f t="shared" si="303"/>
        <v/>
      </c>
    </row>
    <row r="545" spans="1:53" x14ac:dyDescent="0.3">
      <c r="A545">
        <v>27</v>
      </c>
      <c r="B545">
        <v>4</v>
      </c>
      <c r="C545" t="s">
        <v>18</v>
      </c>
      <c r="D545" t="s">
        <v>25</v>
      </c>
      <c r="E545">
        <v>0</v>
      </c>
      <c r="F545">
        <v>0</v>
      </c>
      <c r="G545">
        <v>479</v>
      </c>
      <c r="H545">
        <v>1</v>
      </c>
      <c r="AI545" s="21">
        <f t="shared" si="293"/>
        <v>0.53300000000000036</v>
      </c>
      <c r="AJ545" s="11">
        <f t="shared" si="304"/>
        <v>0.97239289195632872</v>
      </c>
      <c r="AK545" s="11">
        <f t="shared" si="304"/>
        <v>0.82047759462210079</v>
      </c>
      <c r="AL545" s="11">
        <f t="shared" si="304"/>
        <v>0.46699999999999964</v>
      </c>
      <c r="AM545" s="11">
        <f t="shared" si="304"/>
        <v>0.13944565225509167</v>
      </c>
      <c r="AN545" s="11">
        <f t="shared" si="304"/>
        <v>1.8634122764788541E-2</v>
      </c>
      <c r="AO545" s="4">
        <f t="shared" si="304"/>
        <v>2.224688464990145E-5</v>
      </c>
      <c r="AP545" s="11">
        <f t="shared" si="287"/>
        <v>1.8343734161362353</v>
      </c>
      <c r="AQ545" s="11">
        <f t="shared" si="288"/>
        <v>0.83437341613623728</v>
      </c>
      <c r="AR545" s="11">
        <f t="shared" si="289"/>
        <v>-0.16562658386376439</v>
      </c>
      <c r="AS545" s="11">
        <f t="shared" si="290"/>
        <v>-1.1656265838637649</v>
      </c>
      <c r="AT545" s="11">
        <f t="shared" si="291"/>
        <v>-2.1656265838637636</v>
      </c>
      <c r="AU545" s="19">
        <f t="shared" si="292"/>
        <v>-4.1656265838637641</v>
      </c>
      <c r="AV545" s="11">
        <f t="shared" si="297"/>
        <v>0.97239289195632872</v>
      </c>
      <c r="AW545" s="11">
        <f t="shared" si="298"/>
        <v>0.82047759462210079</v>
      </c>
      <c r="AX545" s="11" t="str">
        <f t="shared" si="299"/>
        <v/>
      </c>
      <c r="AY545" s="11" t="str">
        <f t="shared" si="300"/>
        <v/>
      </c>
      <c r="AZ545" s="11" t="str">
        <f t="shared" si="301"/>
        <v/>
      </c>
      <c r="BA545" s="19">
        <f t="shared" ref="BA545" si="305">IF(AU545&lt;=0,AO545,"")</f>
        <v>2.224688464990145E-5</v>
      </c>
    </row>
    <row r="546" spans="1:53" x14ac:dyDescent="0.3">
      <c r="A546">
        <v>38</v>
      </c>
      <c r="B546">
        <v>4</v>
      </c>
      <c r="C546" t="s">
        <v>18</v>
      </c>
      <c r="D546" t="s">
        <v>25</v>
      </c>
      <c r="E546">
        <v>0</v>
      </c>
      <c r="F546">
        <v>2</v>
      </c>
      <c r="G546">
        <v>478</v>
      </c>
      <c r="H546">
        <v>0</v>
      </c>
      <c r="AI546" s="21">
        <f t="shared" si="293"/>
        <v>0.53400000000000036</v>
      </c>
      <c r="AJ546" s="11">
        <f t="shared" si="304"/>
        <v>0.97223277599168023</v>
      </c>
      <c r="AK546" s="11">
        <f t="shared" si="304"/>
        <v>0.81981786733932194</v>
      </c>
      <c r="AL546" s="11">
        <f t="shared" si="304"/>
        <v>0.46599999999999964</v>
      </c>
      <c r="AM546" s="11">
        <f t="shared" si="304"/>
        <v>0.13888802845392104</v>
      </c>
      <c r="AN546" s="11">
        <f t="shared" si="304"/>
        <v>1.8519732687813657E-2</v>
      </c>
      <c r="AO546" s="4">
        <f t="shared" si="304"/>
        <v>2.2007222366433966E-5</v>
      </c>
      <c r="AP546" s="11">
        <f t="shared" si="287"/>
        <v>1.8293424102287403</v>
      </c>
      <c r="AQ546" s="11">
        <f t="shared" si="288"/>
        <v>0.82934241022874033</v>
      </c>
      <c r="AR546" s="11">
        <f t="shared" si="289"/>
        <v>-0.17065758977126003</v>
      </c>
      <c r="AS546" s="11">
        <f t="shared" si="290"/>
        <v>-1.1706575897712606</v>
      </c>
      <c r="AT546" s="11">
        <f t="shared" si="291"/>
        <v>-2.1706575897712592</v>
      </c>
      <c r="AU546" s="19">
        <f t="shared" si="292"/>
        <v>-4.1706575897712597</v>
      </c>
      <c r="AV546" s="11">
        <f t="shared" si="297"/>
        <v>0.97223277599168023</v>
      </c>
      <c r="AW546" s="11">
        <f t="shared" si="298"/>
        <v>0.81981786733932194</v>
      </c>
      <c r="AX546" s="11" t="str">
        <f t="shared" si="299"/>
        <v/>
      </c>
      <c r="AY546" s="11" t="str">
        <f t="shared" si="300"/>
        <v/>
      </c>
      <c r="AZ546" s="11" t="str">
        <f t="shared" si="301"/>
        <v/>
      </c>
      <c r="BA546" s="19" t="str">
        <f t="shared" si="303"/>
        <v/>
      </c>
    </row>
    <row r="547" spans="1:53" x14ac:dyDescent="0.3">
      <c r="A547">
        <v>46</v>
      </c>
      <c r="B547">
        <v>4</v>
      </c>
      <c r="C547" t="s">
        <v>18</v>
      </c>
      <c r="D547" t="s">
        <v>23</v>
      </c>
      <c r="E547">
        <v>1</v>
      </c>
      <c r="F547">
        <v>2</v>
      </c>
      <c r="G547">
        <v>477</v>
      </c>
      <c r="H547">
        <v>0</v>
      </c>
      <c r="AI547" s="21">
        <f t="shared" si="293"/>
        <v>0.53500000000000036</v>
      </c>
      <c r="AJ547" s="11">
        <f t="shared" si="304"/>
        <v>0.97207185236636851</v>
      </c>
      <c r="AK547" s="11">
        <f t="shared" si="304"/>
        <v>0.8191564782437889</v>
      </c>
      <c r="AL547" s="11">
        <f t="shared" si="304"/>
        <v>0.46499999999999964</v>
      </c>
      <c r="AM547" s="11">
        <f t="shared" si="304"/>
        <v>0.13833180574367843</v>
      </c>
      <c r="AN547" s="11">
        <f t="shared" si="304"/>
        <v>1.8405916723860768E-2</v>
      </c>
      <c r="AO547" s="4">
        <f t="shared" si="304"/>
        <v>2.1769959730652847E-5</v>
      </c>
      <c r="AP547" s="11">
        <f t="shared" si="287"/>
        <v>1.8243103242082541</v>
      </c>
      <c r="AQ547" s="11">
        <f t="shared" si="288"/>
        <v>0.82431032420825368</v>
      </c>
      <c r="AR547" s="11">
        <f t="shared" si="289"/>
        <v>-0.1756896757917453</v>
      </c>
      <c r="AS547" s="11">
        <f t="shared" si="290"/>
        <v>-1.1756896757917454</v>
      </c>
      <c r="AT547" s="11">
        <f t="shared" si="291"/>
        <v>-2.1756896757917459</v>
      </c>
      <c r="AU547" s="19">
        <f t="shared" si="292"/>
        <v>-4.1756896757917437</v>
      </c>
      <c r="AV547" s="11">
        <f t="shared" si="297"/>
        <v>0.97207185236636851</v>
      </c>
      <c r="AW547" s="11">
        <f t="shared" si="298"/>
        <v>0.8191564782437889</v>
      </c>
      <c r="AX547" s="11" t="str">
        <f t="shared" si="299"/>
        <v/>
      </c>
      <c r="AY547" s="11" t="str">
        <f t="shared" si="300"/>
        <v/>
      </c>
      <c r="AZ547" s="11" t="str">
        <f t="shared" si="301"/>
        <v/>
      </c>
      <c r="BA547" s="19" t="str">
        <f t="shared" si="303"/>
        <v/>
      </c>
    </row>
    <row r="548" spans="1:53" x14ac:dyDescent="0.3">
      <c r="A548">
        <v>53</v>
      </c>
      <c r="B548">
        <v>4</v>
      </c>
      <c r="C548" t="s">
        <v>18</v>
      </c>
      <c r="D548" t="s">
        <v>25</v>
      </c>
      <c r="E548">
        <v>0</v>
      </c>
      <c r="F548">
        <v>1</v>
      </c>
      <c r="G548">
        <v>478</v>
      </c>
      <c r="H548">
        <v>1</v>
      </c>
      <c r="AI548" s="21">
        <f t="shared" si="293"/>
        <v>0.53600000000000037</v>
      </c>
      <c r="AJ548" s="11">
        <f t="shared" si="304"/>
        <v>0.97191011682906414</v>
      </c>
      <c r="AK548" s="11">
        <f t="shared" si="304"/>
        <v>0.81849342278604864</v>
      </c>
      <c r="AL548" s="11">
        <f t="shared" si="304"/>
        <v>0.46399999999999963</v>
      </c>
      <c r="AM548" s="11">
        <f t="shared" si="304"/>
        <v>0.13777698090808799</v>
      </c>
      <c r="AN548" s="11">
        <f t="shared" si="304"/>
        <v>1.8292672115656536E-2</v>
      </c>
      <c r="AO548" s="4">
        <f t="shared" si="304"/>
        <v>2.1535073230782911E-5</v>
      </c>
      <c r="AP548" s="11">
        <f t="shared" si="287"/>
        <v>1.8192771257414802</v>
      </c>
      <c r="AQ548" s="11">
        <f t="shared" si="288"/>
        <v>0.81927712574148071</v>
      </c>
      <c r="AR548" s="11">
        <f t="shared" si="289"/>
        <v>-0.18072287425851927</v>
      </c>
      <c r="AS548" s="11">
        <f t="shared" si="290"/>
        <v>-1.1807228742585194</v>
      </c>
      <c r="AT548" s="11">
        <f t="shared" si="291"/>
        <v>-2.1807228742585196</v>
      </c>
      <c r="AU548" s="19">
        <f t="shared" si="292"/>
        <v>-4.1807228742585192</v>
      </c>
      <c r="AV548" s="11">
        <f t="shared" si="297"/>
        <v>0.97191011682906414</v>
      </c>
      <c r="AW548" s="11">
        <f t="shared" si="298"/>
        <v>0.81849342278604864</v>
      </c>
      <c r="AX548" s="11" t="str">
        <f t="shared" si="299"/>
        <v/>
      </c>
      <c r="AY548" s="11" t="str">
        <f t="shared" si="300"/>
        <v/>
      </c>
      <c r="AZ548" s="11" t="str">
        <f t="shared" si="301"/>
        <v/>
      </c>
      <c r="BA548" s="19" t="str">
        <f t="shared" si="303"/>
        <v/>
      </c>
    </row>
    <row r="549" spans="1:53" x14ac:dyDescent="0.3">
      <c r="A549">
        <v>63</v>
      </c>
      <c r="B549">
        <v>4</v>
      </c>
      <c r="C549" t="s">
        <v>18</v>
      </c>
      <c r="D549" t="s">
        <v>23</v>
      </c>
      <c r="E549">
        <v>1</v>
      </c>
      <c r="F549">
        <v>1</v>
      </c>
      <c r="G549">
        <v>478</v>
      </c>
      <c r="H549">
        <v>0</v>
      </c>
      <c r="AI549" s="21">
        <f t="shared" si="293"/>
        <v>0.53700000000000037</v>
      </c>
      <c r="AJ549" s="11">
        <f t="shared" si="304"/>
        <v>0.97174756509994387</v>
      </c>
      <c r="AK549" s="11">
        <f t="shared" si="304"/>
        <v>0.81782869639260225</v>
      </c>
      <c r="AL549" s="11">
        <f t="shared" si="304"/>
        <v>0.46299999999999963</v>
      </c>
      <c r="AM549" s="11">
        <f t="shared" si="304"/>
        <v>0.1372235507463801</v>
      </c>
      <c r="AN549" s="11">
        <f t="shared" si="304"/>
        <v>1.8179996122165473E-2</v>
      </c>
      <c r="AO549" s="4">
        <f t="shared" si="304"/>
        <v>2.1302539595196003E-5</v>
      </c>
      <c r="AP549" s="11">
        <f t="shared" si="287"/>
        <v>1.8142427824454854</v>
      </c>
      <c r="AQ549" s="11">
        <f t="shared" si="288"/>
        <v>0.81424278244548409</v>
      </c>
      <c r="AR549" s="11">
        <f t="shared" si="289"/>
        <v>-0.18575721755451474</v>
      </c>
      <c r="AS549" s="11">
        <f t="shared" si="290"/>
        <v>-1.1857572175545146</v>
      </c>
      <c r="AT549" s="11">
        <f t="shared" si="291"/>
        <v>-2.1857572175545146</v>
      </c>
      <c r="AU549" s="19">
        <f t="shared" si="292"/>
        <v>-4.1857572175545155</v>
      </c>
      <c r="AV549" s="11">
        <f t="shared" si="297"/>
        <v>0.97174756509994387</v>
      </c>
      <c r="AW549" s="11">
        <f t="shared" si="298"/>
        <v>0.81782869639260225</v>
      </c>
      <c r="AX549" s="11" t="str">
        <f t="shared" si="299"/>
        <v/>
      </c>
      <c r="AY549" s="11" t="str">
        <f t="shared" si="300"/>
        <v/>
      </c>
      <c r="AZ549" s="11" t="str">
        <f t="shared" si="301"/>
        <v/>
      </c>
      <c r="BA549" s="19" t="str">
        <f t="shared" si="303"/>
        <v/>
      </c>
    </row>
    <row r="550" spans="1:53" x14ac:dyDescent="0.3">
      <c r="A550">
        <v>67</v>
      </c>
      <c r="B550">
        <v>4</v>
      </c>
      <c r="C550" t="s">
        <v>18</v>
      </c>
      <c r="D550" t="s">
        <v>1</v>
      </c>
      <c r="E550">
        <v>0</v>
      </c>
      <c r="F550">
        <v>0</v>
      </c>
      <c r="G550">
        <v>478</v>
      </c>
      <c r="H550">
        <v>2</v>
      </c>
      <c r="AI550" s="21">
        <f t="shared" si="293"/>
        <v>0.53800000000000037</v>
      </c>
      <c r="AJ550" s="11">
        <f t="shared" si="304"/>
        <v>0.97158419287044462</v>
      </c>
      <c r="AK550" s="11">
        <f t="shared" si="304"/>
        <v>0.81716229446573907</v>
      </c>
      <c r="AL550" s="11">
        <f t="shared" si="304"/>
        <v>0.46199999999999963</v>
      </c>
      <c r="AM550" s="11">
        <f t="shared" si="304"/>
        <v>0.13667151207320438</v>
      </c>
      <c r="AN550" s="11">
        <f t="shared" si="304"/>
        <v>1.8067886018468204E-2</v>
      </c>
      <c r="AO550" s="4">
        <f t="shared" si="304"/>
        <v>2.1072335789729007E-5</v>
      </c>
      <c r="AP550" s="11">
        <f t="shared" si="287"/>
        <v>1.8092072618862152</v>
      </c>
      <c r="AQ550" s="11">
        <f t="shared" si="288"/>
        <v>0.80920726188621472</v>
      </c>
      <c r="AR550" s="11">
        <f t="shared" si="289"/>
        <v>-0.19079273811378578</v>
      </c>
      <c r="AS550" s="11">
        <f t="shared" si="290"/>
        <v>-1.1907927381137857</v>
      </c>
      <c r="AT550" s="11">
        <f t="shared" si="291"/>
        <v>-2.1907927381137862</v>
      </c>
      <c r="AU550" s="19">
        <f t="shared" si="292"/>
        <v>-4.1907927381137844</v>
      </c>
      <c r="AV550" s="11">
        <f t="shared" si="297"/>
        <v>0.97158419287044462</v>
      </c>
      <c r="AW550" s="11">
        <f t="shared" si="298"/>
        <v>0.81716229446573907</v>
      </c>
      <c r="AX550" s="11" t="str">
        <f t="shared" si="299"/>
        <v/>
      </c>
      <c r="AY550" s="11" t="str">
        <f t="shared" si="300"/>
        <v/>
      </c>
      <c r="AZ550" s="11" t="str">
        <f t="shared" si="301"/>
        <v/>
      </c>
      <c r="BA550" s="19" t="str">
        <f t="shared" si="303"/>
        <v/>
      </c>
    </row>
    <row r="551" spans="1:53" x14ac:dyDescent="0.3">
      <c r="A551">
        <v>76</v>
      </c>
      <c r="B551">
        <v>4</v>
      </c>
      <c r="C551" t="s">
        <v>18</v>
      </c>
      <c r="D551" t="s">
        <v>1</v>
      </c>
      <c r="E551">
        <v>0</v>
      </c>
      <c r="F551">
        <v>2</v>
      </c>
      <c r="G551">
        <v>477</v>
      </c>
      <c r="H551">
        <v>1</v>
      </c>
      <c r="AI551" s="21">
        <f t="shared" si="293"/>
        <v>0.53900000000000037</v>
      </c>
      <c r="AJ551" s="11">
        <f t="shared" si="304"/>
        <v>0.97141999580301541</v>
      </c>
      <c r="AK551" s="11">
        <f t="shared" si="304"/>
        <v>0.81649421238336761</v>
      </c>
      <c r="AL551" s="11">
        <f t="shared" si="304"/>
        <v>0.46099999999999963</v>
      </c>
      <c r="AM551" s="11">
        <f t="shared" si="304"/>
        <v>0.13612086171854298</v>
      </c>
      <c r="AN551" s="11">
        <f t="shared" si="304"/>
        <v>1.7956339095640792E-2</v>
      </c>
      <c r="AO551" s="4">
        <f t="shared" si="304"/>
        <v>2.0844439015034821E-5</v>
      </c>
      <c r="AP551" s="11">
        <f t="shared" si="287"/>
        <v>1.804170531577</v>
      </c>
      <c r="AQ551" s="11">
        <f t="shared" si="288"/>
        <v>0.80417053157699847</v>
      </c>
      <c r="AR551" s="11">
        <f t="shared" si="289"/>
        <v>-0.19582946842300061</v>
      </c>
      <c r="AS551" s="11">
        <f t="shared" si="290"/>
        <v>-1.1958294684230011</v>
      </c>
      <c r="AT551" s="11">
        <f t="shared" si="291"/>
        <v>-2.1958294684230002</v>
      </c>
      <c r="AU551" s="19">
        <f t="shared" si="292"/>
        <v>-4.1958294684229998</v>
      </c>
      <c r="AV551" s="11">
        <f t="shared" si="297"/>
        <v>0.97141999580301541</v>
      </c>
      <c r="AW551" s="11">
        <f t="shared" si="298"/>
        <v>0.81649421238336761</v>
      </c>
      <c r="AX551" s="11" t="str">
        <f t="shared" si="299"/>
        <v/>
      </c>
      <c r="AY551" s="11" t="str">
        <f t="shared" si="300"/>
        <v/>
      </c>
      <c r="AZ551" s="11" t="str">
        <f t="shared" si="301"/>
        <v/>
      </c>
      <c r="BA551" s="19">
        <f t="shared" ref="BA551" si="306">IF(AU551&lt;=0,AO551,"")</f>
        <v>2.0844439015034821E-5</v>
      </c>
    </row>
    <row r="552" spans="1:53" x14ac:dyDescent="0.3">
      <c r="A552">
        <v>84</v>
      </c>
      <c r="B552">
        <v>4</v>
      </c>
      <c r="C552" t="s">
        <v>18</v>
      </c>
      <c r="D552" t="s">
        <v>23</v>
      </c>
      <c r="E552" t="s">
        <v>23</v>
      </c>
      <c r="F552" t="s">
        <v>23</v>
      </c>
      <c r="G552" t="s">
        <v>23</v>
      </c>
      <c r="H552" t="s">
        <v>23</v>
      </c>
      <c r="AI552" s="21">
        <f t="shared" si="293"/>
        <v>0.54000000000000037</v>
      </c>
      <c r="AJ552" s="11">
        <f t="shared" si="304"/>
        <v>0.97125496953086632</v>
      </c>
      <c r="AK552" s="11">
        <f t="shared" si="304"/>
        <v>0.81582444549884758</v>
      </c>
      <c r="AL552" s="11">
        <f t="shared" si="304"/>
        <v>0.45999999999999963</v>
      </c>
      <c r="AM552" s="11">
        <f t="shared" si="304"/>
        <v>0.13557159652762471</v>
      </c>
      <c r="AN552" s="11">
        <f t="shared" si="304"/>
        <v>1.7845352660635055E-2</v>
      </c>
      <c r="AO552" s="4">
        <f t="shared" si="304"/>
        <v>2.0618826703966918E-5</v>
      </c>
      <c r="AP552" s="11">
        <f t="shared" si="287"/>
        <v>1.7991325589770597</v>
      </c>
      <c r="AQ552" s="11">
        <f t="shared" si="288"/>
        <v>0.79913255897705837</v>
      </c>
      <c r="AR552" s="11">
        <f t="shared" si="289"/>
        <v>-0.20086744102294143</v>
      </c>
      <c r="AS552" s="11">
        <f t="shared" si="290"/>
        <v>-1.2008674410229419</v>
      </c>
      <c r="AT552" s="11">
        <f t="shared" si="291"/>
        <v>-2.200867441022941</v>
      </c>
      <c r="AU552" s="19">
        <f t="shared" si="292"/>
        <v>-4.2008674410229414</v>
      </c>
      <c r="AV552" s="11">
        <f t="shared" si="297"/>
        <v>0.97125496953086632</v>
      </c>
      <c r="AW552" s="11">
        <f t="shared" si="298"/>
        <v>0.81582444549884758</v>
      </c>
      <c r="AX552" s="11" t="str">
        <f t="shared" si="299"/>
        <v/>
      </c>
      <c r="AY552" s="11" t="str">
        <f t="shared" si="300"/>
        <v/>
      </c>
      <c r="AZ552" s="11" t="str">
        <f t="shared" si="301"/>
        <v/>
      </c>
      <c r="BA552" s="19" t="str">
        <f t="shared" si="303"/>
        <v/>
      </c>
    </row>
    <row r="553" spans="1:53" x14ac:dyDescent="0.3">
      <c r="A553">
        <v>96</v>
      </c>
      <c r="B553">
        <v>4</v>
      </c>
      <c r="C553" t="s">
        <v>18</v>
      </c>
      <c r="D553" t="s">
        <v>1</v>
      </c>
      <c r="E553">
        <v>0</v>
      </c>
      <c r="F553">
        <v>0</v>
      </c>
      <c r="G553">
        <v>480</v>
      </c>
      <c r="H553">
        <v>0</v>
      </c>
      <c r="AI553" s="21">
        <f t="shared" si="293"/>
        <v>0.54100000000000037</v>
      </c>
      <c r="AJ553" s="11">
        <f t="shared" ref="AJ553:AO562" si="307">_xlfn.NORM.S.DIST((-2*AJ$2-_xlfn.NORM.S.INV($AI553)),TRUE)</f>
        <v>0.97108910965771444</v>
      </c>
      <c r="AK553" s="11">
        <f t="shared" si="307"/>
        <v>0.8151529891408178</v>
      </c>
      <c r="AL553" s="11">
        <f t="shared" si="307"/>
        <v>0.45899999999999963</v>
      </c>
      <c r="AM553" s="11">
        <f t="shared" si="307"/>
        <v>0.13502371336083993</v>
      </c>
      <c r="AN553" s="11">
        <f t="shared" si="307"/>
        <v>1.7734924036160192E-2</v>
      </c>
      <c r="AO553" s="4">
        <f t="shared" si="307"/>
        <v>2.0395476518996283E-5</v>
      </c>
      <c r="AP553" s="11">
        <f t="shared" si="287"/>
        <v>1.7940933114899897</v>
      </c>
      <c r="AQ553" s="11">
        <f t="shared" si="288"/>
        <v>0.79409331148999052</v>
      </c>
      <c r="AR553" s="11">
        <f t="shared" si="289"/>
        <v>-0.20590668851000959</v>
      </c>
      <c r="AS553" s="11">
        <f t="shared" si="290"/>
        <v>-1.2059066885100094</v>
      </c>
      <c r="AT553" s="11">
        <f t="shared" si="291"/>
        <v>-2.2059066885100096</v>
      </c>
      <c r="AU553" s="19">
        <f t="shared" si="292"/>
        <v>-4.2059066885100069</v>
      </c>
      <c r="AV553" s="11">
        <f t="shared" si="297"/>
        <v>0.97108910965771444</v>
      </c>
      <c r="AW553" s="11">
        <f t="shared" si="298"/>
        <v>0.8151529891408178</v>
      </c>
      <c r="AX553" s="11" t="str">
        <f t="shared" si="299"/>
        <v/>
      </c>
      <c r="AY553" s="11" t="str">
        <f t="shared" si="300"/>
        <v/>
      </c>
      <c r="AZ553" s="11" t="str">
        <f t="shared" si="301"/>
        <v/>
      </c>
      <c r="BA553" s="19" t="str">
        <f t="shared" si="303"/>
        <v/>
      </c>
    </row>
    <row r="554" spans="1:53" x14ac:dyDescent="0.3">
      <c r="A554">
        <v>101</v>
      </c>
      <c r="B554">
        <v>4</v>
      </c>
      <c r="C554" t="s">
        <v>18</v>
      </c>
      <c r="D554" t="s">
        <v>1</v>
      </c>
      <c r="E554">
        <v>4</v>
      </c>
      <c r="F554">
        <v>1</v>
      </c>
      <c r="G554">
        <v>475</v>
      </c>
      <c r="H554">
        <v>0</v>
      </c>
      <c r="AI554" s="21">
        <f t="shared" si="293"/>
        <v>0.54200000000000037</v>
      </c>
      <c r="AJ554" s="11">
        <f t="shared" si="307"/>
        <v>0.97092241175752814</v>
      </c>
      <c r="AK554" s="11">
        <f t="shared" si="307"/>
        <v>0.81447983861302409</v>
      </c>
      <c r="AL554" s="11">
        <f t="shared" si="307"/>
        <v>0.45799999999999963</v>
      </c>
      <c r="AM554" s="11">
        <f t="shared" si="307"/>
        <v>0.13447720909365635</v>
      </c>
      <c r="AN554" s="11">
        <f t="shared" si="307"/>
        <v>1.7625050560565313E-2</v>
      </c>
      <c r="AO554" s="4">
        <f t="shared" si="307"/>
        <v>2.0174366349659529E-5</v>
      </c>
      <c r="AP554" s="11">
        <f t="shared" si="287"/>
        <v>1.7890527564622627</v>
      </c>
      <c r="AQ554" s="11">
        <f t="shared" si="288"/>
        <v>0.78905275646226247</v>
      </c>
      <c r="AR554" s="11">
        <f t="shared" si="289"/>
        <v>-0.21094724353773803</v>
      </c>
      <c r="AS554" s="11">
        <f t="shared" si="290"/>
        <v>-1.210947243537738</v>
      </c>
      <c r="AT554" s="11">
        <f t="shared" si="291"/>
        <v>-2.2109472435377389</v>
      </c>
      <c r="AU554" s="19">
        <f t="shared" si="292"/>
        <v>-4.2109472435377384</v>
      </c>
      <c r="AV554" s="11">
        <f t="shared" si="297"/>
        <v>0.97092241175752814</v>
      </c>
      <c r="AW554" s="11">
        <f t="shared" si="298"/>
        <v>0.81447983861302409</v>
      </c>
      <c r="AX554" s="11" t="str">
        <f t="shared" si="299"/>
        <v/>
      </c>
      <c r="AY554" s="11" t="str">
        <f t="shared" si="300"/>
        <v/>
      </c>
      <c r="AZ554" s="11" t="str">
        <f t="shared" si="301"/>
        <v/>
      </c>
      <c r="BA554" s="19" t="str">
        <f t="shared" si="303"/>
        <v/>
      </c>
    </row>
    <row r="555" spans="1:53" x14ac:dyDescent="0.3">
      <c r="A555">
        <v>106</v>
      </c>
      <c r="B555">
        <v>4</v>
      </c>
      <c r="C555" t="s">
        <v>18</v>
      </c>
      <c r="D555" t="s">
        <v>1</v>
      </c>
      <c r="E555">
        <v>3</v>
      </c>
      <c r="F555">
        <v>1</v>
      </c>
      <c r="G555">
        <v>476</v>
      </c>
      <c r="H555">
        <v>0</v>
      </c>
      <c r="AI555" s="21">
        <f t="shared" si="293"/>
        <v>0.54300000000000037</v>
      </c>
      <c r="AJ555" s="11">
        <f t="shared" si="307"/>
        <v>0.97075487137426686</v>
      </c>
      <c r="AK555" s="11">
        <f t="shared" si="307"/>
        <v>0.81380498919414479</v>
      </c>
      <c r="AL555" s="11">
        <f t="shared" si="307"/>
        <v>0.45699999999999963</v>
      </c>
      <c r="AM555" s="11">
        <f t="shared" si="307"/>
        <v>0.13393208061653528</v>
      </c>
      <c r="AN555" s="11">
        <f t="shared" si="307"/>
        <v>1.7515729587723163E-2</v>
      </c>
      <c r="AO555" s="4">
        <f t="shared" si="307"/>
        <v>1.9955474310040125E-5</v>
      </c>
      <c r="AP555" s="11">
        <f t="shared" si="287"/>
        <v>1.7840108611816898</v>
      </c>
      <c r="AQ555" s="11">
        <f t="shared" si="288"/>
        <v>0.78401086118168994</v>
      </c>
      <c r="AR555" s="11">
        <f t="shared" si="289"/>
        <v>-0.21598913881831008</v>
      </c>
      <c r="AS555" s="11">
        <f t="shared" si="290"/>
        <v>-1.2159891388183104</v>
      </c>
      <c r="AT555" s="11">
        <f t="shared" si="291"/>
        <v>-2.2159891388183097</v>
      </c>
      <c r="AU555" s="19">
        <f t="shared" si="292"/>
        <v>-4.2159891388183111</v>
      </c>
      <c r="AV555" s="11">
        <f t="shared" si="297"/>
        <v>0.97075487137426686</v>
      </c>
      <c r="AW555" s="11">
        <f t="shared" si="298"/>
        <v>0.81380498919414479</v>
      </c>
      <c r="AX555" s="11" t="str">
        <f t="shared" si="299"/>
        <v/>
      </c>
      <c r="AY555" s="11" t="str">
        <f t="shared" si="300"/>
        <v/>
      </c>
      <c r="AZ555" s="11" t="str">
        <f t="shared" si="301"/>
        <v/>
      </c>
      <c r="BA555" s="19" t="str">
        <f t="shared" si="303"/>
        <v/>
      </c>
    </row>
    <row r="556" spans="1:53" x14ac:dyDescent="0.3">
      <c r="A556">
        <v>117</v>
      </c>
      <c r="B556">
        <v>4</v>
      </c>
      <c r="C556" t="s">
        <v>18</v>
      </c>
      <c r="D556" t="s">
        <v>23</v>
      </c>
      <c r="E556">
        <v>0</v>
      </c>
      <c r="F556">
        <v>0</v>
      </c>
      <c r="G556">
        <v>480</v>
      </c>
      <c r="H556">
        <v>0</v>
      </c>
      <c r="AI556" s="21">
        <f t="shared" si="293"/>
        <v>0.54400000000000037</v>
      </c>
      <c r="AJ556" s="11">
        <f t="shared" si="307"/>
        <v>0.97058648402162007</v>
      </c>
      <c r="AK556" s="11">
        <f t="shared" si="307"/>
        <v>0.81312843613761476</v>
      </c>
      <c r="AL556" s="11">
        <f t="shared" si="307"/>
        <v>0.45599999999999963</v>
      </c>
      <c r="AM556" s="11">
        <f t="shared" si="307"/>
        <v>0.13338832483484903</v>
      </c>
      <c r="AN556" s="11">
        <f t="shared" si="307"/>
        <v>1.7406958486914748E-2</v>
      </c>
      <c r="AO556" s="4">
        <f t="shared" si="307"/>
        <v>1.9738778736279067E-5</v>
      </c>
      <c r="AP556" s="11">
        <f t="shared" si="287"/>
        <v>1.7789675928759148</v>
      </c>
      <c r="AQ556" s="11">
        <f t="shared" si="288"/>
        <v>0.77896759287591544</v>
      </c>
      <c r="AR556" s="11">
        <f t="shared" si="289"/>
        <v>-0.22103240712408528</v>
      </c>
      <c r="AS556" s="11">
        <f t="shared" si="290"/>
        <v>-1.2210324071240852</v>
      </c>
      <c r="AT556" s="11">
        <f t="shared" si="291"/>
        <v>-2.2210324071240852</v>
      </c>
      <c r="AU556" s="19">
        <f t="shared" si="292"/>
        <v>-4.2210324071240848</v>
      </c>
      <c r="AV556" s="11">
        <f t="shared" si="297"/>
        <v>0.97058648402162007</v>
      </c>
      <c r="AW556" s="11">
        <f t="shared" si="298"/>
        <v>0.81312843613761476</v>
      </c>
      <c r="AX556" s="11" t="str">
        <f t="shared" si="299"/>
        <v/>
      </c>
      <c r="AY556" s="11" t="str">
        <f t="shared" si="300"/>
        <v/>
      </c>
      <c r="AZ556" s="11" t="str">
        <f t="shared" si="301"/>
        <v/>
      </c>
      <c r="BA556" s="19" t="str">
        <f t="shared" si="303"/>
        <v/>
      </c>
    </row>
    <row r="557" spans="1:53" x14ac:dyDescent="0.3">
      <c r="A557">
        <v>123</v>
      </c>
      <c r="B557">
        <v>4</v>
      </c>
      <c r="C557" t="s">
        <v>18</v>
      </c>
      <c r="D557" t="s">
        <v>23</v>
      </c>
      <c r="E557">
        <v>0</v>
      </c>
      <c r="F557">
        <v>4</v>
      </c>
      <c r="G557">
        <v>476</v>
      </c>
      <c r="H557">
        <v>0</v>
      </c>
      <c r="AI557" s="21">
        <f t="shared" si="293"/>
        <v>0.54500000000000037</v>
      </c>
      <c r="AJ557" s="11">
        <f t="shared" si="307"/>
        <v>0.97041724518274197</v>
      </c>
      <c r="AK557" s="11">
        <f t="shared" si="307"/>
        <v>0.8124501746714472</v>
      </c>
      <c r="AL557" s="11">
        <f t="shared" si="307"/>
        <v>0.45499999999999963</v>
      </c>
      <c r="AM557" s="11">
        <f t="shared" si="307"/>
        <v>0.13284593866879832</v>
      </c>
      <c r="AN557" s="11">
        <f t="shared" si="307"/>
        <v>1.7298734642715252E-2</v>
      </c>
      <c r="AO557" s="4">
        <f t="shared" si="307"/>
        <v>1.952425818411737E-5</v>
      </c>
      <c r="AP557" s="11">
        <f t="shared" si="287"/>
        <v>1.7739229187108672</v>
      </c>
      <c r="AQ557" s="11">
        <f t="shared" si="288"/>
        <v>0.77392291871086771</v>
      </c>
      <c r="AR557" s="11">
        <f t="shared" si="289"/>
        <v>-0.22607708128913218</v>
      </c>
      <c r="AS557" s="11">
        <f t="shared" si="290"/>
        <v>-1.226077081289132</v>
      </c>
      <c r="AT557" s="11">
        <f t="shared" si="291"/>
        <v>-2.226077081289132</v>
      </c>
      <c r="AU557" s="19">
        <f t="shared" si="292"/>
        <v>-4.2260770812891311</v>
      </c>
      <c r="AV557" s="11">
        <f t="shared" si="297"/>
        <v>0.97041724518274197</v>
      </c>
      <c r="AW557" s="11">
        <f t="shared" si="298"/>
        <v>0.8124501746714472</v>
      </c>
      <c r="AX557" s="11" t="str">
        <f t="shared" si="299"/>
        <v/>
      </c>
      <c r="AY557" s="11" t="str">
        <f t="shared" si="300"/>
        <v/>
      </c>
      <c r="AZ557" s="11" t="str">
        <f t="shared" si="301"/>
        <v/>
      </c>
      <c r="BA557" s="19">
        <f t="shared" ref="BA557" si="308">IF(AU557&lt;=0,AO557,"")</f>
        <v>1.952425818411737E-5</v>
      </c>
    </row>
    <row r="558" spans="1:53" x14ac:dyDescent="0.3">
      <c r="A558">
        <v>134</v>
      </c>
      <c r="B558">
        <v>4</v>
      </c>
      <c r="C558" t="s">
        <v>18</v>
      </c>
      <c r="D558" t="s">
        <v>1</v>
      </c>
      <c r="E558">
        <v>0</v>
      </c>
      <c r="F558">
        <v>1</v>
      </c>
      <c r="G558">
        <v>479</v>
      </c>
      <c r="H558">
        <v>0</v>
      </c>
      <c r="AI558" s="21">
        <f t="shared" si="293"/>
        <v>0.54600000000000037</v>
      </c>
      <c r="AJ558" s="11">
        <f t="shared" si="307"/>
        <v>0.97024715030998387</v>
      </c>
      <c r="AK558" s="11">
        <f t="shared" si="307"/>
        <v>0.81177019999805511</v>
      </c>
      <c r="AL558" s="11">
        <f t="shared" si="307"/>
        <v>0.45399999999999963</v>
      </c>
      <c r="AM558" s="11">
        <f t="shared" si="307"/>
        <v>0.13230491905333147</v>
      </c>
      <c r="AN558" s="11">
        <f t="shared" si="307"/>
        <v>1.7191055454880717E-2</v>
      </c>
      <c r="AO558" s="4">
        <f t="shared" si="307"/>
        <v>1.9311891426468833E-5</v>
      </c>
      <c r="AP558" s="11">
        <f t="shared" si="287"/>
        <v>1.7688768057892312</v>
      </c>
      <c r="AQ558" s="11">
        <f t="shared" si="288"/>
        <v>0.76887680578923223</v>
      </c>
      <c r="AR558" s="11">
        <f t="shared" si="289"/>
        <v>-0.23112319421076827</v>
      </c>
      <c r="AS558" s="11">
        <f t="shared" si="290"/>
        <v>-1.2311231942107688</v>
      </c>
      <c r="AT558" s="11">
        <f t="shared" si="291"/>
        <v>-2.2311231942107681</v>
      </c>
      <c r="AU558" s="19">
        <f t="shared" si="292"/>
        <v>-4.2311231942107668</v>
      </c>
      <c r="AV558" s="11">
        <f t="shared" si="297"/>
        <v>0.97024715030998387</v>
      </c>
      <c r="AW558" s="11">
        <f t="shared" si="298"/>
        <v>0.81177019999805511</v>
      </c>
      <c r="AX558" s="11" t="str">
        <f t="shared" si="299"/>
        <v/>
      </c>
      <c r="AY558" s="11" t="str">
        <f t="shared" si="300"/>
        <v/>
      </c>
      <c r="AZ558" s="11" t="str">
        <f t="shared" si="301"/>
        <v/>
      </c>
      <c r="BA558" s="19" t="str">
        <f t="shared" si="303"/>
        <v/>
      </c>
    </row>
    <row r="559" spans="1:53" x14ac:dyDescent="0.3">
      <c r="A559">
        <v>144</v>
      </c>
      <c r="B559">
        <v>4</v>
      </c>
      <c r="C559" t="s">
        <v>18</v>
      </c>
      <c r="D559" t="s">
        <v>23</v>
      </c>
      <c r="E559">
        <v>0</v>
      </c>
      <c r="F559">
        <v>0</v>
      </c>
      <c r="G559">
        <v>479</v>
      </c>
      <c r="H559">
        <v>1</v>
      </c>
      <c r="AI559" s="21">
        <f t="shared" si="293"/>
        <v>0.54700000000000037</v>
      </c>
      <c r="AJ559" s="11">
        <f t="shared" si="307"/>
        <v>0.97007619482462382</v>
      </c>
      <c r="AK559" s="11">
        <f t="shared" si="307"/>
        <v>0.81108850729406945</v>
      </c>
      <c r="AL559" s="11">
        <f t="shared" si="307"/>
        <v>0.45299999999999963</v>
      </c>
      <c r="AM559" s="11">
        <f t="shared" si="307"/>
        <v>0.1317652629380632</v>
      </c>
      <c r="AN559" s="11">
        <f t="shared" si="307"/>
        <v>1.7083918338236019E-2</v>
      </c>
      <c r="AO559" s="4">
        <f t="shared" si="307"/>
        <v>1.9101657451022082E-5</v>
      </c>
      <c r="AP559" s="11">
        <f t="shared" si="287"/>
        <v>1.7638292211488931</v>
      </c>
      <c r="AQ559" s="11">
        <f t="shared" si="288"/>
        <v>0.76382922114889218</v>
      </c>
      <c r="AR559" s="11">
        <f t="shared" si="289"/>
        <v>-0.23617077885110771</v>
      </c>
      <c r="AS559" s="11">
        <f t="shared" si="290"/>
        <v>-1.2361707788511076</v>
      </c>
      <c r="AT559" s="11">
        <f t="shared" si="291"/>
        <v>-2.2361707788511072</v>
      </c>
      <c r="AU559" s="19">
        <f t="shared" si="292"/>
        <v>-4.2361707788511085</v>
      </c>
      <c r="AV559" s="11">
        <f t="shared" si="297"/>
        <v>0.97007619482462382</v>
      </c>
      <c r="AW559" s="11">
        <f t="shared" si="298"/>
        <v>0.81108850729406945</v>
      </c>
      <c r="AX559" s="11" t="str">
        <f t="shared" si="299"/>
        <v/>
      </c>
      <c r="AY559" s="11" t="str">
        <f t="shared" si="300"/>
        <v/>
      </c>
      <c r="AZ559" s="11" t="str">
        <f t="shared" si="301"/>
        <v/>
      </c>
      <c r="BA559" s="19" t="str">
        <f t="shared" si="303"/>
        <v/>
      </c>
    </row>
    <row r="560" spans="1:53" x14ac:dyDescent="0.3">
      <c r="A560">
        <v>150</v>
      </c>
      <c r="B560">
        <v>4</v>
      </c>
      <c r="C560" t="s">
        <v>18</v>
      </c>
      <c r="D560" t="s">
        <v>1</v>
      </c>
      <c r="E560">
        <v>2</v>
      </c>
      <c r="F560">
        <v>0</v>
      </c>
      <c r="G560">
        <v>477</v>
      </c>
      <c r="H560">
        <v>1</v>
      </c>
      <c r="AI560" s="21">
        <f t="shared" si="293"/>
        <v>0.54800000000000038</v>
      </c>
      <c r="AJ560" s="11">
        <f t="shared" si="307"/>
        <v>0.96990437411659258</v>
      </c>
      <c r="AK560" s="11">
        <f t="shared" si="307"/>
        <v>0.8104050917101564</v>
      </c>
      <c r="AL560" s="11">
        <f t="shared" si="307"/>
        <v>0.45199999999999962</v>
      </c>
      <c r="AM560" s="11">
        <f t="shared" si="307"/>
        <v>0.13122696728719485</v>
      </c>
      <c r="AN560" s="11">
        <f t="shared" si="307"/>
        <v>1.6977320722563576E-2</v>
      </c>
      <c r="AO560" s="4">
        <f t="shared" si="307"/>
        <v>1.8893535457872557E-5</v>
      </c>
      <c r="AP560" s="11">
        <f t="shared" si="287"/>
        <v>1.7587801317613834</v>
      </c>
      <c r="AQ560" s="11">
        <f t="shared" si="288"/>
        <v>0.7587801317613837</v>
      </c>
      <c r="AR560" s="11">
        <f t="shared" si="289"/>
        <v>-0.24121986823861641</v>
      </c>
      <c r="AS560" s="11">
        <f t="shared" si="290"/>
        <v>-1.2412198682386171</v>
      </c>
      <c r="AT560" s="11">
        <f t="shared" si="291"/>
        <v>-2.2412198682386162</v>
      </c>
      <c r="AU560" s="19">
        <f t="shared" si="292"/>
        <v>-4.2412198682386153</v>
      </c>
      <c r="AV560" s="11">
        <f t="shared" si="297"/>
        <v>0.96990437411659258</v>
      </c>
      <c r="AW560" s="11">
        <f t="shared" si="298"/>
        <v>0.8104050917101564</v>
      </c>
      <c r="AX560" s="11" t="str">
        <f t="shared" si="299"/>
        <v/>
      </c>
      <c r="AY560" s="11" t="str">
        <f t="shared" si="300"/>
        <v/>
      </c>
      <c r="AZ560" s="11" t="str">
        <f t="shared" si="301"/>
        <v/>
      </c>
      <c r="BA560" s="19" t="str">
        <f t="shared" si="303"/>
        <v/>
      </c>
    </row>
    <row r="561" spans="1:53" x14ac:dyDescent="0.3">
      <c r="A561">
        <v>155</v>
      </c>
      <c r="B561">
        <v>4</v>
      </c>
      <c r="C561" t="s">
        <v>18</v>
      </c>
      <c r="D561" t="s">
        <v>1</v>
      </c>
      <c r="E561">
        <v>0</v>
      </c>
      <c r="F561">
        <v>2</v>
      </c>
      <c r="G561">
        <v>477</v>
      </c>
      <c r="H561">
        <v>1</v>
      </c>
      <c r="AI561" s="21">
        <f t="shared" si="293"/>
        <v>0.54900000000000038</v>
      </c>
      <c r="AJ561" s="11">
        <f t="shared" si="307"/>
        <v>0.96973168354419803</v>
      </c>
      <c r="AK561" s="11">
        <f t="shared" si="307"/>
        <v>0.8097199483708325</v>
      </c>
      <c r="AL561" s="11">
        <f t="shared" si="307"/>
        <v>0.45099999999999962</v>
      </c>
      <c r="AM561" s="11">
        <f t="shared" si="307"/>
        <v>0.13069002907943508</v>
      </c>
      <c r="AN561" s="11">
        <f t="shared" si="307"/>
        <v>1.6871260052493349E-2</v>
      </c>
      <c r="AO561" s="4">
        <f t="shared" si="307"/>
        <v>1.8687504857183368E-5</v>
      </c>
      <c r="AP561" s="11">
        <f t="shared" si="287"/>
        <v>1.7537295045303247</v>
      </c>
      <c r="AQ561" s="11">
        <f t="shared" si="288"/>
        <v>0.75372950453032617</v>
      </c>
      <c r="AR561" s="11">
        <f t="shared" si="289"/>
        <v>-0.24627049546967497</v>
      </c>
      <c r="AS561" s="11">
        <f t="shared" si="290"/>
        <v>-1.2462704954696753</v>
      </c>
      <c r="AT561" s="11">
        <f t="shared" si="291"/>
        <v>-2.2462704954696751</v>
      </c>
      <c r="AU561" s="19">
        <f t="shared" si="292"/>
        <v>-4.2462704954696759</v>
      </c>
      <c r="AV561" s="11">
        <f t="shared" si="297"/>
        <v>0.96973168354419803</v>
      </c>
      <c r="AW561" s="11">
        <f t="shared" si="298"/>
        <v>0.8097199483708325</v>
      </c>
      <c r="AX561" s="11" t="str">
        <f t="shared" si="299"/>
        <v/>
      </c>
      <c r="AY561" s="11" t="str">
        <f t="shared" si="300"/>
        <v/>
      </c>
      <c r="AZ561" s="11" t="str">
        <f t="shared" si="301"/>
        <v/>
      </c>
      <c r="BA561" s="19" t="str">
        <f t="shared" si="303"/>
        <v/>
      </c>
    </row>
    <row r="562" spans="1:53" x14ac:dyDescent="0.3">
      <c r="A562">
        <v>6</v>
      </c>
      <c r="B562">
        <v>1</v>
      </c>
      <c r="C562" t="s">
        <v>20</v>
      </c>
      <c r="D562" t="s">
        <v>1</v>
      </c>
      <c r="E562">
        <v>0</v>
      </c>
      <c r="F562">
        <v>0</v>
      </c>
      <c r="G562">
        <v>480</v>
      </c>
      <c r="H562">
        <v>0</v>
      </c>
      <c r="AI562" s="21">
        <f t="shared" si="293"/>
        <v>0.55000000000000038</v>
      </c>
      <c r="AJ562" s="11">
        <f t="shared" si="307"/>
        <v>0.96955811843384476</v>
      </c>
      <c r="AK562" s="11">
        <f t="shared" si="307"/>
        <v>0.80903307237427846</v>
      </c>
      <c r="AL562" s="11">
        <f t="shared" si="307"/>
        <v>0.44999999999999962</v>
      </c>
      <c r="AM562" s="11">
        <f t="shared" si="307"/>
        <v>0.13015444530792111</v>
      </c>
      <c r="AN562" s="11">
        <f t="shared" si="307"/>
        <v>1.6765733787393627E-2</v>
      </c>
      <c r="AO562" s="4">
        <f t="shared" si="307"/>
        <v>1.8483545266874765E-5</v>
      </c>
      <c r="AP562" s="11">
        <f t="shared" si="287"/>
        <v>1.7486773062898493</v>
      </c>
      <c r="AQ562" s="11">
        <f t="shared" si="288"/>
        <v>0.74867730628984985</v>
      </c>
      <c r="AR562" s="11">
        <f t="shared" si="289"/>
        <v>-0.25132269371014998</v>
      </c>
      <c r="AS562" s="11">
        <f t="shared" si="290"/>
        <v>-1.2513226937101505</v>
      </c>
      <c r="AT562" s="11">
        <f t="shared" si="291"/>
        <v>-2.2513226937101498</v>
      </c>
      <c r="AU562" s="19">
        <f t="shared" si="292"/>
        <v>-4.2513226937101507</v>
      </c>
      <c r="AV562" s="11">
        <f t="shared" si="297"/>
        <v>0.96955811843384476</v>
      </c>
      <c r="AW562" s="11">
        <f t="shared" si="298"/>
        <v>0.80903307237427846</v>
      </c>
      <c r="AX562" s="11" t="str">
        <f t="shared" si="299"/>
        <v/>
      </c>
      <c r="AY562" s="11" t="str">
        <f t="shared" si="300"/>
        <v/>
      </c>
      <c r="AZ562" s="11" t="str">
        <f t="shared" si="301"/>
        <v/>
      </c>
      <c r="BA562" s="19" t="str">
        <f t="shared" si="303"/>
        <v/>
      </c>
    </row>
    <row r="563" spans="1:53" x14ac:dyDescent="0.3">
      <c r="A563">
        <v>10</v>
      </c>
      <c r="B563">
        <v>1</v>
      </c>
      <c r="C563" t="s">
        <v>20</v>
      </c>
      <c r="D563" t="s">
        <v>23</v>
      </c>
      <c r="E563">
        <v>2</v>
      </c>
      <c r="F563">
        <v>0</v>
      </c>
      <c r="G563">
        <v>477</v>
      </c>
      <c r="H563">
        <v>1</v>
      </c>
      <c r="AI563" s="21">
        <f t="shared" si="293"/>
        <v>0.55100000000000038</v>
      </c>
      <c r="AJ563" s="11">
        <f t="shared" ref="AJ563:AO572" si="309">_xlfn.NORM.S.DIST((-2*AJ$2-_xlfn.NORM.S.INV($AI563)),TRUE)</f>
        <v>0.96938367407975201</v>
      </c>
      <c r="AK563" s="11">
        <f t="shared" si="309"/>
        <v>0.80834445879215089</v>
      </c>
      <c r="AL563" s="11">
        <f t="shared" si="309"/>
        <v>0.44899999999999962</v>
      </c>
      <c r="AM563" s="11">
        <f t="shared" si="309"/>
        <v>0.12962021298014112</v>
      </c>
      <c r="AN563" s="11">
        <f t="shared" si="309"/>
        <v>1.666073940126285E-2</v>
      </c>
      <c r="AO563" s="4">
        <f t="shared" si="309"/>
        <v>1.828163651034227E-5</v>
      </c>
      <c r="AP563" s="11">
        <f t="shared" si="287"/>
        <v>1.7436235038030268</v>
      </c>
      <c r="AQ563" s="11">
        <f t="shared" si="288"/>
        <v>0.743623503803027</v>
      </c>
      <c r="AR563" s="11">
        <f t="shared" si="289"/>
        <v>-0.256376496196973</v>
      </c>
      <c r="AS563" s="11">
        <f t="shared" si="290"/>
        <v>-1.2563764961969732</v>
      </c>
      <c r="AT563" s="11">
        <f t="shared" si="291"/>
        <v>-2.2563764961969728</v>
      </c>
      <c r="AU563" s="19">
        <f t="shared" si="292"/>
        <v>-4.2563764961969719</v>
      </c>
      <c r="AV563" s="11">
        <f t="shared" si="297"/>
        <v>0.96938367407975201</v>
      </c>
      <c r="AW563" s="11">
        <f t="shared" si="298"/>
        <v>0.80834445879215089</v>
      </c>
      <c r="AX563" s="11" t="str">
        <f t="shared" si="299"/>
        <v/>
      </c>
      <c r="AY563" s="11" t="str">
        <f t="shared" si="300"/>
        <v/>
      </c>
      <c r="AZ563" s="11" t="str">
        <f t="shared" si="301"/>
        <v/>
      </c>
      <c r="BA563" s="19">
        <f t="shared" ref="BA563" si="310">IF(AU563&lt;=0,AO563,"")</f>
        <v>1.828163651034227E-5</v>
      </c>
    </row>
    <row r="564" spans="1:53" x14ac:dyDescent="0.3">
      <c r="A564">
        <v>20</v>
      </c>
      <c r="B564">
        <v>1</v>
      </c>
      <c r="C564" t="s">
        <v>20</v>
      </c>
      <c r="D564" t="s">
        <v>23</v>
      </c>
      <c r="E564">
        <v>1</v>
      </c>
      <c r="F564">
        <v>0</v>
      </c>
      <c r="G564">
        <v>478</v>
      </c>
      <c r="H564">
        <v>1</v>
      </c>
      <c r="AI564" s="21">
        <f t="shared" si="293"/>
        <v>0.55200000000000038</v>
      </c>
      <c r="AJ564" s="11">
        <f t="shared" si="309"/>
        <v>0.96920834574366799</v>
      </c>
      <c r="AK564" s="11">
        <f t="shared" si="309"/>
        <v>0.80765410266939142</v>
      </c>
      <c r="AL564" s="11">
        <f t="shared" si="309"/>
        <v>0.44799999999999962</v>
      </c>
      <c r="AM564" s="11">
        <f t="shared" si="309"/>
        <v>0.12908732911785645</v>
      </c>
      <c r="AN564" s="11">
        <f t="shared" si="309"/>
        <v>1.6556274382622468E-2</v>
      </c>
      <c r="AO564" s="4">
        <f t="shared" si="309"/>
        <v>1.8081758614201895E-5</v>
      </c>
      <c r="AP564" s="11">
        <f t="shared" si="287"/>
        <v>1.7385680637602725</v>
      </c>
      <c r="AQ564" s="11">
        <f t="shared" si="288"/>
        <v>0.73856806376027262</v>
      </c>
      <c r="AR564" s="11">
        <f t="shared" si="289"/>
        <v>-0.26143193623972832</v>
      </c>
      <c r="AS564" s="11">
        <f t="shared" si="290"/>
        <v>-1.2614319362397288</v>
      </c>
      <c r="AT564" s="11">
        <f t="shared" si="291"/>
        <v>-2.2614319362397284</v>
      </c>
      <c r="AU564" s="19">
        <f t="shared" si="292"/>
        <v>-4.2614319362397275</v>
      </c>
      <c r="AV564" s="11">
        <f t="shared" si="297"/>
        <v>0.96920834574366799</v>
      </c>
      <c r="AW564" s="11">
        <f t="shared" si="298"/>
        <v>0.80765410266939142</v>
      </c>
      <c r="AX564" s="11" t="str">
        <f t="shared" si="299"/>
        <v/>
      </c>
      <c r="AY564" s="11" t="str">
        <f t="shared" si="300"/>
        <v/>
      </c>
      <c r="AZ564" s="11" t="str">
        <f t="shared" si="301"/>
        <v/>
      </c>
      <c r="BA564" s="19" t="str">
        <f t="shared" si="303"/>
        <v/>
      </c>
    </row>
    <row r="565" spans="1:53" x14ac:dyDescent="0.3">
      <c r="A565">
        <v>32</v>
      </c>
      <c r="B565">
        <v>1</v>
      </c>
      <c r="C565" t="s">
        <v>20</v>
      </c>
      <c r="D565" t="s">
        <v>23</v>
      </c>
      <c r="E565">
        <v>1</v>
      </c>
      <c r="F565">
        <v>1</v>
      </c>
      <c r="G565">
        <v>478</v>
      </c>
      <c r="H565">
        <v>0</v>
      </c>
      <c r="AI565" s="21">
        <f t="shared" si="293"/>
        <v>0.55300000000000038</v>
      </c>
      <c r="AJ565" s="11">
        <f t="shared" si="309"/>
        <v>0.96903212865458066</v>
      </c>
      <c r="AK565" s="11">
        <f t="shared" si="309"/>
        <v>0.80696199902403543</v>
      </c>
      <c r="AL565" s="11">
        <f t="shared" si="309"/>
        <v>0.44699999999999962</v>
      </c>
      <c r="AM565" s="11">
        <f t="shared" si="309"/>
        <v>0.12855579075702595</v>
      </c>
      <c r="AN565" s="11">
        <f t="shared" si="309"/>
        <v>1.6452336234410652E-2</v>
      </c>
      <c r="AO565" s="4">
        <f t="shared" si="309"/>
        <v>1.7883891806063799E-5</v>
      </c>
      <c r="AP565" s="11">
        <f t="shared" si="287"/>
        <v>1.7335109527777501</v>
      </c>
      <c r="AQ565" s="11">
        <f t="shared" si="288"/>
        <v>0.73351095277775114</v>
      </c>
      <c r="AR565" s="11">
        <f t="shared" si="289"/>
        <v>-0.2664890472222497</v>
      </c>
      <c r="AS565" s="11">
        <f t="shared" si="290"/>
        <v>-1.2664890472222501</v>
      </c>
      <c r="AT565" s="11">
        <f t="shared" si="291"/>
        <v>-2.2664890472222501</v>
      </c>
      <c r="AU565" s="19">
        <f t="shared" si="292"/>
        <v>-4.2664890472222492</v>
      </c>
      <c r="AV565" s="11">
        <f t="shared" si="297"/>
        <v>0.96903212865458066</v>
      </c>
      <c r="AW565" s="11">
        <f t="shared" si="298"/>
        <v>0.80696199902403543</v>
      </c>
      <c r="AX565" s="11" t="str">
        <f t="shared" si="299"/>
        <v/>
      </c>
      <c r="AY565" s="11" t="str">
        <f t="shared" si="300"/>
        <v/>
      </c>
      <c r="AZ565" s="11" t="str">
        <f t="shared" si="301"/>
        <v/>
      </c>
      <c r="BA565" s="19" t="str">
        <f t="shared" si="303"/>
        <v/>
      </c>
    </row>
    <row r="566" spans="1:53" x14ac:dyDescent="0.3">
      <c r="A566">
        <v>33</v>
      </c>
      <c r="B566">
        <v>1</v>
      </c>
      <c r="C566" t="s">
        <v>20</v>
      </c>
      <c r="D566" t="s">
        <v>25</v>
      </c>
      <c r="E566">
        <v>1</v>
      </c>
      <c r="F566">
        <v>1</v>
      </c>
      <c r="G566">
        <v>474</v>
      </c>
      <c r="H566">
        <v>4</v>
      </c>
      <c r="AI566" s="21">
        <f t="shared" si="293"/>
        <v>0.55400000000000038</v>
      </c>
      <c r="AJ566" s="11">
        <f t="shared" si="309"/>
        <v>0.96885501800842655</v>
      </c>
      <c r="AK566" s="11">
        <f t="shared" si="309"/>
        <v>0.80626814284701787</v>
      </c>
      <c r="AL566" s="11">
        <f t="shared" si="309"/>
        <v>0.44599999999999962</v>
      </c>
      <c r="AM566" s="11">
        <f t="shared" si="309"/>
        <v>0.12802559494772894</v>
      </c>
      <c r="AN566" s="11">
        <f t="shared" si="309"/>
        <v>1.6348922473877116E-2</v>
      </c>
      <c r="AO566" s="4">
        <f t="shared" si="309"/>
        <v>1.7688016512332501E-5</v>
      </c>
      <c r="AP566" s="11">
        <f t="shared" si="287"/>
        <v>1.7284521373957749</v>
      </c>
      <c r="AQ566" s="11">
        <f t="shared" si="288"/>
        <v>0.72845213739577552</v>
      </c>
      <c r="AR566" s="11">
        <f t="shared" si="289"/>
        <v>-0.27154786260422503</v>
      </c>
      <c r="AS566" s="11">
        <f t="shared" si="290"/>
        <v>-1.2715478626042254</v>
      </c>
      <c r="AT566" s="11">
        <f t="shared" si="291"/>
        <v>-2.2715478626042254</v>
      </c>
      <c r="AU566" s="19">
        <f t="shared" si="292"/>
        <v>-4.2715478626042236</v>
      </c>
      <c r="AV566" s="11">
        <f t="shared" si="297"/>
        <v>0.96885501800842655</v>
      </c>
      <c r="AW566" s="11">
        <f t="shared" si="298"/>
        <v>0.80626814284701787</v>
      </c>
      <c r="AX566" s="11" t="str">
        <f t="shared" si="299"/>
        <v/>
      </c>
      <c r="AY566" s="11" t="str">
        <f t="shared" si="300"/>
        <v/>
      </c>
      <c r="AZ566" s="11" t="str">
        <f t="shared" si="301"/>
        <v/>
      </c>
      <c r="BA566" s="19" t="str">
        <f t="shared" si="303"/>
        <v/>
      </c>
    </row>
    <row r="567" spans="1:53" x14ac:dyDescent="0.3">
      <c r="A567">
        <v>47</v>
      </c>
      <c r="B567">
        <v>1</v>
      </c>
      <c r="C567" t="s">
        <v>20</v>
      </c>
      <c r="D567" t="s">
        <v>25</v>
      </c>
      <c r="E567">
        <v>0</v>
      </c>
      <c r="F567">
        <v>0</v>
      </c>
      <c r="G567">
        <v>480</v>
      </c>
      <c r="H567">
        <v>0</v>
      </c>
      <c r="AI567" s="21">
        <f t="shared" si="293"/>
        <v>0.55500000000000038</v>
      </c>
      <c r="AJ567" s="11">
        <f t="shared" si="309"/>
        <v>0.96867700896779496</v>
      </c>
      <c r="AK567" s="11">
        <f t="shared" si="309"/>
        <v>0.80557252910197741</v>
      </c>
      <c r="AL567" s="11">
        <f t="shared" si="309"/>
        <v>0.44499999999999962</v>
      </c>
      <c r="AM567" s="11">
        <f t="shared" si="309"/>
        <v>0.12749673875409107</v>
      </c>
      <c r="AN567" s="11">
        <f t="shared" si="309"/>
        <v>1.6246030632478658E-2</v>
      </c>
      <c r="AO567" s="4">
        <f t="shared" si="309"/>
        <v>1.7494113356033895E-5</v>
      </c>
      <c r="AP567" s="11">
        <f t="shared" si="287"/>
        <v>1.7233915840771896</v>
      </c>
      <c r="AQ567" s="11">
        <f t="shared" si="288"/>
        <v>0.72339158407718929</v>
      </c>
      <c r="AR567" s="11">
        <f t="shared" si="289"/>
        <v>-0.27660841592281099</v>
      </c>
      <c r="AS567" s="11">
        <f t="shared" si="290"/>
        <v>-1.2766084159228117</v>
      </c>
      <c r="AT567" s="11">
        <f t="shared" si="291"/>
        <v>-2.2766084159228108</v>
      </c>
      <c r="AU567" s="19">
        <f t="shared" si="292"/>
        <v>-4.2766084159228095</v>
      </c>
      <c r="AV567" s="11">
        <f t="shared" si="297"/>
        <v>0.96867700896779496</v>
      </c>
      <c r="AW567" s="11">
        <f t="shared" si="298"/>
        <v>0.80557252910197741</v>
      </c>
      <c r="AX567" s="11" t="str">
        <f t="shared" si="299"/>
        <v/>
      </c>
      <c r="AY567" s="11" t="str">
        <f t="shared" si="300"/>
        <v/>
      </c>
      <c r="AZ567" s="11" t="str">
        <f t="shared" si="301"/>
        <v/>
      </c>
      <c r="BA567" s="19" t="str">
        <f t="shared" si="303"/>
        <v/>
      </c>
    </row>
    <row r="568" spans="1:53" x14ac:dyDescent="0.3">
      <c r="A568">
        <v>51</v>
      </c>
      <c r="B568">
        <v>1</v>
      </c>
      <c r="C568" t="s">
        <v>20</v>
      </c>
      <c r="D568" t="s">
        <v>1</v>
      </c>
      <c r="E568">
        <v>1</v>
      </c>
      <c r="F568">
        <v>0</v>
      </c>
      <c r="G568">
        <v>479</v>
      </c>
      <c r="H568">
        <v>0</v>
      </c>
      <c r="AI568" s="21">
        <f t="shared" si="293"/>
        <v>0.55600000000000038</v>
      </c>
      <c r="AJ568" s="11">
        <f t="shared" si="309"/>
        <v>0.96849809666162956</v>
      </c>
      <c r="AK568" s="11">
        <f t="shared" si="309"/>
        <v>0.80487515272505872</v>
      </c>
      <c r="AL568" s="11">
        <f t="shared" si="309"/>
        <v>0.44399999999999962</v>
      </c>
      <c r="AM568" s="11">
        <f t="shared" si="309"/>
        <v>0.1269692192542089</v>
      </c>
      <c r="AN568" s="11">
        <f t="shared" si="309"/>
        <v>1.6143658255775833E-2</v>
      </c>
      <c r="AO568" s="4">
        <f t="shared" si="309"/>
        <v>1.7302163154668905E-5</v>
      </c>
      <c r="AP568" s="11">
        <f t="shared" si="287"/>
        <v>1.7183292592057442</v>
      </c>
      <c r="AQ568" s="11">
        <f t="shared" si="288"/>
        <v>0.7183292592057432</v>
      </c>
      <c r="AR568" s="11">
        <f t="shared" si="289"/>
        <v>-0.28167074079425647</v>
      </c>
      <c r="AS568" s="11">
        <f t="shared" si="290"/>
        <v>-1.2816707407942567</v>
      </c>
      <c r="AT568" s="11">
        <f t="shared" si="291"/>
        <v>-2.2816707407942567</v>
      </c>
      <c r="AU568" s="19">
        <f t="shared" si="292"/>
        <v>-4.2816707407942571</v>
      </c>
      <c r="AV568" s="11">
        <f t="shared" si="297"/>
        <v>0.96849809666162956</v>
      </c>
      <c r="AW568" s="11">
        <f t="shared" si="298"/>
        <v>0.80487515272505872</v>
      </c>
      <c r="AX568" s="11" t="str">
        <f t="shared" si="299"/>
        <v/>
      </c>
      <c r="AY568" s="11" t="str">
        <f t="shared" si="300"/>
        <v/>
      </c>
      <c r="AZ568" s="11" t="str">
        <f t="shared" si="301"/>
        <v/>
      </c>
      <c r="BA568" s="19" t="str">
        <f t="shared" si="303"/>
        <v/>
      </c>
    </row>
    <row r="569" spans="1:53" x14ac:dyDescent="0.3">
      <c r="A569">
        <v>64</v>
      </c>
      <c r="B569">
        <v>1</v>
      </c>
      <c r="C569" t="s">
        <v>20</v>
      </c>
      <c r="D569" t="s">
        <v>23</v>
      </c>
      <c r="E569">
        <v>0</v>
      </c>
      <c r="F569">
        <v>0</v>
      </c>
      <c r="G569">
        <v>480</v>
      </c>
      <c r="H569">
        <v>0</v>
      </c>
      <c r="AI569" s="21">
        <f t="shared" si="293"/>
        <v>0.55700000000000038</v>
      </c>
      <c r="AJ569" s="11">
        <f t="shared" si="309"/>
        <v>0.96831827618492694</v>
      </c>
      <c r="AK569" s="11">
        <f t="shared" si="309"/>
        <v>0.80417600862471283</v>
      </c>
      <c r="AL569" s="11">
        <f t="shared" si="309"/>
        <v>0.44299999999999962</v>
      </c>
      <c r="AM569" s="11">
        <f t="shared" si="309"/>
        <v>0.1264430335400766</v>
      </c>
      <c r="AN569" s="11">
        <f t="shared" si="309"/>
        <v>1.604180290333046E-2</v>
      </c>
      <c r="AO569" s="4">
        <f t="shared" si="309"/>
        <v>1.7112146918092907E-5</v>
      </c>
      <c r="AP569" s="11">
        <f t="shared" si="287"/>
        <v>1.7132651290844649</v>
      </c>
      <c r="AQ569" s="11">
        <f t="shared" si="288"/>
        <v>0.71326512908446427</v>
      </c>
      <c r="AR569" s="11">
        <f t="shared" si="289"/>
        <v>-0.2867348709155354</v>
      </c>
      <c r="AS569" s="11">
        <f t="shared" si="290"/>
        <v>-1.2867348709155353</v>
      </c>
      <c r="AT569" s="11">
        <f t="shared" si="291"/>
        <v>-2.2867348709155357</v>
      </c>
      <c r="AU569" s="19">
        <f t="shared" si="292"/>
        <v>-4.2867348709155353</v>
      </c>
      <c r="AV569" s="11">
        <f t="shared" si="297"/>
        <v>0.96831827618492694</v>
      </c>
      <c r="AW569" s="11">
        <f t="shared" si="298"/>
        <v>0.80417600862471283</v>
      </c>
      <c r="AX569" s="11" t="str">
        <f t="shared" si="299"/>
        <v/>
      </c>
      <c r="AY569" s="11" t="str">
        <f t="shared" si="300"/>
        <v/>
      </c>
      <c r="AZ569" s="11" t="str">
        <f t="shared" si="301"/>
        <v/>
      </c>
      <c r="BA569" s="19">
        <f t="shared" ref="BA569" si="311">IF(AU569&lt;=0,AO569,"")</f>
        <v>1.7112146918092907E-5</v>
      </c>
    </row>
    <row r="570" spans="1:53" x14ac:dyDescent="0.3">
      <c r="A570">
        <v>71</v>
      </c>
      <c r="B570">
        <v>1</v>
      </c>
      <c r="C570" t="s">
        <v>20</v>
      </c>
      <c r="D570" t="s">
        <v>23</v>
      </c>
      <c r="E570">
        <v>0</v>
      </c>
      <c r="F570">
        <v>0</v>
      </c>
      <c r="G570" t="s">
        <v>23</v>
      </c>
      <c r="H570" t="s">
        <v>23</v>
      </c>
      <c r="AI570" s="21">
        <f t="shared" si="293"/>
        <v>0.55800000000000038</v>
      </c>
      <c r="AJ570" s="11">
        <f t="shared" si="309"/>
        <v>0.96813754259843132</v>
      </c>
      <c r="AK570" s="11">
        <f t="shared" si="309"/>
        <v>0.80347509168149545</v>
      </c>
      <c r="AL570" s="11">
        <f t="shared" si="309"/>
        <v>0.44199999999999962</v>
      </c>
      <c r="AM570" s="11">
        <f t="shared" si="309"/>
        <v>0.1259181787175124</v>
      </c>
      <c r="AN570" s="11">
        <f t="shared" si="309"/>
        <v>1.5940462148604055E-2</v>
      </c>
      <c r="AO570" s="4">
        <f t="shared" si="309"/>
        <v>1.6924045846421067E-5</v>
      </c>
      <c r="AP570" s="11">
        <f t="shared" si="287"/>
        <v>1.7081991599340098</v>
      </c>
      <c r="AQ570" s="11">
        <f t="shared" si="288"/>
        <v>0.70819915993401117</v>
      </c>
      <c r="AR570" s="11">
        <f t="shared" si="289"/>
        <v>-0.29180084006598961</v>
      </c>
      <c r="AS570" s="11">
        <f t="shared" si="290"/>
        <v>-1.2918008400659888</v>
      </c>
      <c r="AT570" s="11">
        <f t="shared" si="291"/>
        <v>-2.2918008400659891</v>
      </c>
      <c r="AU570" s="19">
        <f t="shared" si="292"/>
        <v>-4.2918008400659913</v>
      </c>
      <c r="AV570" s="11">
        <f t="shared" si="297"/>
        <v>0.96813754259843132</v>
      </c>
      <c r="AW570" s="11">
        <f t="shared" si="298"/>
        <v>0.80347509168149545</v>
      </c>
      <c r="AX570" s="11" t="str">
        <f t="shared" si="299"/>
        <v/>
      </c>
      <c r="AY570" s="11" t="str">
        <f t="shared" si="300"/>
        <v/>
      </c>
      <c r="AZ570" s="11" t="str">
        <f t="shared" si="301"/>
        <v/>
      </c>
      <c r="BA570" s="19" t="str">
        <f t="shared" si="303"/>
        <v/>
      </c>
    </row>
    <row r="571" spans="1:53" x14ac:dyDescent="0.3">
      <c r="A571">
        <v>73</v>
      </c>
      <c r="B571">
        <v>1</v>
      </c>
      <c r="C571" t="s">
        <v>20</v>
      </c>
      <c r="D571" t="s">
        <v>1</v>
      </c>
      <c r="E571">
        <v>0</v>
      </c>
      <c r="F571">
        <v>0</v>
      </c>
      <c r="G571">
        <v>480</v>
      </c>
      <c r="H571">
        <v>0</v>
      </c>
      <c r="AI571" s="21">
        <f t="shared" si="293"/>
        <v>0.55900000000000039</v>
      </c>
      <c r="AJ571" s="11">
        <f t="shared" si="309"/>
        <v>0.96795589092832623</v>
      </c>
      <c r="AK571" s="11">
        <f t="shared" si="309"/>
        <v>0.80277239674786305</v>
      </c>
      <c r="AL571" s="11">
        <f t="shared" si="309"/>
        <v>0.44099999999999961</v>
      </c>
      <c r="AM571" s="11">
        <f t="shared" si="309"/>
        <v>0.12539465190608581</v>
      </c>
      <c r="AN571" s="11">
        <f t="shared" si="309"/>
        <v>1.583963357885711E-2</v>
      </c>
      <c r="AO571" s="4">
        <f t="shared" si="309"/>
        <v>1.6737841327958811E-5</v>
      </c>
      <c r="AP571" s="11">
        <f t="shared" si="287"/>
        <v>1.7031313178910181</v>
      </c>
      <c r="AQ571" s="11">
        <f t="shared" si="288"/>
        <v>0.70313131789101813</v>
      </c>
      <c r="AR571" s="11">
        <f t="shared" si="289"/>
        <v>-0.29686868210898154</v>
      </c>
      <c r="AS571" s="11">
        <f t="shared" si="290"/>
        <v>-1.2968686821089825</v>
      </c>
      <c r="AT571" s="11">
        <f t="shared" si="291"/>
        <v>-2.2968686821089821</v>
      </c>
      <c r="AU571" s="19">
        <f t="shared" si="292"/>
        <v>-4.2968686821089808</v>
      </c>
      <c r="AV571" s="11">
        <f t="shared" si="297"/>
        <v>0.96795589092832623</v>
      </c>
      <c r="AW571" s="11">
        <f t="shared" si="298"/>
        <v>0.80277239674786305</v>
      </c>
      <c r="AX571" s="11" t="str">
        <f t="shared" si="299"/>
        <v/>
      </c>
      <c r="AY571" s="11" t="str">
        <f t="shared" si="300"/>
        <v/>
      </c>
      <c r="AZ571" s="11" t="str">
        <f t="shared" si="301"/>
        <v/>
      </c>
      <c r="BA571" s="19" t="str">
        <f t="shared" si="303"/>
        <v/>
      </c>
    </row>
    <row r="572" spans="1:53" x14ac:dyDescent="0.3">
      <c r="A572">
        <v>86</v>
      </c>
      <c r="B572">
        <v>1</v>
      </c>
      <c r="C572" t="s">
        <v>20</v>
      </c>
      <c r="D572" t="s">
        <v>23</v>
      </c>
      <c r="E572">
        <v>1</v>
      </c>
      <c r="F572">
        <v>0</v>
      </c>
      <c r="G572">
        <v>479</v>
      </c>
      <c r="H572">
        <v>0</v>
      </c>
      <c r="AI572" s="21">
        <f t="shared" si="293"/>
        <v>0.56000000000000039</v>
      </c>
      <c r="AJ572" s="11">
        <f t="shared" si="309"/>
        <v>0.96777331616592233</v>
      </c>
      <c r="AK572" s="11">
        <f t="shared" si="309"/>
        <v>0.80206791864796778</v>
      </c>
      <c r="AL572" s="11">
        <f t="shared" si="309"/>
        <v>0.43999999999999961</v>
      </c>
      <c r="AM572" s="11">
        <f t="shared" si="309"/>
        <v>0.12487245023904617</v>
      </c>
      <c r="AN572" s="11">
        <f t="shared" si="309"/>
        <v>1.573931479504943E-2</v>
      </c>
      <c r="AO572" s="4">
        <f t="shared" si="309"/>
        <v>1.6553514937157448E-5</v>
      </c>
      <c r="AP572" s="11">
        <f t="shared" si="287"/>
        <v>1.6980615690064442</v>
      </c>
      <c r="AQ572" s="11">
        <f t="shared" si="288"/>
        <v>0.69806156900644423</v>
      </c>
      <c r="AR572" s="11">
        <f t="shared" si="289"/>
        <v>-0.30193843099355649</v>
      </c>
      <c r="AS572" s="11">
        <f t="shared" si="290"/>
        <v>-1.3019384309935571</v>
      </c>
      <c r="AT572" s="11">
        <f t="shared" si="291"/>
        <v>-2.3019384309935562</v>
      </c>
      <c r="AU572" s="19">
        <f t="shared" si="292"/>
        <v>-4.3019384309935562</v>
      </c>
      <c r="AV572" s="11">
        <f t="shared" si="297"/>
        <v>0.96777331616592233</v>
      </c>
      <c r="AW572" s="11">
        <f t="shared" si="298"/>
        <v>0.80206791864796778</v>
      </c>
      <c r="AX572" s="11" t="str">
        <f t="shared" si="299"/>
        <v/>
      </c>
      <c r="AY572" s="11" t="str">
        <f t="shared" si="300"/>
        <v/>
      </c>
      <c r="AZ572" s="11" t="str">
        <f t="shared" si="301"/>
        <v/>
      </c>
      <c r="BA572" s="19" t="str">
        <f t="shared" si="303"/>
        <v/>
      </c>
    </row>
    <row r="573" spans="1:53" x14ac:dyDescent="0.3">
      <c r="A573">
        <v>95</v>
      </c>
      <c r="B573">
        <v>1</v>
      </c>
      <c r="C573" t="s">
        <v>20</v>
      </c>
      <c r="D573" t="s">
        <v>23</v>
      </c>
      <c r="E573">
        <v>1</v>
      </c>
      <c r="F573">
        <v>0</v>
      </c>
      <c r="G573">
        <v>479</v>
      </c>
      <c r="H573">
        <v>0</v>
      </c>
      <c r="AI573" s="21">
        <f t="shared" si="293"/>
        <v>0.56100000000000039</v>
      </c>
      <c r="AJ573" s="11">
        <f t="shared" ref="AJ573:AO582" si="312">_xlfn.NORM.S.DIST((-2*AJ$2-_xlfn.NORM.S.INV($AI573)),TRUE)</f>
        <v>0.96758981326734195</v>
      </c>
      <c r="AK573" s="11">
        <f t="shared" si="312"/>
        <v>0.80136165217744892</v>
      </c>
      <c r="AL573" s="11">
        <f t="shared" si="312"/>
        <v>0.43899999999999961</v>
      </c>
      <c r="AM573" s="11">
        <f t="shared" si="312"/>
        <v>0.1243515708632506</v>
      </c>
      <c r="AN573" s="11">
        <f t="shared" si="312"/>
        <v>1.5639503411741092E-2</v>
      </c>
      <c r="AO573" s="4">
        <f t="shared" si="312"/>
        <v>1.637104843259452E-5</v>
      </c>
      <c r="AP573" s="11">
        <f t="shared" si="287"/>
        <v>1.6929898792438836</v>
      </c>
      <c r="AQ573" s="11">
        <f t="shared" si="288"/>
        <v>0.69298987924388333</v>
      </c>
      <c r="AR573" s="11">
        <f t="shared" si="289"/>
        <v>-0.30701012075611611</v>
      </c>
      <c r="AS573" s="11">
        <f t="shared" si="290"/>
        <v>-1.3070101207561162</v>
      </c>
      <c r="AT573" s="11">
        <f t="shared" si="291"/>
        <v>-2.3070101207561158</v>
      </c>
      <c r="AU573" s="19">
        <f t="shared" si="292"/>
        <v>-4.3070101207561162</v>
      </c>
      <c r="AV573" s="11">
        <f t="shared" si="297"/>
        <v>0.96758981326734195</v>
      </c>
      <c r="AW573" s="11">
        <f t="shared" si="298"/>
        <v>0.80136165217744892</v>
      </c>
      <c r="AX573" s="11" t="str">
        <f t="shared" si="299"/>
        <v/>
      </c>
      <c r="AY573" s="11" t="str">
        <f t="shared" si="300"/>
        <v/>
      </c>
      <c r="AZ573" s="11" t="str">
        <f t="shared" si="301"/>
        <v/>
      </c>
      <c r="BA573" s="19" t="str">
        <f t="shared" si="303"/>
        <v/>
      </c>
    </row>
    <row r="574" spans="1:53" x14ac:dyDescent="0.3">
      <c r="A574">
        <v>103</v>
      </c>
      <c r="B574">
        <v>1</v>
      </c>
      <c r="C574" t="s">
        <v>20</v>
      </c>
      <c r="D574" t="s">
        <v>1</v>
      </c>
      <c r="E574">
        <v>0</v>
      </c>
      <c r="F574">
        <v>4</v>
      </c>
      <c r="G574">
        <v>476</v>
      </c>
      <c r="H574">
        <v>0</v>
      </c>
      <c r="AI574" s="21">
        <f t="shared" si="293"/>
        <v>0.56200000000000039</v>
      </c>
      <c r="AJ574" s="11">
        <f t="shared" si="312"/>
        <v>0.96740537715320085</v>
      </c>
      <c r="AK574" s="11">
        <f t="shared" si="312"/>
        <v>0.80065359210322407</v>
      </c>
      <c r="AL574" s="11">
        <f t="shared" si="312"/>
        <v>0.43799999999999961</v>
      </c>
      <c r="AM574" s="11">
        <f t="shared" si="312"/>
        <v>0.12383201093909391</v>
      </c>
      <c r="AN574" s="11">
        <f t="shared" si="312"/>
        <v>1.5540197056994567E-2</v>
      </c>
      <c r="AO574" s="4">
        <f t="shared" si="312"/>
        <v>1.6190423754978097E-5</v>
      </c>
      <c r="AP574" s="11">
        <f t="shared" si="287"/>
        <v>1.6879162144778983</v>
      </c>
      <c r="AQ574" s="11">
        <f t="shared" si="288"/>
        <v>0.68791621447789764</v>
      </c>
      <c r="AR574" s="11">
        <f t="shared" si="289"/>
        <v>-0.31208378552210181</v>
      </c>
      <c r="AS574" s="11">
        <f t="shared" si="290"/>
        <v>-1.3120837855221021</v>
      </c>
      <c r="AT574" s="11">
        <f t="shared" si="291"/>
        <v>-2.312083785522101</v>
      </c>
      <c r="AU574" s="19">
        <f t="shared" si="292"/>
        <v>-4.3120837855221019</v>
      </c>
      <c r="AV574" s="11">
        <f t="shared" si="297"/>
        <v>0.96740537715320085</v>
      </c>
      <c r="AW574" s="11">
        <f t="shared" si="298"/>
        <v>0.80065359210322407</v>
      </c>
      <c r="AX574" s="11" t="str">
        <f t="shared" si="299"/>
        <v/>
      </c>
      <c r="AY574" s="11" t="str">
        <f t="shared" si="300"/>
        <v/>
      </c>
      <c r="AZ574" s="11" t="str">
        <f t="shared" si="301"/>
        <v/>
      </c>
      <c r="BA574" s="19" t="str">
        <f t="shared" si="303"/>
        <v/>
      </c>
    </row>
    <row r="575" spans="1:53" x14ac:dyDescent="0.3">
      <c r="A575">
        <v>109</v>
      </c>
      <c r="B575">
        <v>1</v>
      </c>
      <c r="C575" t="s">
        <v>20</v>
      </c>
      <c r="D575" t="s">
        <v>25</v>
      </c>
      <c r="E575">
        <v>1</v>
      </c>
      <c r="F575">
        <v>1</v>
      </c>
      <c r="G575">
        <v>476</v>
      </c>
      <c r="H575">
        <v>2</v>
      </c>
      <c r="AI575" s="21">
        <f t="shared" si="293"/>
        <v>0.56300000000000039</v>
      </c>
      <c r="AJ575" s="11">
        <f t="shared" si="312"/>
        <v>0.96722000270828479</v>
      </c>
      <c r="AK575" s="11">
        <f t="shared" si="312"/>
        <v>0.79994373316327616</v>
      </c>
      <c r="AL575" s="11">
        <f t="shared" si="312"/>
        <v>0.43699999999999961</v>
      </c>
      <c r="AM575" s="11">
        <f t="shared" si="312"/>
        <v>0.12331376764043807</v>
      </c>
      <c r="AN575" s="11">
        <f t="shared" si="312"/>
        <v>1.5441393372277467E-2</v>
      </c>
      <c r="AO575" s="4">
        <f t="shared" si="312"/>
        <v>1.6011623025175748E-5</v>
      </c>
      <c r="AP575" s="11">
        <f t="shared" si="287"/>
        <v>1.682840540492311</v>
      </c>
      <c r="AQ575" s="11">
        <f t="shared" si="288"/>
        <v>0.6828405404923118</v>
      </c>
      <c r="AR575" s="11">
        <f t="shared" si="289"/>
        <v>-0.31715945950768903</v>
      </c>
      <c r="AS575" s="11">
        <f t="shared" si="290"/>
        <v>-1.3171594595076896</v>
      </c>
      <c r="AT575" s="11">
        <f t="shared" si="291"/>
        <v>-2.317159459507689</v>
      </c>
      <c r="AU575" s="19">
        <f t="shared" si="292"/>
        <v>-4.317159459507689</v>
      </c>
      <c r="AV575" s="11">
        <f t="shared" si="297"/>
        <v>0.96722000270828479</v>
      </c>
      <c r="AW575" s="11">
        <f t="shared" si="298"/>
        <v>0.79994373316327616</v>
      </c>
      <c r="AX575" s="11" t="str">
        <f t="shared" si="299"/>
        <v/>
      </c>
      <c r="AY575" s="11" t="str">
        <f t="shared" si="300"/>
        <v/>
      </c>
      <c r="AZ575" s="11" t="str">
        <f t="shared" si="301"/>
        <v/>
      </c>
      <c r="BA575" s="19">
        <f t="shared" ref="BA575" si="313">IF(AU575&lt;=0,AO575,"")</f>
        <v>1.6011623025175748E-5</v>
      </c>
    </row>
    <row r="576" spans="1:53" x14ac:dyDescent="0.3">
      <c r="A576">
        <v>120</v>
      </c>
      <c r="B576">
        <v>1</v>
      </c>
      <c r="C576" t="s">
        <v>20</v>
      </c>
      <c r="D576" t="s">
        <v>23</v>
      </c>
      <c r="E576">
        <v>0</v>
      </c>
      <c r="F576">
        <v>0</v>
      </c>
      <c r="G576">
        <v>476</v>
      </c>
      <c r="H576">
        <v>4</v>
      </c>
      <c r="AI576" s="21">
        <f t="shared" si="293"/>
        <v>0.56400000000000039</v>
      </c>
      <c r="AJ576" s="11">
        <f t="shared" si="312"/>
        <v>0.96703368478122398</v>
      </c>
      <c r="AK576" s="11">
        <f t="shared" si="312"/>
        <v>0.79923207006644015</v>
      </c>
      <c r="AL576" s="11">
        <f t="shared" si="312"/>
        <v>0.43599999999999961</v>
      </c>
      <c r="AM576" s="11">
        <f t="shared" si="312"/>
        <v>0.12279683815454291</v>
      </c>
      <c r="AN576" s="11">
        <f t="shared" si="312"/>
        <v>1.5343090012366292E-2</v>
      </c>
      <c r="AO576" s="4">
        <f t="shared" si="312"/>
        <v>1.5834628542266399E-5</v>
      </c>
      <c r="AP576" s="11">
        <f t="shared" si="287"/>
        <v>1.6777628229785075</v>
      </c>
      <c r="AQ576" s="11">
        <f t="shared" si="288"/>
        <v>0.67776282297850743</v>
      </c>
      <c r="AR576" s="11">
        <f t="shared" si="289"/>
        <v>-0.32223717702149285</v>
      </c>
      <c r="AS576" s="11">
        <f t="shared" si="290"/>
        <v>-1.3222371770214922</v>
      </c>
      <c r="AT576" s="11">
        <f t="shared" si="291"/>
        <v>-2.3222371770214933</v>
      </c>
      <c r="AU576" s="19">
        <f t="shared" si="292"/>
        <v>-4.322237177021492</v>
      </c>
      <c r="AV576" s="11">
        <f t="shared" si="297"/>
        <v>0.96703368478122398</v>
      </c>
      <c r="AW576" s="11">
        <f t="shared" si="298"/>
        <v>0.79923207006644015</v>
      </c>
      <c r="AX576" s="11" t="str">
        <f t="shared" si="299"/>
        <v/>
      </c>
      <c r="AY576" s="11" t="str">
        <f t="shared" si="300"/>
        <v/>
      </c>
      <c r="AZ576" s="11" t="str">
        <f t="shared" si="301"/>
        <v/>
      </c>
      <c r="BA576" s="19" t="str">
        <f t="shared" si="303"/>
        <v/>
      </c>
    </row>
    <row r="577" spans="1:53" x14ac:dyDescent="0.3">
      <c r="A577">
        <v>126</v>
      </c>
      <c r="B577">
        <v>1</v>
      </c>
      <c r="C577" t="s">
        <v>20</v>
      </c>
      <c r="D577" t="s">
        <v>23</v>
      </c>
      <c r="E577">
        <v>0</v>
      </c>
      <c r="F577">
        <v>0</v>
      </c>
      <c r="G577" t="s">
        <v>23</v>
      </c>
      <c r="H577" t="s">
        <v>23</v>
      </c>
      <c r="AI577" s="21">
        <f t="shared" si="293"/>
        <v>0.56500000000000039</v>
      </c>
      <c r="AJ577" s="11">
        <f t="shared" si="312"/>
        <v>0.96684641818416295</v>
      </c>
      <c r="AK577" s="11">
        <f t="shared" si="312"/>
        <v>0.79851859749218679</v>
      </c>
      <c r="AL577" s="11">
        <f t="shared" si="312"/>
        <v>0.43499999999999961</v>
      </c>
      <c r="AM577" s="11">
        <f t="shared" si="312"/>
        <v>0.12228121968199715</v>
      </c>
      <c r="AN577" s="11">
        <f t="shared" si="312"/>
        <v>1.5245284645250995E-2</v>
      </c>
      <c r="AO577" s="4">
        <f t="shared" si="312"/>
        <v>1.5659422781616188E-5</v>
      </c>
      <c r="AP577" s="11">
        <f t="shared" si="287"/>
        <v>1.6726830275337146</v>
      </c>
      <c r="AQ577" s="11">
        <f t="shared" si="288"/>
        <v>0.67268302753371523</v>
      </c>
      <c r="AR577" s="11">
        <f t="shared" si="289"/>
        <v>-0.32731697246628449</v>
      </c>
      <c r="AS577" s="11">
        <f t="shared" si="290"/>
        <v>-1.3273169724662852</v>
      </c>
      <c r="AT577" s="11">
        <f t="shared" si="291"/>
        <v>-2.3273169724662841</v>
      </c>
      <c r="AU577" s="19">
        <f t="shared" si="292"/>
        <v>-4.3273169724662841</v>
      </c>
      <c r="AV577" s="11">
        <f t="shared" si="297"/>
        <v>0.96684641818416295</v>
      </c>
      <c r="AW577" s="11">
        <f t="shared" si="298"/>
        <v>0.79851859749218679</v>
      </c>
      <c r="AX577" s="11" t="str">
        <f t="shared" si="299"/>
        <v/>
      </c>
      <c r="AY577" s="11" t="str">
        <f t="shared" si="300"/>
        <v/>
      </c>
      <c r="AZ577" s="11" t="str">
        <f t="shared" si="301"/>
        <v/>
      </c>
      <c r="BA577" s="19" t="str">
        <f t="shared" si="303"/>
        <v/>
      </c>
    </row>
    <row r="578" spans="1:53" x14ac:dyDescent="0.3">
      <c r="A578">
        <v>130</v>
      </c>
      <c r="B578">
        <v>1</v>
      </c>
      <c r="C578" t="s">
        <v>20</v>
      </c>
      <c r="D578" t="s">
        <v>23</v>
      </c>
      <c r="E578">
        <v>4</v>
      </c>
      <c r="F578">
        <v>0</v>
      </c>
      <c r="G578" t="s">
        <v>23</v>
      </c>
      <c r="H578" t="s">
        <v>23</v>
      </c>
      <c r="AI578" s="21">
        <f t="shared" si="293"/>
        <v>0.56600000000000039</v>
      </c>
      <c r="AJ578" s="11">
        <f t="shared" si="312"/>
        <v>0.96665819769242756</v>
      </c>
      <c r="AK578" s="11">
        <f t="shared" si="312"/>
        <v>0.79780331009040428</v>
      </c>
      <c r="AL578" s="11">
        <f t="shared" si="312"/>
        <v>0.43399999999999961</v>
      </c>
      <c r="AM578" s="11">
        <f t="shared" si="312"/>
        <v>0.12176690943665031</v>
      </c>
      <c r="AN578" s="11">
        <f t="shared" si="312"/>
        <v>1.5147974952040276E-2</v>
      </c>
      <c r="AO578" s="4">
        <f t="shared" si="312"/>
        <v>1.5485988392977125E-5</v>
      </c>
      <c r="AP578" s="11">
        <f t="shared" si="287"/>
        <v>1.6676011196592802</v>
      </c>
      <c r="AQ578" s="11">
        <f t="shared" si="288"/>
        <v>0.66760111965928015</v>
      </c>
      <c r="AR578" s="11">
        <f t="shared" si="289"/>
        <v>-0.33239888034071974</v>
      </c>
      <c r="AS578" s="11">
        <f t="shared" si="290"/>
        <v>-1.3323988803407205</v>
      </c>
      <c r="AT578" s="11">
        <f t="shared" si="291"/>
        <v>-2.3323988803407194</v>
      </c>
      <c r="AU578" s="19">
        <f t="shared" si="292"/>
        <v>-4.332398880340719</v>
      </c>
      <c r="AV578" s="11">
        <f t="shared" si="297"/>
        <v>0.96665819769242756</v>
      </c>
      <c r="AW578" s="11">
        <f t="shared" si="298"/>
        <v>0.79780331009040428</v>
      </c>
      <c r="AX578" s="11" t="str">
        <f t="shared" si="299"/>
        <v/>
      </c>
      <c r="AY578" s="11" t="str">
        <f t="shared" si="300"/>
        <v/>
      </c>
      <c r="AZ578" s="11" t="str">
        <f t="shared" si="301"/>
        <v/>
      </c>
      <c r="BA578" s="19" t="str">
        <f t="shared" si="303"/>
        <v/>
      </c>
    </row>
    <row r="579" spans="1:53" x14ac:dyDescent="0.3">
      <c r="A579">
        <v>139</v>
      </c>
      <c r="B579">
        <v>1</v>
      </c>
      <c r="C579" t="s">
        <v>20</v>
      </c>
      <c r="D579" t="s">
        <v>23</v>
      </c>
      <c r="E579">
        <v>2</v>
      </c>
      <c r="F579">
        <v>1</v>
      </c>
      <c r="G579" t="s">
        <v>23</v>
      </c>
      <c r="H579" t="s">
        <v>23</v>
      </c>
      <c r="AI579" s="21">
        <f t="shared" si="293"/>
        <v>0.56700000000000039</v>
      </c>
      <c r="AJ579" s="11">
        <f t="shared" si="312"/>
        <v>0.96646901804418694</v>
      </c>
      <c r="AK579" s="11">
        <f t="shared" si="312"/>
        <v>0.79708620248117756</v>
      </c>
      <c r="AL579" s="11">
        <f t="shared" si="312"/>
        <v>0.43299999999999961</v>
      </c>
      <c r="AM579" s="11">
        <f t="shared" si="312"/>
        <v>0.12125390464554486</v>
      </c>
      <c r="AN579" s="11">
        <f t="shared" si="312"/>
        <v>1.5051158626867935E-2</v>
      </c>
      <c r="AO579" s="4">
        <f t="shared" si="312"/>
        <v>1.5314308198608347E-5</v>
      </c>
      <c r="AP579" s="11">
        <f t="shared" si="287"/>
        <v>1.662517064758922</v>
      </c>
      <c r="AQ579" s="11">
        <f t="shared" si="288"/>
        <v>0.66251706475892203</v>
      </c>
      <c r="AR579" s="11">
        <f t="shared" si="289"/>
        <v>-0.33748293524107803</v>
      </c>
      <c r="AS579" s="11">
        <f t="shared" si="290"/>
        <v>-1.3374829352410782</v>
      </c>
      <c r="AT579" s="11">
        <f t="shared" si="291"/>
        <v>-2.337482935241078</v>
      </c>
      <c r="AU579" s="19">
        <f t="shared" si="292"/>
        <v>-4.3374829352410798</v>
      </c>
      <c r="AV579" s="11">
        <f t="shared" si="297"/>
        <v>0.96646901804418694</v>
      </c>
      <c r="AW579" s="11">
        <f t="shared" si="298"/>
        <v>0.79708620248117756</v>
      </c>
      <c r="AX579" s="11" t="str">
        <f t="shared" si="299"/>
        <v/>
      </c>
      <c r="AY579" s="11" t="str">
        <f t="shared" si="300"/>
        <v/>
      </c>
      <c r="AZ579" s="11" t="str">
        <f t="shared" si="301"/>
        <v/>
      </c>
      <c r="BA579" s="19" t="str">
        <f t="shared" si="303"/>
        <v/>
      </c>
    </row>
    <row r="580" spans="1:53" x14ac:dyDescent="0.3">
      <c r="A580">
        <v>151</v>
      </c>
      <c r="B580">
        <v>1</v>
      </c>
      <c r="C580" t="s">
        <v>20</v>
      </c>
      <c r="D580" t="s">
        <v>23</v>
      </c>
      <c r="E580">
        <v>0</v>
      </c>
      <c r="F580">
        <v>0</v>
      </c>
      <c r="G580">
        <v>480</v>
      </c>
      <c r="H580">
        <v>0</v>
      </c>
      <c r="AI580" s="21">
        <f t="shared" si="293"/>
        <v>0.56800000000000039</v>
      </c>
      <c r="AJ580" s="11">
        <f t="shared" si="312"/>
        <v>0.9662788739401128</v>
      </c>
      <c r="AK580" s="11">
        <f t="shared" si="312"/>
        <v>0.79636726925456536</v>
      </c>
      <c r="AL580" s="11">
        <f t="shared" si="312"/>
        <v>0.43199999999999961</v>
      </c>
      <c r="AM580" s="11">
        <f t="shared" si="312"/>
        <v>0.12074220254884908</v>
      </c>
      <c r="AN580" s="11">
        <f t="shared" si="312"/>
        <v>1.4954833376799793E-2</v>
      </c>
      <c r="AO580" s="4">
        <f t="shared" si="312"/>
        <v>1.5144365191420382E-5</v>
      </c>
      <c r="AP580" s="11">
        <f t="shared" si="287"/>
        <v>1.6574308281369849</v>
      </c>
      <c r="AQ580" s="11">
        <f t="shared" si="288"/>
        <v>0.65743082813698372</v>
      </c>
      <c r="AR580" s="11">
        <f t="shared" si="289"/>
        <v>-0.34256917186301528</v>
      </c>
      <c r="AS580" s="11">
        <f t="shared" si="290"/>
        <v>-1.3425691718630151</v>
      </c>
      <c r="AT580" s="11">
        <f t="shared" si="291"/>
        <v>-2.3425691718630155</v>
      </c>
      <c r="AU580" s="19">
        <f t="shared" si="292"/>
        <v>-4.3425691718630155</v>
      </c>
      <c r="AV580" s="11">
        <f t="shared" si="297"/>
        <v>0.9662788739401128</v>
      </c>
      <c r="AW580" s="11">
        <f t="shared" si="298"/>
        <v>0.79636726925456536</v>
      </c>
      <c r="AX580" s="11" t="str">
        <f t="shared" si="299"/>
        <v/>
      </c>
      <c r="AY580" s="11" t="str">
        <f t="shared" si="300"/>
        <v/>
      </c>
      <c r="AZ580" s="11" t="str">
        <f t="shared" si="301"/>
        <v/>
      </c>
      <c r="BA580" s="19" t="str">
        <f t="shared" si="303"/>
        <v/>
      </c>
    </row>
    <row r="581" spans="1:53" x14ac:dyDescent="0.3">
      <c r="A581">
        <v>154</v>
      </c>
      <c r="B581">
        <v>1</v>
      </c>
      <c r="C581" t="s">
        <v>20</v>
      </c>
      <c r="D581" t="s">
        <v>23</v>
      </c>
      <c r="E581">
        <v>3</v>
      </c>
      <c r="F581">
        <v>0</v>
      </c>
      <c r="G581">
        <v>476</v>
      </c>
      <c r="H581">
        <v>1</v>
      </c>
      <c r="AI581" s="21">
        <f t="shared" si="293"/>
        <v>0.56900000000000039</v>
      </c>
      <c r="AJ581" s="11">
        <f t="shared" si="312"/>
        <v>0.96608776004303443</v>
      </c>
      <c r="AK581" s="11">
        <f t="shared" si="312"/>
        <v>0.79564650497037626</v>
      </c>
      <c r="AL581" s="11">
        <f t="shared" si="312"/>
        <v>0.43099999999999961</v>
      </c>
      <c r="AM581" s="11">
        <f t="shared" si="312"/>
        <v>0.12023180039979105</v>
      </c>
      <c r="AN581" s="11">
        <f t="shared" si="312"/>
        <v>1.4858996921741602E-2</v>
      </c>
      <c r="AO581" s="4">
        <f t="shared" si="312"/>
        <v>1.4976142533140545E-5</v>
      </c>
      <c r="AP581" s="11">
        <f t="shared" si="287"/>
        <v>1.652342374996673</v>
      </c>
      <c r="AQ581" s="11">
        <f t="shared" si="288"/>
        <v>0.65234237499667325</v>
      </c>
      <c r="AR581" s="11">
        <f t="shared" si="289"/>
        <v>-0.34765762500332686</v>
      </c>
      <c r="AS581" s="11">
        <f t="shared" si="290"/>
        <v>-1.3476576250033265</v>
      </c>
      <c r="AT581" s="11">
        <f t="shared" si="291"/>
        <v>-2.3476576250033272</v>
      </c>
      <c r="AU581" s="19">
        <f t="shared" si="292"/>
        <v>-4.3476576250033263</v>
      </c>
      <c r="AV581" s="11">
        <f t="shared" si="297"/>
        <v>0.96608776004303443</v>
      </c>
      <c r="AW581" s="11">
        <f t="shared" si="298"/>
        <v>0.79564650497037626</v>
      </c>
      <c r="AX581" s="11" t="str">
        <f t="shared" si="299"/>
        <v/>
      </c>
      <c r="AY581" s="11" t="str">
        <f t="shared" si="300"/>
        <v/>
      </c>
      <c r="AZ581" s="11" t="str">
        <f t="shared" si="301"/>
        <v/>
      </c>
      <c r="BA581" s="19">
        <f t="shared" ref="BA581" si="314">IF(AU581&lt;=0,AO581,"")</f>
        <v>1.4976142533140545E-5</v>
      </c>
    </row>
    <row r="582" spans="1:53" x14ac:dyDescent="0.3">
      <c r="A582">
        <v>6</v>
      </c>
      <c r="B582">
        <v>2</v>
      </c>
      <c r="C582" t="s">
        <v>20</v>
      </c>
      <c r="D582" t="s">
        <v>1</v>
      </c>
      <c r="E582">
        <v>0</v>
      </c>
      <c r="F582">
        <v>0</v>
      </c>
      <c r="G582">
        <v>478</v>
      </c>
      <c r="H582">
        <v>2</v>
      </c>
      <c r="AI582" s="21">
        <f t="shared" si="293"/>
        <v>0.5700000000000004</v>
      </c>
      <c r="AJ582" s="11">
        <f t="shared" si="312"/>
        <v>0.96589567097758966</v>
      </c>
      <c r="AK582" s="11">
        <f t="shared" si="312"/>
        <v>0.7949239041579399</v>
      </c>
      <c r="AL582" s="11">
        <f t="shared" si="312"/>
        <v>0.4299999999999996</v>
      </c>
      <c r="AM582" s="11">
        <f t="shared" si="312"/>
        <v>0.11972269546459204</v>
      </c>
      <c r="AN582" s="11">
        <f t="shared" si="312"/>
        <v>1.4763646994347674E-2</v>
      </c>
      <c r="AO582" s="4">
        <f t="shared" si="312"/>
        <v>1.4809623552501422E-5</v>
      </c>
      <c r="AP582" s="11">
        <f t="shared" si="287"/>
        <v>1.6472516704382751</v>
      </c>
      <c r="AQ582" s="11">
        <f t="shared" si="288"/>
        <v>0.64725167043827569</v>
      </c>
      <c r="AR582" s="11">
        <f t="shared" si="289"/>
        <v>-0.35274832956172464</v>
      </c>
      <c r="AS582" s="11">
        <f t="shared" si="290"/>
        <v>-1.3527483295617251</v>
      </c>
      <c r="AT582" s="11">
        <f t="shared" si="291"/>
        <v>-2.3527483295617251</v>
      </c>
      <c r="AU582" s="19">
        <f t="shared" si="292"/>
        <v>-4.3527483295617238</v>
      </c>
      <c r="AV582" s="11">
        <f t="shared" si="297"/>
        <v>0.96589567097758966</v>
      </c>
      <c r="AW582" s="11">
        <f t="shared" si="298"/>
        <v>0.7949239041579399</v>
      </c>
      <c r="AX582" s="11" t="str">
        <f t="shared" si="299"/>
        <v/>
      </c>
      <c r="AY582" s="11" t="str">
        <f t="shared" si="300"/>
        <v/>
      </c>
      <c r="AZ582" s="11" t="str">
        <f t="shared" si="301"/>
        <v/>
      </c>
      <c r="BA582" s="19" t="str">
        <f t="shared" si="303"/>
        <v/>
      </c>
    </row>
    <row r="583" spans="1:53" x14ac:dyDescent="0.3">
      <c r="A583">
        <v>10</v>
      </c>
      <c r="B583">
        <v>2</v>
      </c>
      <c r="C583" t="s">
        <v>20</v>
      </c>
      <c r="D583" t="s">
        <v>23</v>
      </c>
      <c r="E583">
        <v>0</v>
      </c>
      <c r="F583">
        <v>0</v>
      </c>
      <c r="G583">
        <v>479</v>
      </c>
      <c r="H583">
        <v>1</v>
      </c>
      <c r="AI583" s="21">
        <f t="shared" si="293"/>
        <v>0.5710000000000004</v>
      </c>
      <c r="AJ583" s="11">
        <f t="shared" ref="AJ583:AO592" si="315">_xlfn.NORM.S.DIST((-2*AJ$2-_xlfn.NORM.S.INV($AI583)),TRUE)</f>
        <v>0.96570260132987207</v>
      </c>
      <c r="AK583" s="11">
        <f t="shared" si="315"/>
        <v>0.79419946131587882</v>
      </c>
      <c r="AL583" s="11">
        <f t="shared" si="315"/>
        <v>0.4289999999999996</v>
      </c>
      <c r="AM583" s="11">
        <f t="shared" si="315"/>
        <v>0.11921488502240182</v>
      </c>
      <c r="AN583" s="11">
        <f t="shared" si="315"/>
        <v>1.466878133993031E-2</v>
      </c>
      <c r="AO583" s="4">
        <f t="shared" si="315"/>
        <v>1.464479174344972E-5</v>
      </c>
      <c r="AP583" s="11">
        <f t="shared" si="287"/>
        <v>1.6421586794573739</v>
      </c>
      <c r="AQ583" s="11">
        <f t="shared" si="288"/>
        <v>0.64215867945737304</v>
      </c>
      <c r="AR583" s="11">
        <f t="shared" si="289"/>
        <v>-0.35784132054262613</v>
      </c>
      <c r="AS583" s="11">
        <f t="shared" si="290"/>
        <v>-1.3578413205426261</v>
      </c>
      <c r="AT583" s="11">
        <f t="shared" si="291"/>
        <v>-2.3578413205426259</v>
      </c>
      <c r="AU583" s="19">
        <f t="shared" si="292"/>
        <v>-4.357841320542625</v>
      </c>
      <c r="AV583" s="11">
        <f t="shared" si="297"/>
        <v>0.96570260132987207</v>
      </c>
      <c r="AW583" s="11">
        <f t="shared" si="298"/>
        <v>0.79419946131587882</v>
      </c>
      <c r="AX583" s="11" t="str">
        <f t="shared" si="299"/>
        <v/>
      </c>
      <c r="AY583" s="11" t="str">
        <f t="shared" si="300"/>
        <v/>
      </c>
      <c r="AZ583" s="11" t="str">
        <f t="shared" si="301"/>
        <v/>
      </c>
      <c r="BA583" s="19" t="str">
        <f t="shared" si="303"/>
        <v/>
      </c>
    </row>
    <row r="584" spans="1:53" x14ac:dyDescent="0.3">
      <c r="A584">
        <v>20</v>
      </c>
      <c r="B584">
        <v>2</v>
      </c>
      <c r="C584" t="s">
        <v>20</v>
      </c>
      <c r="D584" t="s">
        <v>23</v>
      </c>
      <c r="E584">
        <v>1</v>
      </c>
      <c r="F584">
        <v>1</v>
      </c>
      <c r="G584">
        <v>475</v>
      </c>
      <c r="H584">
        <v>3</v>
      </c>
      <c r="AI584" s="21">
        <f t="shared" si="293"/>
        <v>0.5720000000000004</v>
      </c>
      <c r="AJ584" s="11">
        <f t="shared" si="315"/>
        <v>0.96550854564707378</v>
      </c>
      <c r="AK584" s="11">
        <f t="shared" si="315"/>
        <v>0.79347317091187541</v>
      </c>
      <c r="AL584" s="11">
        <f t="shared" si="315"/>
        <v>0.4279999999999996</v>
      </c>
      <c r="AM584" s="11">
        <f t="shared" si="315"/>
        <v>0.1187083663652338</v>
      </c>
      <c r="AN584" s="11">
        <f t="shared" si="315"/>
        <v>1.4574397716370084E-2</v>
      </c>
      <c r="AO584" s="4">
        <f t="shared" si="315"/>
        <v>1.4481630763377465E-5</v>
      </c>
      <c r="AP584" s="11">
        <f t="shared" si="287"/>
        <v>1.6370633669430448</v>
      </c>
      <c r="AQ584" s="11">
        <f t="shared" si="288"/>
        <v>0.63706336694304422</v>
      </c>
      <c r="AR584" s="11">
        <f t="shared" si="289"/>
        <v>-0.36293663305695584</v>
      </c>
      <c r="AS584" s="11">
        <f t="shared" si="290"/>
        <v>-1.3629366330569552</v>
      </c>
      <c r="AT584" s="11">
        <f t="shared" si="291"/>
        <v>-2.3629366330569552</v>
      </c>
      <c r="AU584" s="19">
        <f t="shared" si="292"/>
        <v>-4.3629366330569548</v>
      </c>
      <c r="AV584" s="11">
        <f t="shared" si="297"/>
        <v>0.96550854564707378</v>
      </c>
      <c r="AW584" s="11">
        <f t="shared" si="298"/>
        <v>0.79347317091187541</v>
      </c>
      <c r="AX584" s="11" t="str">
        <f t="shared" si="299"/>
        <v/>
      </c>
      <c r="AY584" s="11" t="str">
        <f t="shared" si="300"/>
        <v/>
      </c>
      <c r="AZ584" s="11" t="str">
        <f t="shared" si="301"/>
        <v/>
      </c>
      <c r="BA584" s="19" t="str">
        <f t="shared" si="303"/>
        <v/>
      </c>
    </row>
    <row r="585" spans="1:53" x14ac:dyDescent="0.3">
      <c r="A585">
        <v>32</v>
      </c>
      <c r="B585">
        <v>2</v>
      </c>
      <c r="C585" t="s">
        <v>20</v>
      </c>
      <c r="D585" t="s">
        <v>23</v>
      </c>
      <c r="E585">
        <v>1</v>
      </c>
      <c r="F585">
        <v>0</v>
      </c>
      <c r="G585">
        <v>479</v>
      </c>
      <c r="H585">
        <v>0</v>
      </c>
      <c r="AI585" s="21">
        <f t="shared" si="293"/>
        <v>0.5730000000000004</v>
      </c>
      <c r="AJ585" s="11">
        <f t="shared" si="315"/>
        <v>0.96531349843712444</v>
      </c>
      <c r="AK585" s="11">
        <f t="shared" si="315"/>
        <v>0.79274502738243857</v>
      </c>
      <c r="AL585" s="11">
        <f t="shared" si="315"/>
        <v>0.4269999999999996</v>
      </c>
      <c r="AM585" s="11">
        <f t="shared" si="315"/>
        <v>0.11820313679790054</v>
      </c>
      <c r="AN585" s="11">
        <f t="shared" si="315"/>
        <v>1.4480493894026777E-2</v>
      </c>
      <c r="AO585" s="4">
        <f t="shared" si="315"/>
        <v>1.4320124431373442E-5</v>
      </c>
      <c r="AP585" s="11">
        <f t="shared" si="287"/>
        <v>1.6319656976760382</v>
      </c>
      <c r="AQ585" s="11">
        <f t="shared" si="288"/>
        <v>0.63196569767603838</v>
      </c>
      <c r="AR585" s="11">
        <f t="shared" si="289"/>
        <v>-0.36803430232396123</v>
      </c>
      <c r="AS585" s="11">
        <f t="shared" si="290"/>
        <v>-1.3680343023239612</v>
      </c>
      <c r="AT585" s="11">
        <f t="shared" si="291"/>
        <v>-2.3680343023239607</v>
      </c>
      <c r="AU585" s="19">
        <f t="shared" si="292"/>
        <v>-4.3680343023239612</v>
      </c>
      <c r="AV585" s="11">
        <f t="shared" si="297"/>
        <v>0.96531349843712444</v>
      </c>
      <c r="AW585" s="11">
        <f t="shared" si="298"/>
        <v>0.79274502738243857</v>
      </c>
      <c r="AX585" s="11" t="str">
        <f t="shared" si="299"/>
        <v/>
      </c>
      <c r="AY585" s="11" t="str">
        <f t="shared" si="300"/>
        <v/>
      </c>
      <c r="AZ585" s="11" t="str">
        <f t="shared" si="301"/>
        <v/>
      </c>
      <c r="BA585" s="19" t="str">
        <f t="shared" si="303"/>
        <v/>
      </c>
    </row>
    <row r="586" spans="1:53" x14ac:dyDescent="0.3">
      <c r="A586">
        <v>33</v>
      </c>
      <c r="B586">
        <v>2</v>
      </c>
      <c r="C586" t="s">
        <v>20</v>
      </c>
      <c r="D586" t="s">
        <v>25</v>
      </c>
      <c r="E586">
        <v>2</v>
      </c>
      <c r="F586">
        <v>0</v>
      </c>
      <c r="G586">
        <v>465</v>
      </c>
      <c r="H586">
        <v>13</v>
      </c>
      <c r="AI586" s="21">
        <f t="shared" si="293"/>
        <v>0.5740000000000004</v>
      </c>
      <c r="AJ586" s="11">
        <f t="shared" si="315"/>
        <v>0.96511745416832662</v>
      </c>
      <c r="AK586" s="11">
        <f t="shared" si="315"/>
        <v>0.79201502513266608</v>
      </c>
      <c r="AL586" s="11">
        <f t="shared" si="315"/>
        <v>0.4259999999999996</v>
      </c>
      <c r="AM586" s="11">
        <f t="shared" si="315"/>
        <v>0.11769919363795056</v>
      </c>
      <c r="AN586" s="11">
        <f t="shared" si="315"/>
        <v>1.438706765565124E-2</v>
      </c>
      <c r="AO586" s="4">
        <f t="shared" si="315"/>
        <v>1.4160256726495524E-5</v>
      </c>
      <c r="AP586" s="11">
        <f t="shared" si="287"/>
        <v>1.6268656363269591</v>
      </c>
      <c r="AQ586" s="11">
        <f t="shared" si="288"/>
        <v>0.62686563632695991</v>
      </c>
      <c r="AR586" s="11">
        <f t="shared" si="289"/>
        <v>-0.37313436367304087</v>
      </c>
      <c r="AS586" s="11">
        <f t="shared" si="290"/>
        <v>-1.3731343636730409</v>
      </c>
      <c r="AT586" s="11">
        <f t="shared" si="291"/>
        <v>-2.3731343636730404</v>
      </c>
      <c r="AU586" s="19">
        <f t="shared" si="292"/>
        <v>-4.3731343636730404</v>
      </c>
      <c r="AV586" s="11">
        <f t="shared" si="297"/>
        <v>0.96511745416832662</v>
      </c>
      <c r="AW586" s="11">
        <f t="shared" si="298"/>
        <v>0.79201502513266608</v>
      </c>
      <c r="AX586" s="11" t="str">
        <f t="shared" si="299"/>
        <v/>
      </c>
      <c r="AY586" s="11" t="str">
        <f t="shared" si="300"/>
        <v/>
      </c>
      <c r="AZ586" s="11" t="str">
        <f t="shared" si="301"/>
        <v/>
      </c>
      <c r="BA586" s="19" t="str">
        <f t="shared" si="303"/>
        <v/>
      </c>
    </row>
    <row r="587" spans="1:53" x14ac:dyDescent="0.3">
      <c r="A587">
        <v>47</v>
      </c>
      <c r="B587">
        <v>2</v>
      </c>
      <c r="C587" t="s">
        <v>20</v>
      </c>
      <c r="D587" t="s">
        <v>25</v>
      </c>
      <c r="E587">
        <v>0</v>
      </c>
      <c r="F587">
        <v>0</v>
      </c>
      <c r="G587">
        <v>480</v>
      </c>
      <c r="H587">
        <v>0</v>
      </c>
      <c r="AI587" s="21">
        <f t="shared" si="293"/>
        <v>0.5750000000000004</v>
      </c>
      <c r="AJ587" s="11">
        <f t="shared" si="315"/>
        <v>0.96492040726898554</v>
      </c>
      <c r="AK587" s="11">
        <f t="shared" si="315"/>
        <v>0.7912831585360065</v>
      </c>
      <c r="AL587" s="11">
        <f t="shared" si="315"/>
        <v>0.4249999999999996</v>
      </c>
      <c r="AM587" s="11">
        <f t="shared" si="315"/>
        <v>0.11719653421560523</v>
      </c>
      <c r="AN587" s="11">
        <f t="shared" si="315"/>
        <v>1.4294116796297921E-2</v>
      </c>
      <c r="AO587" s="4">
        <f t="shared" si="315"/>
        <v>1.4002011786063567E-5</v>
      </c>
      <c r="AP587" s="11">
        <f t="shared" si="287"/>
        <v>1.6217631474544127</v>
      </c>
      <c r="AQ587" s="11">
        <f t="shared" si="288"/>
        <v>0.62176314745441319</v>
      </c>
      <c r="AR587" s="11">
        <f t="shared" si="289"/>
        <v>-0.37823685254558703</v>
      </c>
      <c r="AS587" s="11">
        <f t="shared" si="290"/>
        <v>-1.3782368525455873</v>
      </c>
      <c r="AT587" s="11">
        <f t="shared" si="291"/>
        <v>-2.3782368525455873</v>
      </c>
      <c r="AU587" s="19">
        <f t="shared" si="292"/>
        <v>-4.3782368525455864</v>
      </c>
      <c r="AV587" s="11">
        <f t="shared" si="297"/>
        <v>0.96492040726898554</v>
      </c>
      <c r="AW587" s="11">
        <f t="shared" si="298"/>
        <v>0.7912831585360065</v>
      </c>
      <c r="AX587" s="11" t="str">
        <f t="shared" si="299"/>
        <v/>
      </c>
      <c r="AY587" s="11" t="str">
        <f t="shared" si="300"/>
        <v/>
      </c>
      <c r="AZ587" s="11" t="str">
        <f t="shared" si="301"/>
        <v/>
      </c>
      <c r="BA587" s="19">
        <f t="shared" ref="BA587" si="316">IF(AU587&lt;=0,AO587,"")</f>
        <v>1.4002011786063567E-5</v>
      </c>
    </row>
    <row r="588" spans="1:53" x14ac:dyDescent="0.3">
      <c r="A588">
        <v>51</v>
      </c>
      <c r="B588">
        <v>2</v>
      </c>
      <c r="C588" t="s">
        <v>20</v>
      </c>
      <c r="D588" t="s">
        <v>1</v>
      </c>
      <c r="E588">
        <v>0</v>
      </c>
      <c r="F588">
        <v>0</v>
      </c>
      <c r="G588">
        <v>480</v>
      </c>
      <c r="H588">
        <v>0</v>
      </c>
      <c r="AI588" s="21">
        <f t="shared" si="293"/>
        <v>0.5760000000000004</v>
      </c>
      <c r="AJ588" s="11">
        <f t="shared" si="315"/>
        <v>0.96472235212703583</v>
      </c>
      <c r="AK588" s="11">
        <f t="shared" si="315"/>
        <v>0.79054942193401712</v>
      </c>
      <c r="AL588" s="11">
        <f t="shared" si="315"/>
        <v>0.4239999999999996</v>
      </c>
      <c r="AM588" s="11">
        <f t="shared" si="315"/>
        <v>0.11669515587369624</v>
      </c>
      <c r="AN588" s="11">
        <f t="shared" si="315"/>
        <v>1.4201639123238113E-2</v>
      </c>
      <c r="AO588" s="4">
        <f t="shared" si="315"/>
        <v>1.3845373903972625E-5</v>
      </c>
      <c r="AP588" s="11">
        <f t="shared" si="287"/>
        <v>1.6166581955031578</v>
      </c>
      <c r="AQ588" s="11">
        <f t="shared" si="288"/>
        <v>0.61665819550315848</v>
      </c>
      <c r="AR588" s="11">
        <f t="shared" si="289"/>
        <v>-0.38334180449684213</v>
      </c>
      <c r="AS588" s="11">
        <f t="shared" si="290"/>
        <v>-1.3833418044968429</v>
      </c>
      <c r="AT588" s="11">
        <f t="shared" si="291"/>
        <v>-2.3833418044968417</v>
      </c>
      <c r="AU588" s="19">
        <f t="shared" si="292"/>
        <v>-4.3833418044968431</v>
      </c>
      <c r="AV588" s="11">
        <f t="shared" si="297"/>
        <v>0.96472235212703583</v>
      </c>
      <c r="AW588" s="11">
        <f t="shared" si="298"/>
        <v>0.79054942193401712</v>
      </c>
      <c r="AX588" s="11" t="str">
        <f t="shared" si="299"/>
        <v/>
      </c>
      <c r="AY588" s="11" t="str">
        <f t="shared" si="300"/>
        <v/>
      </c>
      <c r="AZ588" s="11" t="str">
        <f t="shared" si="301"/>
        <v/>
      </c>
      <c r="BA588" s="19" t="str">
        <f t="shared" si="303"/>
        <v/>
      </c>
    </row>
    <row r="589" spans="1:53" x14ac:dyDescent="0.3">
      <c r="A589">
        <v>64</v>
      </c>
      <c r="B589">
        <v>2</v>
      </c>
      <c r="C589" t="s">
        <v>20</v>
      </c>
      <c r="D589" t="s">
        <v>23</v>
      </c>
      <c r="E589">
        <v>0</v>
      </c>
      <c r="F589">
        <v>2</v>
      </c>
      <c r="G589">
        <v>477</v>
      </c>
      <c r="H589">
        <v>1</v>
      </c>
      <c r="AI589" s="21">
        <f t="shared" si="293"/>
        <v>0.5770000000000004</v>
      </c>
      <c r="AJ589" s="11">
        <f t="shared" si="315"/>
        <v>0.96452328308966362</v>
      </c>
      <c r="AK589" s="11">
        <f t="shared" si="315"/>
        <v>0.78981380963611947</v>
      </c>
      <c r="AL589" s="11">
        <f t="shared" si="315"/>
        <v>0.42299999999999954</v>
      </c>
      <c r="AM589" s="11">
        <f t="shared" si="315"/>
        <v>0.11619505596760377</v>
      </c>
      <c r="AN589" s="11">
        <f t="shared" si="315"/>
        <v>1.4109632455874037E-2</v>
      </c>
      <c r="AO589" s="4">
        <f t="shared" si="315"/>
        <v>1.369032752902561E-5</v>
      </c>
      <c r="AP589" s="11">
        <f t="shared" ref="AP589:AP652" si="317">_xlfn.NORM.S.INV(AJ589)-_xlfn.NORM.S.INV($AI589)</f>
        <v>1.6115507448022306</v>
      </c>
      <c r="AQ589" s="11">
        <f t="shared" ref="AQ589:AQ652" si="318">_xlfn.NORM.S.INV(AK589)-_xlfn.NORM.S.INV($AI589)</f>
        <v>0.61155074480223059</v>
      </c>
      <c r="AR589" s="11">
        <f t="shared" ref="AR589:AR652" si="319">_xlfn.NORM.S.INV(AL589)-_xlfn.NORM.S.INV($AI589)</f>
        <v>-0.38844925519776902</v>
      </c>
      <c r="AS589" s="11">
        <f t="shared" ref="AS589:AS652" si="320">_xlfn.NORM.S.INV(AM589)-_xlfn.NORM.S.INV($AI589)</f>
        <v>-1.3884492551977692</v>
      </c>
      <c r="AT589" s="11">
        <f t="shared" ref="AT589:AT652" si="321">_xlfn.NORM.S.INV(AN589)-_xlfn.NORM.S.INV($AI589)</f>
        <v>-2.3884492551977692</v>
      </c>
      <c r="AU589" s="19">
        <f t="shared" ref="AU589:AU652" si="322">_xlfn.NORM.S.INV(AO589)-_xlfn.NORM.S.INV($AI589)</f>
        <v>-4.3884492551977683</v>
      </c>
      <c r="AV589" s="11">
        <f t="shared" si="297"/>
        <v>0.96452328308966362</v>
      </c>
      <c r="AW589" s="11">
        <f t="shared" si="298"/>
        <v>0.78981380963611947</v>
      </c>
      <c r="AX589" s="11" t="str">
        <f t="shared" si="299"/>
        <v/>
      </c>
      <c r="AY589" s="11" t="str">
        <f t="shared" si="300"/>
        <v/>
      </c>
      <c r="AZ589" s="11" t="str">
        <f t="shared" si="301"/>
        <v/>
      </c>
      <c r="BA589" s="19" t="str">
        <f t="shared" si="303"/>
        <v/>
      </c>
    </row>
    <row r="590" spans="1:53" x14ac:dyDescent="0.3">
      <c r="A590">
        <v>71</v>
      </c>
      <c r="B590">
        <v>2</v>
      </c>
      <c r="C590" t="s">
        <v>20</v>
      </c>
      <c r="D590" t="s">
        <v>23</v>
      </c>
      <c r="E590">
        <v>1</v>
      </c>
      <c r="F590">
        <v>0</v>
      </c>
      <c r="G590" t="s">
        <v>23</v>
      </c>
      <c r="H590" t="s">
        <v>23</v>
      </c>
      <c r="AI590" s="21">
        <f t="shared" ref="AI590:AI653" si="323">AI589+0.001</f>
        <v>0.5780000000000004</v>
      </c>
      <c r="AJ590" s="11">
        <f t="shared" si="315"/>
        <v>0.96432319446292414</v>
      </c>
      <c r="AK590" s="11">
        <f t="shared" si="315"/>
        <v>0.78907631591935434</v>
      </c>
      <c r="AL590" s="11">
        <f t="shared" si="315"/>
        <v>0.4219999999999996</v>
      </c>
      <c r="AM590" s="11">
        <f t="shared" si="315"/>
        <v>0.11569623186519506</v>
      </c>
      <c r="AN590" s="11">
        <f t="shared" si="315"/>
        <v>1.4018094625653676E-2</v>
      </c>
      <c r="AO590" s="4">
        <f t="shared" si="315"/>
        <v>1.3536857263285875E-5</v>
      </c>
      <c r="AP590" s="11">
        <f t="shared" si="317"/>
        <v>1.6064407595630648</v>
      </c>
      <c r="AQ590" s="11">
        <f t="shared" si="318"/>
        <v>0.60644075956306442</v>
      </c>
      <c r="AR590" s="11">
        <f t="shared" si="319"/>
        <v>-0.39355924043693552</v>
      </c>
      <c r="AS590" s="11">
        <f t="shared" si="320"/>
        <v>-1.3935592404369357</v>
      </c>
      <c r="AT590" s="11">
        <f t="shared" si="321"/>
        <v>-2.3935592404369355</v>
      </c>
      <c r="AU590" s="19">
        <f t="shared" si="322"/>
        <v>-4.3935592404369359</v>
      </c>
      <c r="AV590" s="11">
        <f t="shared" si="297"/>
        <v>0.96432319446292414</v>
      </c>
      <c r="AW590" s="11">
        <f t="shared" si="298"/>
        <v>0.78907631591935434</v>
      </c>
      <c r="AX590" s="11" t="str">
        <f t="shared" si="299"/>
        <v/>
      </c>
      <c r="AY590" s="11" t="str">
        <f t="shared" si="300"/>
        <v/>
      </c>
      <c r="AZ590" s="11" t="str">
        <f t="shared" si="301"/>
        <v/>
      </c>
      <c r="BA590" s="19" t="str">
        <f t="shared" si="303"/>
        <v/>
      </c>
    </row>
    <row r="591" spans="1:53" x14ac:dyDescent="0.3">
      <c r="A591">
        <v>73</v>
      </c>
      <c r="B591">
        <v>2</v>
      </c>
      <c r="C591" t="s">
        <v>20</v>
      </c>
      <c r="D591" t="s">
        <v>1</v>
      </c>
      <c r="E591">
        <v>1</v>
      </c>
      <c r="F591">
        <v>1</v>
      </c>
      <c r="G591">
        <v>478</v>
      </c>
      <c r="H591">
        <v>0</v>
      </c>
      <c r="AI591" s="21">
        <f t="shared" si="323"/>
        <v>0.5790000000000004</v>
      </c>
      <c r="AJ591" s="11">
        <f t="shared" si="315"/>
        <v>0.9641220805113544</v>
      </c>
      <c r="AK591" s="11">
        <f t="shared" si="315"/>
        <v>0.78833693502813085</v>
      </c>
      <c r="AL591" s="11">
        <f t="shared" si="315"/>
        <v>0.4209999999999996</v>
      </c>
      <c r="AM591" s="11">
        <f t="shared" si="315"/>
        <v>0.11519868094676375</v>
      </c>
      <c r="AN591" s="11">
        <f t="shared" si="315"/>
        <v>1.3927023475986204E-2</v>
      </c>
      <c r="AO591" s="4">
        <f t="shared" si="315"/>
        <v>1.3384947860449417E-5</v>
      </c>
      <c r="AP591" s="11">
        <f t="shared" si="317"/>
        <v>1.6013282038775833</v>
      </c>
      <c r="AQ591" s="11">
        <f t="shared" si="318"/>
        <v>0.60132820387758434</v>
      </c>
      <c r="AR591" s="11">
        <f t="shared" si="319"/>
        <v>-0.39867179612241582</v>
      </c>
      <c r="AS591" s="11">
        <f t="shared" si="320"/>
        <v>-1.398671796122416</v>
      </c>
      <c r="AT591" s="11">
        <f t="shared" si="321"/>
        <v>-2.3986717961224167</v>
      </c>
      <c r="AU591" s="19">
        <f t="shared" si="322"/>
        <v>-4.3986717961224162</v>
      </c>
      <c r="AV591" s="11">
        <f t="shared" si="297"/>
        <v>0.9641220805113544</v>
      </c>
      <c r="AW591" s="11">
        <f t="shared" si="298"/>
        <v>0.78833693502813085</v>
      </c>
      <c r="AX591" s="11" t="str">
        <f t="shared" si="299"/>
        <v/>
      </c>
      <c r="AY591" s="11" t="str">
        <f t="shared" si="300"/>
        <v/>
      </c>
      <c r="AZ591" s="11" t="str">
        <f t="shared" si="301"/>
        <v/>
      </c>
      <c r="BA591" s="19" t="str">
        <f t="shared" si="303"/>
        <v/>
      </c>
    </row>
    <row r="592" spans="1:53" x14ac:dyDescent="0.3">
      <c r="A592">
        <v>86</v>
      </c>
      <c r="B592">
        <v>2</v>
      </c>
      <c r="C592" t="s">
        <v>20</v>
      </c>
      <c r="D592" t="s">
        <v>23</v>
      </c>
      <c r="E592">
        <v>0</v>
      </c>
      <c r="F592">
        <v>2</v>
      </c>
      <c r="G592">
        <v>476</v>
      </c>
      <c r="H592">
        <v>2</v>
      </c>
      <c r="AI592" s="21">
        <f t="shared" si="323"/>
        <v>0.5800000000000004</v>
      </c>
      <c r="AJ592" s="11">
        <f t="shared" si="315"/>
        <v>0.96391993545758292</v>
      </c>
      <c r="AK592" s="11">
        <f t="shared" si="315"/>
        <v>0.78759566117397573</v>
      </c>
      <c r="AL592" s="11">
        <f t="shared" si="315"/>
        <v>0.4199999999999996</v>
      </c>
      <c r="AM592" s="11">
        <f t="shared" si="315"/>
        <v>0.11470240060496958</v>
      </c>
      <c r="AN592" s="11">
        <f t="shared" si="315"/>
        <v>1.3836416862158273E-2</v>
      </c>
      <c r="AO592" s="4">
        <f t="shared" si="315"/>
        <v>1.3234584224235755E-5</v>
      </c>
      <c r="AP592" s="11">
        <f t="shared" si="317"/>
        <v>1.5962130417162965</v>
      </c>
      <c r="AQ592" s="11">
        <f t="shared" si="318"/>
        <v>0.59621304171629586</v>
      </c>
      <c r="AR592" s="11">
        <f t="shared" si="319"/>
        <v>-0.40378695828370376</v>
      </c>
      <c r="AS592" s="11">
        <f t="shared" si="320"/>
        <v>-1.4037869582837044</v>
      </c>
      <c r="AT592" s="11">
        <f t="shared" si="321"/>
        <v>-2.4037869582837046</v>
      </c>
      <c r="AU592" s="19">
        <f t="shared" si="322"/>
        <v>-4.4037869582837024</v>
      </c>
      <c r="AV592" s="11">
        <f t="shared" si="297"/>
        <v>0.96391993545758292</v>
      </c>
      <c r="AW592" s="11">
        <f t="shared" si="298"/>
        <v>0.78759566117397573</v>
      </c>
      <c r="AX592" s="11" t="str">
        <f t="shared" si="299"/>
        <v/>
      </c>
      <c r="AY592" s="11" t="str">
        <f t="shared" si="300"/>
        <v/>
      </c>
      <c r="AZ592" s="11" t="str">
        <f t="shared" si="301"/>
        <v/>
      </c>
      <c r="BA592" s="19" t="str">
        <f t="shared" si="303"/>
        <v/>
      </c>
    </row>
    <row r="593" spans="1:53" x14ac:dyDescent="0.3">
      <c r="A593">
        <v>95</v>
      </c>
      <c r="B593">
        <v>2</v>
      </c>
      <c r="C593" t="s">
        <v>20</v>
      </c>
      <c r="D593" t="s">
        <v>1</v>
      </c>
      <c r="E593">
        <v>2</v>
      </c>
      <c r="F593">
        <v>0</v>
      </c>
      <c r="G593">
        <v>478</v>
      </c>
      <c r="H593">
        <v>0</v>
      </c>
      <c r="AI593" s="21">
        <f t="shared" si="323"/>
        <v>0.58100000000000041</v>
      </c>
      <c r="AJ593" s="11">
        <f t="shared" ref="AJ593:AO602" si="324">_xlfn.NORM.S.DIST((-2*AJ$2-_xlfn.NORM.S.INV($AI593)),TRUE)</f>
        <v>0.96371675348193242</v>
      </c>
      <c r="AK593" s="11">
        <f t="shared" si="324"/>
        <v>0.78685248853527934</v>
      </c>
      <c r="AL593" s="11">
        <f t="shared" si="324"/>
        <v>0.41899999999999959</v>
      </c>
      <c r="AM593" s="11">
        <f t="shared" si="324"/>
        <v>0.11420738824477862</v>
      </c>
      <c r="AN593" s="11">
        <f t="shared" si="324"/>
        <v>1.3746272651251012E-2</v>
      </c>
      <c r="AO593" s="4">
        <f t="shared" si="324"/>
        <v>1.3085751406797822E-5</v>
      </c>
      <c r="AP593" s="11">
        <f t="shared" si="317"/>
        <v>1.5910952369263556</v>
      </c>
      <c r="AQ593" s="11">
        <f t="shared" si="318"/>
        <v>0.59109523692635635</v>
      </c>
      <c r="AR593" s="11">
        <f t="shared" si="319"/>
        <v>-0.40890476307364376</v>
      </c>
      <c r="AS593" s="11">
        <f t="shared" si="320"/>
        <v>-1.408904763073644</v>
      </c>
      <c r="AT593" s="11">
        <f t="shared" si="321"/>
        <v>-2.408904763073644</v>
      </c>
      <c r="AU593" s="19">
        <f t="shared" si="322"/>
        <v>-4.4089047630736431</v>
      </c>
      <c r="AV593" s="11">
        <f t="shared" si="297"/>
        <v>0.96371675348193242</v>
      </c>
      <c r="AW593" s="11">
        <f t="shared" si="298"/>
        <v>0.78685248853527934</v>
      </c>
      <c r="AX593" s="11" t="str">
        <f t="shared" si="299"/>
        <v/>
      </c>
      <c r="AY593" s="11" t="str">
        <f t="shared" si="300"/>
        <v/>
      </c>
      <c r="AZ593" s="11" t="str">
        <f t="shared" si="301"/>
        <v/>
      </c>
      <c r="BA593" s="19">
        <f t="shared" ref="BA593" si="325">IF(AU593&lt;=0,AO593,"")</f>
        <v>1.3085751406797822E-5</v>
      </c>
    </row>
    <row r="594" spans="1:53" x14ac:dyDescent="0.3">
      <c r="A594">
        <v>103</v>
      </c>
      <c r="B594">
        <v>2</v>
      </c>
      <c r="C594" t="s">
        <v>20</v>
      </c>
      <c r="D594" t="s">
        <v>1</v>
      </c>
      <c r="E594">
        <v>1</v>
      </c>
      <c r="F594">
        <v>0</v>
      </c>
      <c r="G594">
        <v>478</v>
      </c>
      <c r="H594">
        <v>1</v>
      </c>
      <c r="AI594" s="21">
        <f t="shared" si="323"/>
        <v>0.58200000000000041</v>
      </c>
      <c r="AJ594" s="11">
        <f t="shared" si="324"/>
        <v>0.96351252872202098</v>
      </c>
      <c r="AK594" s="11">
        <f t="shared" si="324"/>
        <v>0.7861074112570382</v>
      </c>
      <c r="AL594" s="11">
        <f t="shared" si="324"/>
        <v>0.41799999999999959</v>
      </c>
      <c r="AM594" s="11">
        <f t="shared" si="324"/>
        <v>0.11371364128340429</v>
      </c>
      <c r="AN594" s="11">
        <f t="shared" si="324"/>
        <v>1.3656588722057626E-2</v>
      </c>
      <c r="AO594" s="4">
        <f t="shared" si="324"/>
        <v>1.2938434607150927E-5</v>
      </c>
      <c r="AP594" s="11">
        <f t="shared" si="317"/>
        <v>1.5859747532296236</v>
      </c>
      <c r="AQ594" s="11">
        <f t="shared" si="318"/>
        <v>0.58597475322962334</v>
      </c>
      <c r="AR594" s="11">
        <f t="shared" si="319"/>
        <v>-0.41402524677037655</v>
      </c>
      <c r="AS594" s="11">
        <f t="shared" si="320"/>
        <v>-1.4140252467703769</v>
      </c>
      <c r="AT594" s="11">
        <f t="shared" si="321"/>
        <v>-2.4140252467703762</v>
      </c>
      <c r="AU594" s="19">
        <f t="shared" si="322"/>
        <v>-4.4140252467703771</v>
      </c>
      <c r="AV594" s="11">
        <f t="shared" si="297"/>
        <v>0.96351252872202098</v>
      </c>
      <c r="AW594" s="11">
        <f t="shared" si="298"/>
        <v>0.7861074112570382</v>
      </c>
      <c r="AX594" s="11" t="str">
        <f t="shared" si="299"/>
        <v/>
      </c>
      <c r="AY594" s="11" t="str">
        <f t="shared" si="300"/>
        <v/>
      </c>
      <c r="AZ594" s="11" t="str">
        <f t="shared" si="301"/>
        <v/>
      </c>
      <c r="BA594" s="19" t="str">
        <f t="shared" si="303"/>
        <v/>
      </c>
    </row>
    <row r="595" spans="1:53" x14ac:dyDescent="0.3">
      <c r="A595">
        <v>109</v>
      </c>
      <c r="B595">
        <v>2</v>
      </c>
      <c r="C595" t="s">
        <v>20</v>
      </c>
      <c r="D595" t="s">
        <v>23</v>
      </c>
      <c r="E595">
        <v>1</v>
      </c>
      <c r="F595">
        <v>0</v>
      </c>
      <c r="G595">
        <v>477</v>
      </c>
      <c r="H595">
        <v>2</v>
      </c>
      <c r="AI595" s="21">
        <f t="shared" si="323"/>
        <v>0.58300000000000041</v>
      </c>
      <c r="AJ595" s="11">
        <f t="shared" si="324"/>
        <v>0.96330725527235506</v>
      </c>
      <c r="AK595" s="11">
        <f t="shared" si="324"/>
        <v>0.78536042345059576</v>
      </c>
      <c r="AL595" s="11">
        <f t="shared" si="324"/>
        <v>0.41699999999999959</v>
      </c>
      <c r="AM595" s="11">
        <f t="shared" si="324"/>
        <v>0.11322115715024844</v>
      </c>
      <c r="AN595" s="11">
        <f t="shared" si="324"/>
        <v>1.3567362965001809E-2</v>
      </c>
      <c r="AO595" s="4">
        <f t="shared" si="324"/>
        <v>1.2792619169619451E-5</v>
      </c>
      <c r="AP595" s="11">
        <f t="shared" si="317"/>
        <v>1.5808515542206989</v>
      </c>
      <c r="AQ595" s="11">
        <f t="shared" si="318"/>
        <v>0.58085155422069934</v>
      </c>
      <c r="AR595" s="11">
        <f t="shared" si="319"/>
        <v>-0.41914844577930055</v>
      </c>
      <c r="AS595" s="11">
        <f t="shared" si="320"/>
        <v>-1.4191484457793009</v>
      </c>
      <c r="AT595" s="11">
        <f t="shared" si="321"/>
        <v>-2.4191484457793004</v>
      </c>
      <c r="AU595" s="19">
        <f t="shared" si="322"/>
        <v>-4.4191484457793013</v>
      </c>
      <c r="AV595" s="11">
        <f t="shared" si="297"/>
        <v>0.96330725527235506</v>
      </c>
      <c r="AW595" s="11">
        <f t="shared" si="298"/>
        <v>0.78536042345059576</v>
      </c>
      <c r="AX595" s="11" t="str">
        <f t="shared" si="299"/>
        <v/>
      </c>
      <c r="AY595" s="11" t="str">
        <f t="shared" si="300"/>
        <v/>
      </c>
      <c r="AZ595" s="11" t="str">
        <f t="shared" si="301"/>
        <v/>
      </c>
      <c r="BA595" s="19" t="str">
        <f t="shared" si="303"/>
        <v/>
      </c>
    </row>
    <row r="596" spans="1:53" x14ac:dyDescent="0.3">
      <c r="A596">
        <v>120</v>
      </c>
      <c r="B596">
        <v>2</v>
      </c>
      <c r="C596" t="s">
        <v>20</v>
      </c>
      <c r="D596" t="s">
        <v>23</v>
      </c>
      <c r="E596">
        <v>0</v>
      </c>
      <c r="F596">
        <v>0</v>
      </c>
      <c r="G596">
        <v>479</v>
      </c>
      <c r="H596">
        <v>1</v>
      </c>
      <c r="AI596" s="21">
        <f t="shared" si="323"/>
        <v>0.58400000000000041</v>
      </c>
      <c r="AJ596" s="11">
        <f t="shared" si="324"/>
        <v>0.96310092718392093</v>
      </c>
      <c r="AK596" s="11">
        <f t="shared" si="324"/>
        <v>0.78461151919338001</v>
      </c>
      <c r="AL596" s="11">
        <f t="shared" si="324"/>
        <v>0.41599999999999959</v>
      </c>
      <c r="AM596" s="11">
        <f t="shared" si="324"/>
        <v>0.11272993328684346</v>
      </c>
      <c r="AN596" s="11">
        <f t="shared" si="324"/>
        <v>1.3478593282056821E-2</v>
      </c>
      <c r="AO596" s="4">
        <f t="shared" si="324"/>
        <v>1.2648290582302161E-5</v>
      </c>
      <c r="AP596" s="11">
        <f t="shared" si="317"/>
        <v>1.5757256033649498</v>
      </c>
      <c r="AQ596" s="11">
        <f t="shared" si="318"/>
        <v>0.57572560336495027</v>
      </c>
      <c r="AR596" s="11">
        <f t="shared" si="319"/>
        <v>-0.42427439663505045</v>
      </c>
      <c r="AS596" s="11">
        <f t="shared" si="320"/>
        <v>-1.4242743966350515</v>
      </c>
      <c r="AT596" s="11">
        <f t="shared" si="321"/>
        <v>-2.4242743966350506</v>
      </c>
      <c r="AU596" s="19">
        <f t="shared" si="322"/>
        <v>-4.4242743966350515</v>
      </c>
      <c r="AV596" s="11">
        <f t="shared" si="297"/>
        <v>0.96310092718392093</v>
      </c>
      <c r="AW596" s="11">
        <f t="shared" si="298"/>
        <v>0.78461151919338001</v>
      </c>
      <c r="AX596" s="11" t="str">
        <f t="shared" si="299"/>
        <v/>
      </c>
      <c r="AY596" s="11" t="str">
        <f t="shared" si="300"/>
        <v/>
      </c>
      <c r="AZ596" s="11" t="str">
        <f t="shared" si="301"/>
        <v/>
      </c>
      <c r="BA596" s="19" t="str">
        <f t="shared" si="303"/>
        <v/>
      </c>
    </row>
    <row r="597" spans="1:53" x14ac:dyDescent="0.3">
      <c r="A597">
        <v>126</v>
      </c>
      <c r="B597">
        <v>2</v>
      </c>
      <c r="C597" t="s">
        <v>20</v>
      </c>
      <c r="D597" t="s">
        <v>23</v>
      </c>
      <c r="E597">
        <v>0</v>
      </c>
      <c r="F597">
        <v>0</v>
      </c>
      <c r="G597" t="s">
        <v>23</v>
      </c>
      <c r="H597" t="s">
        <v>23</v>
      </c>
      <c r="AI597" s="21">
        <f t="shared" si="323"/>
        <v>0.58500000000000041</v>
      </c>
      <c r="AJ597" s="11">
        <f t="shared" si="324"/>
        <v>0.96289353846376891</v>
      </c>
      <c r="AK597" s="11">
        <f t="shared" si="324"/>
        <v>0.78386069252863844</v>
      </c>
      <c r="AL597" s="11">
        <f t="shared" si="324"/>
        <v>0.41499999999999954</v>
      </c>
      <c r="AM597" s="11">
        <f t="shared" si="324"/>
        <v>0.11223996714679468</v>
      </c>
      <c r="AN597" s="11">
        <f t="shared" si="324"/>
        <v>1.3390277586665247E-2</v>
      </c>
      <c r="AO597" s="4">
        <f t="shared" si="324"/>
        <v>1.250543447555523E-5</v>
      </c>
      <c r="AP597" s="11">
        <f t="shared" si="317"/>
        <v>1.5705968639965084</v>
      </c>
      <c r="AQ597" s="11">
        <f t="shared" si="318"/>
        <v>0.57059686399650922</v>
      </c>
      <c r="AR597" s="11">
        <f t="shared" si="319"/>
        <v>-0.42940313600349128</v>
      </c>
      <c r="AS597" s="11">
        <f t="shared" si="320"/>
        <v>-1.4294031360034911</v>
      </c>
      <c r="AT597" s="11">
        <f t="shared" si="321"/>
        <v>-2.4294031360034904</v>
      </c>
      <c r="AU597" s="19">
        <f t="shared" si="322"/>
        <v>-4.4294031360034909</v>
      </c>
      <c r="AV597" s="11">
        <f t="shared" si="297"/>
        <v>0.96289353846376891</v>
      </c>
      <c r="AW597" s="11">
        <f t="shared" si="298"/>
        <v>0.78386069252863844</v>
      </c>
      <c r="AX597" s="11" t="str">
        <f t="shared" si="299"/>
        <v/>
      </c>
      <c r="AY597" s="11" t="str">
        <f t="shared" si="300"/>
        <v/>
      </c>
      <c r="AZ597" s="11" t="str">
        <f t="shared" si="301"/>
        <v/>
      </c>
      <c r="BA597" s="19" t="str">
        <f t="shared" si="303"/>
        <v/>
      </c>
    </row>
    <row r="598" spans="1:53" x14ac:dyDescent="0.3">
      <c r="A598">
        <v>130</v>
      </c>
      <c r="B598">
        <v>2</v>
      </c>
      <c r="C598" t="s">
        <v>20</v>
      </c>
      <c r="D598" t="s">
        <v>23</v>
      </c>
      <c r="E598">
        <v>0</v>
      </c>
      <c r="F598">
        <v>1</v>
      </c>
      <c r="G598" t="s">
        <v>23</v>
      </c>
      <c r="H598" t="s">
        <v>23</v>
      </c>
      <c r="AI598" s="21">
        <f t="shared" si="323"/>
        <v>0.58600000000000041</v>
      </c>
      <c r="AJ598" s="11">
        <f t="shared" si="324"/>
        <v>0.96268508307459444</v>
      </c>
      <c r="AK598" s="11">
        <f t="shared" si="324"/>
        <v>0.78310793746517027</v>
      </c>
      <c r="AL598" s="11">
        <f t="shared" si="324"/>
        <v>0.41399999999999959</v>
      </c>
      <c r="AM598" s="11">
        <f t="shared" si="324"/>
        <v>0.11175125619572331</v>
      </c>
      <c r="AN598" s="11">
        <f t="shared" si="324"/>
        <v>1.330241380365935E-2</v>
      </c>
      <c r="AO598" s="4">
        <f t="shared" si="324"/>
        <v>1.2364036620492968E-5</v>
      </c>
      <c r="AP598" s="11">
        <f t="shared" si="317"/>
        <v>1.5654652993162714</v>
      </c>
      <c r="AQ598" s="11">
        <f t="shared" si="318"/>
        <v>0.56546529931627088</v>
      </c>
      <c r="AR598" s="11">
        <f t="shared" si="319"/>
        <v>-0.43453470068372879</v>
      </c>
      <c r="AS598" s="11">
        <f t="shared" si="320"/>
        <v>-1.4345347006837299</v>
      </c>
      <c r="AT598" s="11">
        <f t="shared" si="321"/>
        <v>-2.4345347006837286</v>
      </c>
      <c r="AU598" s="19">
        <f t="shared" si="322"/>
        <v>-4.4345347006837299</v>
      </c>
      <c r="AV598" s="11">
        <f t="shared" si="297"/>
        <v>0.96268508307459444</v>
      </c>
      <c r="AW598" s="11">
        <f t="shared" si="298"/>
        <v>0.78310793746517027</v>
      </c>
      <c r="AX598" s="11" t="str">
        <f t="shared" si="299"/>
        <v/>
      </c>
      <c r="AY598" s="11" t="str">
        <f t="shared" si="300"/>
        <v/>
      </c>
      <c r="AZ598" s="11" t="str">
        <f t="shared" si="301"/>
        <v/>
      </c>
      <c r="BA598" s="19" t="str">
        <f t="shared" si="303"/>
        <v/>
      </c>
    </row>
    <row r="599" spans="1:53" x14ac:dyDescent="0.3">
      <c r="A599">
        <v>139</v>
      </c>
      <c r="B599">
        <v>2</v>
      </c>
      <c r="C599" t="s">
        <v>20</v>
      </c>
      <c r="D599" t="s">
        <v>23</v>
      </c>
      <c r="E599">
        <v>0</v>
      </c>
      <c r="F599">
        <v>0</v>
      </c>
      <c r="G599" t="s">
        <v>23</v>
      </c>
      <c r="H599" t="s">
        <v>23</v>
      </c>
      <c r="AI599" s="21">
        <f t="shared" si="323"/>
        <v>0.58700000000000041</v>
      </c>
      <c r="AJ599" s="11">
        <f t="shared" si="324"/>
        <v>0.96247555493431258</v>
      </c>
      <c r="AK599" s="11">
        <f t="shared" si="324"/>
        <v>0.78235324797705608</v>
      </c>
      <c r="AL599" s="11">
        <f t="shared" si="324"/>
        <v>0.41299999999999953</v>
      </c>
      <c r="AM599" s="11">
        <f t="shared" si="324"/>
        <v>0.11126379791120977</v>
      </c>
      <c r="AN599" s="11">
        <f t="shared" si="324"/>
        <v>1.3214999869182363E-2</v>
      </c>
      <c r="AO599" s="4">
        <f t="shared" si="324"/>
        <v>1.2224082927506278E-5</v>
      </c>
      <c r="AP599" s="11">
        <f t="shared" si="317"/>
        <v>1.560330872389861</v>
      </c>
      <c r="AQ599" s="11">
        <f t="shared" si="318"/>
        <v>0.56033087238986079</v>
      </c>
      <c r="AR599" s="11">
        <f t="shared" si="319"/>
        <v>-0.4396691276101396</v>
      </c>
      <c r="AS599" s="11">
        <f t="shared" si="320"/>
        <v>-1.4396691276101403</v>
      </c>
      <c r="AT599" s="11">
        <f t="shared" si="321"/>
        <v>-2.4396691276101397</v>
      </c>
      <c r="AU599" s="19">
        <f t="shared" si="322"/>
        <v>-4.4396691276101388</v>
      </c>
      <c r="AV599" s="11">
        <f t="shared" si="297"/>
        <v>0.96247555493431258</v>
      </c>
      <c r="AW599" s="11">
        <f t="shared" si="298"/>
        <v>0.78235324797705608</v>
      </c>
      <c r="AX599" s="11" t="str">
        <f t="shared" si="299"/>
        <v/>
      </c>
      <c r="AY599" s="11" t="str">
        <f t="shared" si="300"/>
        <v/>
      </c>
      <c r="AZ599" s="11" t="str">
        <f t="shared" si="301"/>
        <v/>
      </c>
      <c r="BA599" s="19">
        <f t="shared" ref="BA599" si="326">IF(AU599&lt;=0,AO599,"")</f>
        <v>1.2224082927506278E-5</v>
      </c>
    </row>
    <row r="600" spans="1:53" x14ac:dyDescent="0.3">
      <c r="A600">
        <v>151</v>
      </c>
      <c r="B600">
        <v>2</v>
      </c>
      <c r="C600" t="s">
        <v>20</v>
      </c>
      <c r="D600" t="s">
        <v>23</v>
      </c>
      <c r="E600">
        <v>0</v>
      </c>
      <c r="F600">
        <v>0</v>
      </c>
      <c r="G600">
        <v>479</v>
      </c>
      <c r="H600">
        <v>1</v>
      </c>
      <c r="AI600" s="21">
        <f t="shared" si="323"/>
        <v>0.58800000000000041</v>
      </c>
      <c r="AJ600" s="11">
        <f t="shared" si="324"/>
        <v>0.96226494791562889</v>
      </c>
      <c r="AK600" s="11">
        <f t="shared" si="324"/>
        <v>0.78159661800338409</v>
      </c>
      <c r="AL600" s="11">
        <f t="shared" si="324"/>
        <v>0.41199999999999953</v>
      </c>
      <c r="AM600" s="11">
        <f t="shared" si="324"/>
        <v>0.11077758978273804</v>
      </c>
      <c r="AN600" s="11">
        <f t="shared" si="324"/>
        <v>1.3128033730610092E-2</v>
      </c>
      <c r="AO600" s="4">
        <f t="shared" si="324"/>
        <v>1.2085559444797788E-5</v>
      </c>
      <c r="AP600" s="11">
        <f t="shared" si="317"/>
        <v>1.5551935461455855</v>
      </c>
      <c r="AQ600" s="11">
        <f t="shared" si="318"/>
        <v>0.55519354614558569</v>
      </c>
      <c r="AR600" s="11">
        <f t="shared" si="319"/>
        <v>-0.44480645385441492</v>
      </c>
      <c r="AS600" s="11">
        <f t="shared" si="320"/>
        <v>-1.4448064538544145</v>
      </c>
      <c r="AT600" s="11">
        <f t="shared" si="321"/>
        <v>-2.4448064538544148</v>
      </c>
      <c r="AU600" s="19">
        <f t="shared" si="322"/>
        <v>-4.4448064538544152</v>
      </c>
      <c r="AV600" s="11">
        <f t="shared" si="297"/>
        <v>0.96226494791562889</v>
      </c>
      <c r="AW600" s="11">
        <f t="shared" si="298"/>
        <v>0.78159661800338409</v>
      </c>
      <c r="AX600" s="11" t="str">
        <f t="shared" si="299"/>
        <v/>
      </c>
      <c r="AY600" s="11" t="str">
        <f t="shared" si="300"/>
        <v/>
      </c>
      <c r="AZ600" s="11" t="str">
        <f t="shared" si="301"/>
        <v/>
      </c>
      <c r="BA600" s="19" t="str">
        <f t="shared" si="303"/>
        <v/>
      </c>
    </row>
    <row r="601" spans="1:53" x14ac:dyDescent="0.3">
      <c r="A601">
        <v>154</v>
      </c>
      <c r="B601">
        <v>2</v>
      </c>
      <c r="C601" t="s">
        <v>20</v>
      </c>
      <c r="D601" t="s">
        <v>23</v>
      </c>
      <c r="E601">
        <v>0</v>
      </c>
      <c r="F601">
        <v>0</v>
      </c>
      <c r="G601">
        <v>479</v>
      </c>
      <c r="H601">
        <v>1</v>
      </c>
      <c r="AI601" s="21">
        <f t="shared" si="323"/>
        <v>0.58900000000000041</v>
      </c>
      <c r="AJ601" s="11">
        <f t="shared" si="324"/>
        <v>0.9620532558456043</v>
      </c>
      <c r="AK601" s="11">
        <f t="shared" si="324"/>
        <v>0.78083804144797386</v>
      </c>
      <c r="AL601" s="11">
        <f t="shared" si="324"/>
        <v>0.41099999999999959</v>
      </c>
      <c r="AM601" s="11">
        <f t="shared" si="324"/>
        <v>0.11029262931163952</v>
      </c>
      <c r="AN601" s="11">
        <f t="shared" si="324"/>
        <v>1.3041513346473436E-2</v>
      </c>
      <c r="AO601" s="4">
        <f t="shared" si="324"/>
        <v>1.1948452356934647E-5</v>
      </c>
      <c r="AP601" s="11">
        <f t="shared" si="317"/>
        <v>1.5500532833723741</v>
      </c>
      <c r="AQ601" s="11">
        <f t="shared" si="318"/>
        <v>0.55005328337237547</v>
      </c>
      <c r="AR601" s="11">
        <f t="shared" si="319"/>
        <v>-0.44994671662762503</v>
      </c>
      <c r="AS601" s="11">
        <f t="shared" si="320"/>
        <v>-1.4499467166276243</v>
      </c>
      <c r="AT601" s="11">
        <f t="shared" si="321"/>
        <v>-2.4499467166276254</v>
      </c>
      <c r="AU601" s="19">
        <f t="shared" si="322"/>
        <v>-4.4499467166276263</v>
      </c>
      <c r="AV601" s="11">
        <f t="shared" si="297"/>
        <v>0.9620532558456043</v>
      </c>
      <c r="AW601" s="11">
        <f t="shared" si="298"/>
        <v>0.78083804144797386</v>
      </c>
      <c r="AX601" s="11" t="str">
        <f t="shared" si="299"/>
        <v/>
      </c>
      <c r="AY601" s="11" t="str">
        <f t="shared" si="300"/>
        <v/>
      </c>
      <c r="AZ601" s="11" t="str">
        <f t="shared" si="301"/>
        <v/>
      </c>
      <c r="BA601" s="19" t="str">
        <f t="shared" si="303"/>
        <v/>
      </c>
    </row>
    <row r="602" spans="1:53" x14ac:dyDescent="0.3">
      <c r="A602">
        <v>6</v>
      </c>
      <c r="B602">
        <v>3</v>
      </c>
      <c r="C602" t="s">
        <v>20</v>
      </c>
      <c r="D602" t="s">
        <v>1</v>
      </c>
      <c r="E602">
        <v>0</v>
      </c>
      <c r="F602">
        <v>1</v>
      </c>
      <c r="G602">
        <v>478</v>
      </c>
      <c r="H602">
        <v>1</v>
      </c>
      <c r="AI602" s="21">
        <f t="shared" si="323"/>
        <v>0.59000000000000041</v>
      </c>
      <c r="AJ602" s="11">
        <f t="shared" si="324"/>
        <v>0.96184047250521543</v>
      </c>
      <c r="AK602" s="11">
        <f t="shared" si="324"/>
        <v>0.78007751217909715</v>
      </c>
      <c r="AL602" s="11">
        <f t="shared" si="324"/>
        <v>0.40999999999999953</v>
      </c>
      <c r="AM602" s="11">
        <f t="shared" si="324"/>
        <v>0.10980891401103861</v>
      </c>
      <c r="AN602" s="11">
        <f t="shared" si="324"/>
        <v>1.2955436686381491E-2</v>
      </c>
      <c r="AO602" s="4">
        <f t="shared" si="324"/>
        <v>1.1812747983417557E-5</v>
      </c>
      <c r="AP602" s="11">
        <f t="shared" si="317"/>
        <v>1.5449100467176984</v>
      </c>
      <c r="AQ602" s="11">
        <f t="shared" si="318"/>
        <v>0.54491004671769905</v>
      </c>
      <c r="AR602" s="11">
        <f t="shared" si="319"/>
        <v>-0.45508995328230112</v>
      </c>
      <c r="AS602" s="11">
        <f t="shared" si="320"/>
        <v>-1.4550899532823025</v>
      </c>
      <c r="AT602" s="11">
        <f t="shared" si="321"/>
        <v>-2.4550899532823007</v>
      </c>
      <c r="AU602" s="19">
        <f t="shared" si="322"/>
        <v>-4.4550899532823003</v>
      </c>
      <c r="AV602" s="11">
        <f t="shared" si="297"/>
        <v>0.96184047250521543</v>
      </c>
      <c r="AW602" s="11">
        <f t="shared" si="298"/>
        <v>0.78007751217909715</v>
      </c>
      <c r="AX602" s="11" t="str">
        <f t="shared" si="299"/>
        <v/>
      </c>
      <c r="AY602" s="11" t="str">
        <f t="shared" si="300"/>
        <v/>
      </c>
      <c r="AZ602" s="11" t="str">
        <f t="shared" si="301"/>
        <v/>
      </c>
      <c r="BA602" s="19" t="str">
        <f t="shared" si="303"/>
        <v/>
      </c>
    </row>
    <row r="603" spans="1:53" x14ac:dyDescent="0.3">
      <c r="A603">
        <v>10</v>
      </c>
      <c r="B603">
        <v>3</v>
      </c>
      <c r="C603" t="s">
        <v>20</v>
      </c>
      <c r="D603" t="s">
        <v>1</v>
      </c>
      <c r="E603">
        <v>0</v>
      </c>
      <c r="F603">
        <v>0</v>
      </c>
      <c r="G603">
        <v>479</v>
      </c>
      <c r="H603">
        <v>1</v>
      </c>
      <c r="AI603" s="21">
        <f t="shared" si="323"/>
        <v>0.59100000000000041</v>
      </c>
      <c r="AJ603" s="11">
        <f t="shared" ref="AJ603:AO612" si="327">_xlfn.NORM.S.DIST((-2*AJ$2-_xlfn.NORM.S.INV($AI603)),TRUE)</f>
        <v>0.96162659162890884</v>
      </c>
      <c r="AK603" s="11">
        <f t="shared" si="327"/>
        <v>0.77931502402919584</v>
      </c>
      <c r="AL603" s="11">
        <f t="shared" si="327"/>
        <v>0.40899999999999959</v>
      </c>
      <c r="AM603" s="11">
        <f t="shared" si="327"/>
        <v>0.10932644140579811</v>
      </c>
      <c r="AN603" s="11">
        <f t="shared" si="327"/>
        <v>1.2869801730945291E-2</v>
      </c>
      <c r="AO603" s="4">
        <f t="shared" si="327"/>
        <v>1.1678432777266673E-5</v>
      </c>
      <c r="AP603" s="11">
        <f t="shared" si="317"/>
        <v>1.5397637986854662</v>
      </c>
      <c r="AQ603" s="11">
        <f t="shared" si="318"/>
        <v>0.53976379868546664</v>
      </c>
      <c r="AR603" s="11">
        <f t="shared" si="319"/>
        <v>-0.46023620131453347</v>
      </c>
      <c r="AS603" s="11">
        <f t="shared" si="320"/>
        <v>-1.4602362013145334</v>
      </c>
      <c r="AT603" s="11">
        <f t="shared" si="321"/>
        <v>-2.4602362013145322</v>
      </c>
      <c r="AU603" s="19">
        <f t="shared" si="322"/>
        <v>-4.4602362013145322</v>
      </c>
      <c r="AV603" s="11">
        <f t="shared" ref="AV603:AV666" si="328">IF(AP603&gt;=0,AJ603,"")</f>
        <v>0.96162659162890884</v>
      </c>
      <c r="AW603" s="11">
        <f t="shared" ref="AW603:AW666" si="329">IF(AQ603&gt;=0,AK603,"")</f>
        <v>0.77931502402919584</v>
      </c>
      <c r="AX603" s="11" t="str">
        <f t="shared" ref="AX603:AX666" si="330">IF(AR603&gt;=0,AL603,"")</f>
        <v/>
      </c>
      <c r="AY603" s="11" t="str">
        <f t="shared" ref="AY603:AY666" si="331">IF(AS603&gt;=0,AM603,"")</f>
        <v/>
      </c>
      <c r="AZ603" s="11" t="str">
        <f t="shared" ref="AZ603:AZ666" si="332">IF(AT603&gt;=0,AN603,"")</f>
        <v/>
      </c>
      <c r="BA603" s="19" t="str">
        <f t="shared" si="303"/>
        <v/>
      </c>
    </row>
    <row r="604" spans="1:53" x14ac:dyDescent="0.3">
      <c r="A604">
        <v>20</v>
      </c>
      <c r="B604">
        <v>3</v>
      </c>
      <c r="C604" t="s">
        <v>20</v>
      </c>
      <c r="D604" t="s">
        <v>1</v>
      </c>
      <c r="E604">
        <v>0</v>
      </c>
      <c r="F604">
        <v>0</v>
      </c>
      <c r="G604">
        <v>478</v>
      </c>
      <c r="H604">
        <v>2</v>
      </c>
      <c r="AI604" s="21">
        <f t="shared" si="323"/>
        <v>0.59200000000000041</v>
      </c>
      <c r="AJ604" s="11">
        <f t="shared" si="327"/>
        <v>0.96141160690415062</v>
      </c>
      <c r="AK604" s="11">
        <f t="shared" si="327"/>
        <v>0.77855057079459644</v>
      </c>
      <c r="AL604" s="11">
        <f t="shared" si="327"/>
        <v>0.40799999999999953</v>
      </c>
      <c r="AM604" s="11">
        <f t="shared" si="327"/>
        <v>0.10884520903246489</v>
      </c>
      <c r="AN604" s="11">
        <f t="shared" si="327"/>
        <v>1.2784606471702159E-2</v>
      </c>
      <c r="AO604" s="4">
        <f t="shared" si="327"/>
        <v>1.1545493323623844E-5</v>
      </c>
      <c r="AP604" s="11">
        <f t="shared" si="317"/>
        <v>1.5346145016339079</v>
      </c>
      <c r="AQ604" s="11">
        <f t="shared" si="318"/>
        <v>0.53461450163390822</v>
      </c>
      <c r="AR604" s="11">
        <f t="shared" si="319"/>
        <v>-0.46538549836609194</v>
      </c>
      <c r="AS604" s="11">
        <f t="shared" si="320"/>
        <v>-1.4653854983660921</v>
      </c>
      <c r="AT604" s="11">
        <f t="shared" si="321"/>
        <v>-2.4653854983660919</v>
      </c>
      <c r="AU604" s="19">
        <f t="shared" si="322"/>
        <v>-4.465385498366091</v>
      </c>
      <c r="AV604" s="11">
        <f t="shared" si="328"/>
        <v>0.96141160690415062</v>
      </c>
      <c r="AW604" s="11">
        <f t="shared" si="329"/>
        <v>0.77855057079459644</v>
      </c>
      <c r="AX604" s="11" t="str">
        <f t="shared" si="330"/>
        <v/>
      </c>
      <c r="AY604" s="11" t="str">
        <f t="shared" si="331"/>
        <v/>
      </c>
      <c r="AZ604" s="11" t="str">
        <f t="shared" si="332"/>
        <v/>
      </c>
      <c r="BA604" s="19" t="str">
        <f t="shared" ref="BA604:BA667" si="333">IF(AU604&gt;=0,AO604,"")</f>
        <v/>
      </c>
    </row>
    <row r="605" spans="1:53" x14ac:dyDescent="0.3">
      <c r="A605">
        <v>32</v>
      </c>
      <c r="B605">
        <v>3</v>
      </c>
      <c r="C605" t="s">
        <v>20</v>
      </c>
      <c r="D605" t="s">
        <v>23</v>
      </c>
      <c r="E605">
        <v>0</v>
      </c>
      <c r="F605">
        <v>0</v>
      </c>
      <c r="G605">
        <v>479</v>
      </c>
      <c r="H605">
        <v>1</v>
      </c>
      <c r="AI605" s="21">
        <f t="shared" si="323"/>
        <v>0.59300000000000042</v>
      </c>
      <c r="AJ605" s="11">
        <f t="shared" si="327"/>
        <v>0.96119551197097064</v>
      </c>
      <c r="AK605" s="11">
        <f t="shared" si="327"/>
        <v>0.77778414623522218</v>
      </c>
      <c r="AL605" s="11">
        <f t="shared" si="327"/>
        <v>0.40699999999999958</v>
      </c>
      <c r="AM605" s="11">
        <f t="shared" si="327"/>
        <v>0.10836521443921682</v>
      </c>
      <c r="AN605" s="11">
        <f t="shared" si="327"/>
        <v>1.2699848911040767E-2</v>
      </c>
      <c r="AO605" s="4">
        <f t="shared" si="327"/>
        <v>1.1413916338370887E-5</v>
      </c>
      <c r="AP605" s="11">
        <f t="shared" si="317"/>
        <v>1.5294621177734387</v>
      </c>
      <c r="AQ605" s="11">
        <f t="shared" si="318"/>
        <v>0.52946211777343866</v>
      </c>
      <c r="AR605" s="11">
        <f t="shared" si="319"/>
        <v>-0.47053788222656151</v>
      </c>
      <c r="AS605" s="11">
        <f t="shared" si="320"/>
        <v>-1.4705378822265625</v>
      </c>
      <c r="AT605" s="11">
        <f t="shared" si="321"/>
        <v>-2.4705378822265609</v>
      </c>
      <c r="AU605" s="19">
        <f t="shared" si="322"/>
        <v>-4.4705378822265622</v>
      </c>
      <c r="AV605" s="11">
        <f t="shared" si="328"/>
        <v>0.96119551197097064</v>
      </c>
      <c r="AW605" s="11">
        <f t="shared" si="329"/>
        <v>0.77778414623522218</v>
      </c>
      <c r="AX605" s="11" t="str">
        <f t="shared" si="330"/>
        <v/>
      </c>
      <c r="AY605" s="11" t="str">
        <f t="shared" si="331"/>
        <v/>
      </c>
      <c r="AZ605" s="11" t="str">
        <f t="shared" si="332"/>
        <v/>
      </c>
      <c r="BA605" s="19">
        <f t="shared" ref="BA605" si="334">IF(AU605&lt;=0,AO605,"")</f>
        <v>1.1413916338370887E-5</v>
      </c>
    </row>
    <row r="606" spans="1:53" x14ac:dyDescent="0.3">
      <c r="A606">
        <v>33</v>
      </c>
      <c r="B606">
        <v>3</v>
      </c>
      <c r="C606" t="s">
        <v>20</v>
      </c>
      <c r="D606" t="s">
        <v>25</v>
      </c>
      <c r="E606">
        <v>0</v>
      </c>
      <c r="F606">
        <v>0</v>
      </c>
      <c r="G606">
        <v>480</v>
      </c>
      <c r="H606">
        <v>0</v>
      </c>
      <c r="AI606" s="21">
        <f t="shared" si="323"/>
        <v>0.59400000000000042</v>
      </c>
      <c r="AJ606" s="11">
        <f t="shared" si="327"/>
        <v>0.96097830042150056</v>
      </c>
      <c r="AK606" s="11">
        <f t="shared" si="327"/>
        <v>0.7770157440743013</v>
      </c>
      <c r="AL606" s="11">
        <f t="shared" si="327"/>
        <v>0.40599999999999958</v>
      </c>
      <c r="AM606" s="11">
        <f t="shared" si="327"/>
        <v>0.10788645518580939</v>
      </c>
      <c r="AN606" s="11">
        <f t="shared" si="327"/>
        <v>1.2615527062126802E-2</v>
      </c>
      <c r="AO606" s="4">
        <f t="shared" si="327"/>
        <v>1.1283688666764043E-5</v>
      </c>
      <c r="AP606" s="11">
        <f t="shared" si="317"/>
        <v>1.5243066091644986</v>
      </c>
      <c r="AQ606" s="11">
        <f t="shared" si="318"/>
        <v>0.52430660916449923</v>
      </c>
      <c r="AR606" s="11">
        <f t="shared" si="319"/>
        <v>-0.47569339083550094</v>
      </c>
      <c r="AS606" s="11">
        <f t="shared" si="320"/>
        <v>-1.4756933908355012</v>
      </c>
      <c r="AT606" s="11">
        <f t="shared" si="321"/>
        <v>-2.4756933908354997</v>
      </c>
      <c r="AU606" s="19">
        <f t="shared" si="322"/>
        <v>-4.4756933908355006</v>
      </c>
      <c r="AV606" s="11">
        <f t="shared" si="328"/>
        <v>0.96097830042150056</v>
      </c>
      <c r="AW606" s="11">
        <f t="shared" si="329"/>
        <v>0.7770157440743013</v>
      </c>
      <c r="AX606" s="11" t="str">
        <f t="shared" si="330"/>
        <v/>
      </c>
      <c r="AY606" s="11" t="str">
        <f t="shared" si="331"/>
        <v/>
      </c>
      <c r="AZ606" s="11" t="str">
        <f t="shared" si="332"/>
        <v/>
      </c>
      <c r="BA606" s="19" t="str">
        <f t="shared" si="333"/>
        <v/>
      </c>
    </row>
    <row r="607" spans="1:53" x14ac:dyDescent="0.3">
      <c r="A607">
        <v>47</v>
      </c>
      <c r="B607">
        <v>3</v>
      </c>
      <c r="C607" t="s">
        <v>20</v>
      </c>
      <c r="D607" t="s">
        <v>25</v>
      </c>
      <c r="E607">
        <v>0</v>
      </c>
      <c r="F607">
        <v>2</v>
      </c>
      <c r="G607">
        <v>478</v>
      </c>
      <c r="H607">
        <v>0</v>
      </c>
      <c r="AI607" s="21">
        <f t="shared" si="323"/>
        <v>0.59500000000000042</v>
      </c>
      <c r="AJ607" s="11">
        <f t="shared" si="327"/>
        <v>0.96075996579950729</v>
      </c>
      <c r="AK607" s="11">
        <f t="shared" si="327"/>
        <v>0.77624535799807326</v>
      </c>
      <c r="AL607" s="11">
        <f t="shared" si="327"/>
        <v>0.40499999999999958</v>
      </c>
      <c r="AM607" s="11">
        <f t="shared" si="327"/>
        <v>0.10740892884352359</v>
      </c>
      <c r="AN607" s="11">
        <f t="shared" si="327"/>
        <v>1.2531638948829159E-2</v>
      </c>
      <c r="AO607" s="4">
        <f t="shared" si="327"/>
        <v>1.11547972820837E-5</v>
      </c>
      <c r="AP607" s="11">
        <f t="shared" si="317"/>
        <v>1.519147937715382</v>
      </c>
      <c r="AQ607" s="11">
        <f t="shared" si="318"/>
        <v>0.51914793771538181</v>
      </c>
      <c r="AR607" s="11">
        <f t="shared" si="319"/>
        <v>-0.48085206228461808</v>
      </c>
      <c r="AS607" s="11">
        <f t="shared" si="320"/>
        <v>-1.4808520622846177</v>
      </c>
      <c r="AT607" s="11">
        <f t="shared" si="321"/>
        <v>-2.4808520622846175</v>
      </c>
      <c r="AU607" s="19">
        <f t="shared" si="322"/>
        <v>-4.4808520622846189</v>
      </c>
      <c r="AV607" s="11">
        <f t="shared" si="328"/>
        <v>0.96075996579950729</v>
      </c>
      <c r="AW607" s="11">
        <f t="shared" si="329"/>
        <v>0.77624535799807326</v>
      </c>
      <c r="AX607" s="11" t="str">
        <f t="shared" si="330"/>
        <v/>
      </c>
      <c r="AY607" s="11" t="str">
        <f t="shared" si="331"/>
        <v/>
      </c>
      <c r="AZ607" s="11" t="str">
        <f t="shared" si="332"/>
        <v/>
      </c>
      <c r="BA607" s="19" t="str">
        <f t="shared" si="333"/>
        <v/>
      </c>
    </row>
    <row r="608" spans="1:53" x14ac:dyDescent="0.3">
      <c r="A608">
        <v>51</v>
      </c>
      <c r="B608">
        <v>3</v>
      </c>
      <c r="C608" t="s">
        <v>20</v>
      </c>
      <c r="D608" t="s">
        <v>25</v>
      </c>
      <c r="E608">
        <v>0</v>
      </c>
      <c r="F608">
        <v>0</v>
      </c>
      <c r="G608">
        <v>478</v>
      </c>
      <c r="H608">
        <v>2</v>
      </c>
      <c r="AI608" s="21">
        <f t="shared" si="323"/>
        <v>0.59600000000000042</v>
      </c>
      <c r="AJ608" s="11">
        <f t="shared" si="327"/>
        <v>0.96054050159991955</v>
      </c>
      <c r="AK608" s="11">
        <f t="shared" si="327"/>
        <v>0.77547298165549061</v>
      </c>
      <c r="AL608" s="11">
        <f t="shared" si="327"/>
        <v>0.40399999999999958</v>
      </c>
      <c r="AM608" s="11">
        <f t="shared" si="327"/>
        <v>0.10693263299511355</v>
      </c>
      <c r="AN608" s="11">
        <f t="shared" si="327"/>
        <v>1.2448182605646911E-2</v>
      </c>
      <c r="AO608" s="4">
        <f t="shared" si="327"/>
        <v>1.102722928430025E-5</v>
      </c>
      <c r="AP608" s="11">
        <f t="shared" si="317"/>
        <v>1.5139860651800325</v>
      </c>
      <c r="AQ608" s="11">
        <f t="shared" si="318"/>
        <v>0.51398606518003354</v>
      </c>
      <c r="AR608" s="11">
        <f t="shared" si="319"/>
        <v>-0.4860139348199668</v>
      </c>
      <c r="AS608" s="11">
        <f t="shared" si="320"/>
        <v>-1.4860139348199666</v>
      </c>
      <c r="AT608" s="11">
        <f t="shared" si="321"/>
        <v>-2.4860139348199675</v>
      </c>
      <c r="AU608" s="19">
        <f t="shared" si="322"/>
        <v>-4.4860139348199679</v>
      </c>
      <c r="AV608" s="11">
        <f t="shared" si="328"/>
        <v>0.96054050159991955</v>
      </c>
      <c r="AW608" s="11">
        <f t="shared" si="329"/>
        <v>0.77547298165549061</v>
      </c>
      <c r="AX608" s="11" t="str">
        <f t="shared" si="330"/>
        <v/>
      </c>
      <c r="AY608" s="11" t="str">
        <f t="shared" si="331"/>
        <v/>
      </c>
      <c r="AZ608" s="11" t="str">
        <f t="shared" si="332"/>
        <v/>
      </c>
      <c r="BA608" s="19" t="str">
        <f t="shared" si="333"/>
        <v/>
      </c>
    </row>
    <row r="609" spans="1:53" x14ac:dyDescent="0.3">
      <c r="A609">
        <v>64</v>
      </c>
      <c r="B609">
        <v>3</v>
      </c>
      <c r="C609" t="s">
        <v>20</v>
      </c>
      <c r="D609" t="s">
        <v>23</v>
      </c>
      <c r="E609">
        <v>2</v>
      </c>
      <c r="F609">
        <v>3</v>
      </c>
      <c r="G609">
        <v>471</v>
      </c>
      <c r="H609">
        <v>4</v>
      </c>
      <c r="AI609" s="21">
        <f t="shared" si="323"/>
        <v>0.59700000000000042</v>
      </c>
      <c r="AJ609" s="11">
        <f t="shared" si="327"/>
        <v>0.96031990126835054</v>
      </c>
      <c r="AK609" s="11">
        <f t="shared" si="327"/>
        <v>0.77469860865791818</v>
      </c>
      <c r="AL609" s="11">
        <f t="shared" si="327"/>
        <v>0.40299999999999958</v>
      </c>
      <c r="AM609" s="11">
        <f t="shared" si="327"/>
        <v>0.10645756523475518</v>
      </c>
      <c r="AN609" s="11">
        <f t="shared" si="327"/>
        <v>1.2365156077636809E-2</v>
      </c>
      <c r="AO609" s="4">
        <f t="shared" si="327"/>
        <v>1.0900971898754776E-5</v>
      </c>
      <c r="AP609" s="11">
        <f t="shared" si="317"/>
        <v>1.5088209531558368</v>
      </c>
      <c r="AQ609" s="11">
        <f t="shared" si="318"/>
        <v>0.50882095315583586</v>
      </c>
      <c r="AR609" s="11">
        <f t="shared" si="319"/>
        <v>-0.49117904684416402</v>
      </c>
      <c r="AS609" s="11">
        <f t="shared" si="320"/>
        <v>-1.4911790468441639</v>
      </c>
      <c r="AT609" s="11">
        <f t="shared" si="321"/>
        <v>-2.4911790468441639</v>
      </c>
      <c r="AU609" s="19">
        <f t="shared" si="322"/>
        <v>-4.4911790468441648</v>
      </c>
      <c r="AV609" s="11">
        <f t="shared" si="328"/>
        <v>0.96031990126835054</v>
      </c>
      <c r="AW609" s="11">
        <f t="shared" si="329"/>
        <v>0.77469860865791818</v>
      </c>
      <c r="AX609" s="11" t="str">
        <f t="shared" si="330"/>
        <v/>
      </c>
      <c r="AY609" s="11" t="str">
        <f t="shared" si="331"/>
        <v/>
      </c>
      <c r="AZ609" s="11" t="str">
        <f t="shared" si="332"/>
        <v/>
      </c>
      <c r="BA609" s="19" t="str">
        <f t="shared" si="333"/>
        <v/>
      </c>
    </row>
    <row r="610" spans="1:53" x14ac:dyDescent="0.3">
      <c r="A610">
        <v>71</v>
      </c>
      <c r="B610">
        <v>3</v>
      </c>
      <c r="C610" t="s">
        <v>20</v>
      </c>
      <c r="D610" t="s">
        <v>23</v>
      </c>
      <c r="E610">
        <v>0</v>
      </c>
      <c r="F610">
        <v>5</v>
      </c>
      <c r="G610" t="s">
        <v>23</v>
      </c>
      <c r="H610" t="s">
        <v>23</v>
      </c>
      <c r="AI610" s="21">
        <f t="shared" si="323"/>
        <v>0.59800000000000042</v>
      </c>
      <c r="AJ610" s="11">
        <f t="shared" si="327"/>
        <v>0.96009815820061228</v>
      </c>
      <c r="AK610" s="11">
        <f t="shared" si="327"/>
        <v>0.77392223257882986</v>
      </c>
      <c r="AL610" s="11">
        <f t="shared" si="327"/>
        <v>0.40199999999999952</v>
      </c>
      <c r="AM610" s="11">
        <f t="shared" si="327"/>
        <v>0.10598372316799505</v>
      </c>
      <c r="AN610" s="11">
        <f t="shared" si="327"/>
        <v>1.2282557420341294E-2</v>
      </c>
      <c r="AO610" s="4">
        <f t="shared" si="327"/>
        <v>1.0776012474855247E-5</v>
      </c>
      <c r="AP610" s="11">
        <f t="shared" si="317"/>
        <v>1.5036525630813722</v>
      </c>
      <c r="AQ610" s="11">
        <f t="shared" si="318"/>
        <v>0.50365256308137241</v>
      </c>
      <c r="AR610" s="11">
        <f t="shared" si="319"/>
        <v>-0.49634743691862759</v>
      </c>
      <c r="AS610" s="11">
        <f t="shared" si="320"/>
        <v>-1.4963474369186285</v>
      </c>
      <c r="AT610" s="11">
        <f t="shared" si="321"/>
        <v>-2.4963474369186271</v>
      </c>
      <c r="AU610" s="19">
        <f t="shared" si="322"/>
        <v>-4.4963474369186276</v>
      </c>
      <c r="AV610" s="11">
        <f t="shared" si="328"/>
        <v>0.96009815820061228</v>
      </c>
      <c r="AW610" s="11">
        <f t="shared" si="329"/>
        <v>0.77392223257882986</v>
      </c>
      <c r="AX610" s="11" t="str">
        <f t="shared" si="330"/>
        <v/>
      </c>
      <c r="AY610" s="11" t="str">
        <f t="shared" si="331"/>
        <v/>
      </c>
      <c r="AZ610" s="11" t="str">
        <f t="shared" si="332"/>
        <v/>
      </c>
      <c r="BA610" s="19" t="str">
        <f t="shared" si="333"/>
        <v/>
      </c>
    </row>
    <row r="611" spans="1:53" x14ac:dyDescent="0.3">
      <c r="A611">
        <v>73</v>
      </c>
      <c r="B611">
        <v>3</v>
      </c>
      <c r="C611" t="s">
        <v>20</v>
      </c>
      <c r="D611" t="s">
        <v>23</v>
      </c>
      <c r="E611">
        <v>0</v>
      </c>
      <c r="F611">
        <v>1</v>
      </c>
      <c r="G611">
        <v>479</v>
      </c>
      <c r="H611">
        <v>0</v>
      </c>
      <c r="AI611" s="21">
        <f t="shared" si="323"/>
        <v>0.59900000000000042</v>
      </c>
      <c r="AJ611" s="11">
        <f t="shared" si="327"/>
        <v>0.95987526574222681</v>
      </c>
      <c r="AK611" s="11">
        <f t="shared" si="327"/>
        <v>0.77314384695350058</v>
      </c>
      <c r="AL611" s="11">
        <f t="shared" si="327"/>
        <v>0.40099999999999958</v>
      </c>
      <c r="AM611" s="11">
        <f t="shared" si="327"/>
        <v>0.10551110441169992</v>
      </c>
      <c r="AN611" s="11">
        <f t="shared" si="327"/>
        <v>1.2200384699717286E-2</v>
      </c>
      <c r="AO611" s="4">
        <f t="shared" si="327"/>
        <v>1.0652338484787407E-5</v>
      </c>
      <c r="AP611" s="11">
        <f t="shared" si="317"/>
        <v>1.498480856234166</v>
      </c>
      <c r="AQ611" s="11">
        <f t="shared" si="318"/>
        <v>0.49848085623416583</v>
      </c>
      <c r="AR611" s="11">
        <f t="shared" si="319"/>
        <v>-0.5015191437658344</v>
      </c>
      <c r="AS611" s="11">
        <f t="shared" si="320"/>
        <v>-1.5015191437658348</v>
      </c>
      <c r="AT611" s="11">
        <f t="shared" si="321"/>
        <v>-2.501519143765834</v>
      </c>
      <c r="AU611" s="19">
        <f t="shared" si="322"/>
        <v>-4.5015191437658331</v>
      </c>
      <c r="AV611" s="11">
        <f t="shared" si="328"/>
        <v>0.95987526574222681</v>
      </c>
      <c r="AW611" s="11">
        <f t="shared" si="329"/>
        <v>0.77314384695350058</v>
      </c>
      <c r="AX611" s="11" t="str">
        <f t="shared" si="330"/>
        <v/>
      </c>
      <c r="AY611" s="11" t="str">
        <f t="shared" si="331"/>
        <v/>
      </c>
      <c r="AZ611" s="11" t="str">
        <f t="shared" si="332"/>
        <v/>
      </c>
      <c r="BA611" s="19">
        <f t="shared" ref="BA611" si="335">IF(AU611&lt;=0,AO611,"")</f>
        <v>1.0652338484787407E-5</v>
      </c>
    </row>
    <row r="612" spans="1:53" x14ac:dyDescent="0.3">
      <c r="A612">
        <v>86</v>
      </c>
      <c r="B612">
        <v>3</v>
      </c>
      <c r="C612" t="s">
        <v>20</v>
      </c>
      <c r="D612" t="s">
        <v>23</v>
      </c>
      <c r="E612">
        <v>0</v>
      </c>
      <c r="F612">
        <v>0</v>
      </c>
      <c r="G612">
        <v>480</v>
      </c>
      <c r="H612">
        <v>0</v>
      </c>
      <c r="AI612" s="21">
        <f t="shared" si="323"/>
        <v>0.60000000000000042</v>
      </c>
      <c r="AJ612" s="11">
        <f t="shared" si="327"/>
        <v>0.95965121718792901</v>
      </c>
      <c r="AK612" s="11">
        <f t="shared" si="327"/>
        <v>0.77236344527869583</v>
      </c>
      <c r="AL612" s="11">
        <f t="shared" si="327"/>
        <v>0.39999999999999958</v>
      </c>
      <c r="AM612" s="11">
        <f t="shared" si="327"/>
        <v>0.10503970659400642</v>
      </c>
      <c r="AN612" s="11">
        <f t="shared" si="327"/>
        <v>1.2118635992065479E-2</v>
      </c>
      <c r="AO612" s="4">
        <f t="shared" si="327"/>
        <v>1.0529937522240625E-5</v>
      </c>
      <c r="AP612" s="11">
        <f t="shared" si="317"/>
        <v>1.4933057937283987</v>
      </c>
      <c r="AQ612" s="11">
        <f t="shared" si="318"/>
        <v>0.49330579372839783</v>
      </c>
      <c r="AR612" s="11">
        <f t="shared" si="319"/>
        <v>-0.50669420627160189</v>
      </c>
      <c r="AS612" s="11">
        <f t="shared" si="320"/>
        <v>-1.5066942062716024</v>
      </c>
      <c r="AT612" s="11">
        <f t="shared" si="321"/>
        <v>-2.5066942062716016</v>
      </c>
      <c r="AU612" s="19">
        <f t="shared" si="322"/>
        <v>-4.5066942062716029</v>
      </c>
      <c r="AV612" s="11">
        <f t="shared" si="328"/>
        <v>0.95965121718792901</v>
      </c>
      <c r="AW612" s="11">
        <f t="shared" si="329"/>
        <v>0.77236344527869583</v>
      </c>
      <c r="AX612" s="11" t="str">
        <f t="shared" si="330"/>
        <v/>
      </c>
      <c r="AY612" s="11" t="str">
        <f t="shared" si="331"/>
        <v/>
      </c>
      <c r="AZ612" s="11" t="str">
        <f t="shared" si="332"/>
        <v/>
      </c>
      <c r="BA612" s="19" t="str">
        <f t="shared" si="333"/>
        <v/>
      </c>
    </row>
    <row r="613" spans="1:53" x14ac:dyDescent="0.3">
      <c r="A613">
        <v>95</v>
      </c>
      <c r="B613">
        <v>3</v>
      </c>
      <c r="C613" t="s">
        <v>20</v>
      </c>
      <c r="D613" t="s">
        <v>1</v>
      </c>
      <c r="E613">
        <v>2</v>
      </c>
      <c r="F613">
        <v>0</v>
      </c>
      <c r="G613">
        <v>478</v>
      </c>
      <c r="H613">
        <v>0</v>
      </c>
      <c r="AI613" s="21">
        <f t="shared" si="323"/>
        <v>0.60100000000000042</v>
      </c>
      <c r="AJ613" s="11">
        <f t="shared" ref="AJ613:AO622" si="336">_xlfn.NORM.S.DIST((-2*AJ$2-_xlfn.NORM.S.INV($AI613)),TRUE)</f>
        <v>0.95942600578116499</v>
      </c>
      <c r="AK613" s="11">
        <f t="shared" si="336"/>
        <v>0.77158102101235815</v>
      </c>
      <c r="AL613" s="11">
        <f t="shared" si="336"/>
        <v>0.39899999999999958</v>
      </c>
      <c r="AM613" s="11">
        <f t="shared" si="336"/>
        <v>0.10456952735427182</v>
      </c>
      <c r="AN613" s="11">
        <f t="shared" si="336"/>
        <v>1.2037309383960143E-2</v>
      </c>
      <c r="AO613" s="4">
        <f t="shared" si="336"/>
        <v>1.0408797301148056E-5</v>
      </c>
      <c r="AP613" s="11">
        <f t="shared" si="317"/>
        <v>1.4881273365126113</v>
      </c>
      <c r="AQ613" s="11">
        <f t="shared" si="318"/>
        <v>0.48812733651261081</v>
      </c>
      <c r="AR613" s="11">
        <f t="shared" si="319"/>
        <v>-0.51187266348738902</v>
      </c>
      <c r="AS613" s="11">
        <f t="shared" si="320"/>
        <v>-1.5118726634873896</v>
      </c>
      <c r="AT613" s="11">
        <f t="shared" si="321"/>
        <v>-2.5118726634873889</v>
      </c>
      <c r="AU613" s="19">
        <f t="shared" si="322"/>
        <v>-4.5118726634873907</v>
      </c>
      <c r="AV613" s="11">
        <f t="shared" si="328"/>
        <v>0.95942600578116499</v>
      </c>
      <c r="AW613" s="11">
        <f t="shared" si="329"/>
        <v>0.77158102101235815</v>
      </c>
      <c r="AX613" s="11" t="str">
        <f t="shared" si="330"/>
        <v/>
      </c>
      <c r="AY613" s="11" t="str">
        <f t="shared" si="331"/>
        <v/>
      </c>
      <c r="AZ613" s="11" t="str">
        <f t="shared" si="332"/>
        <v/>
      </c>
      <c r="BA613" s="19" t="str">
        <f t="shared" si="333"/>
        <v/>
      </c>
    </row>
    <row r="614" spans="1:53" x14ac:dyDescent="0.3">
      <c r="A614">
        <v>103</v>
      </c>
      <c r="B614">
        <v>3</v>
      </c>
      <c r="C614" t="s">
        <v>20</v>
      </c>
      <c r="D614" t="s">
        <v>25</v>
      </c>
      <c r="E614">
        <v>0</v>
      </c>
      <c r="F614">
        <v>0</v>
      </c>
      <c r="G614">
        <v>479</v>
      </c>
      <c r="H614">
        <v>1</v>
      </c>
      <c r="AI614" s="21">
        <f t="shared" si="323"/>
        <v>0.60200000000000042</v>
      </c>
      <c r="AJ614" s="11">
        <f t="shared" si="336"/>
        <v>0.95919962471358355</v>
      </c>
      <c r="AK614" s="11">
        <f t="shared" si="336"/>
        <v>0.77079656757328907</v>
      </c>
      <c r="AL614" s="11">
        <f t="shared" si="336"/>
        <v>0.39799999999999952</v>
      </c>
      <c r="AM614" s="11">
        <f t="shared" si="336"/>
        <v>0.1041005643430243</v>
      </c>
      <c r="AN614" s="11">
        <f t="shared" si="336"/>
        <v>1.1956402972179654E-2</v>
      </c>
      <c r="AO614" s="4">
        <f t="shared" si="336"/>
        <v>1.02889056544416E-5</v>
      </c>
      <c r="AP614" s="11">
        <f t="shared" si="317"/>
        <v>1.4829454453673789</v>
      </c>
      <c r="AQ614" s="11">
        <f t="shared" si="318"/>
        <v>0.48294544536737793</v>
      </c>
      <c r="AR614" s="11">
        <f t="shared" si="319"/>
        <v>-0.51705455463262184</v>
      </c>
      <c r="AS614" s="11">
        <f t="shared" si="320"/>
        <v>-1.5170545546326215</v>
      </c>
      <c r="AT614" s="11">
        <f t="shared" si="321"/>
        <v>-2.5170545546326224</v>
      </c>
      <c r="AU614" s="19">
        <f t="shared" si="322"/>
        <v>-4.5170545546326206</v>
      </c>
      <c r="AV614" s="11">
        <f t="shared" si="328"/>
        <v>0.95919962471358355</v>
      </c>
      <c r="AW614" s="11">
        <f t="shared" si="329"/>
        <v>0.77079656757328907</v>
      </c>
      <c r="AX614" s="11" t="str">
        <f t="shared" si="330"/>
        <v/>
      </c>
      <c r="AY614" s="11" t="str">
        <f t="shared" si="331"/>
        <v/>
      </c>
      <c r="AZ614" s="11" t="str">
        <f t="shared" si="332"/>
        <v/>
      </c>
      <c r="BA614" s="19" t="str">
        <f t="shared" si="333"/>
        <v/>
      </c>
    </row>
    <row r="615" spans="1:53" x14ac:dyDescent="0.3">
      <c r="A615">
        <v>109</v>
      </c>
      <c r="B615">
        <v>3</v>
      </c>
      <c r="C615" t="s">
        <v>20</v>
      </c>
      <c r="D615" t="s">
        <v>23</v>
      </c>
      <c r="E615">
        <v>1</v>
      </c>
      <c r="F615">
        <v>1</v>
      </c>
      <c r="G615">
        <v>477</v>
      </c>
      <c r="H615">
        <v>1</v>
      </c>
      <c r="AI615" s="21">
        <f t="shared" si="323"/>
        <v>0.60300000000000042</v>
      </c>
      <c r="AJ615" s="11">
        <f t="shared" si="336"/>
        <v>0.95897206712452143</v>
      </c>
      <c r="AK615" s="11">
        <f t="shared" si="336"/>
        <v>0.77001007834082902</v>
      </c>
      <c r="AL615" s="11">
        <f t="shared" si="336"/>
        <v>0.39699999999999952</v>
      </c>
      <c r="AM615" s="11">
        <f t="shared" si="336"/>
        <v>0.10363281522191477</v>
      </c>
      <c r="AN615" s="11">
        <f t="shared" si="336"/>
        <v>1.1875914863637545E-2</v>
      </c>
      <c r="AO615" s="4">
        <f t="shared" si="336"/>
        <v>1.0170250532820583E-5</v>
      </c>
      <c r="AP615" s="11">
        <f t="shared" si="317"/>
        <v>1.477760080902961</v>
      </c>
      <c r="AQ615" s="11">
        <f t="shared" si="318"/>
        <v>0.47776008090296102</v>
      </c>
      <c r="AR615" s="11">
        <f t="shared" si="319"/>
        <v>-0.52223991909703882</v>
      </c>
      <c r="AS615" s="11">
        <f t="shared" si="320"/>
        <v>-1.5222399190970393</v>
      </c>
      <c r="AT615" s="11">
        <f t="shared" si="321"/>
        <v>-2.5222399190970384</v>
      </c>
      <c r="AU615" s="19">
        <f t="shared" si="322"/>
        <v>-4.5222399190970384</v>
      </c>
      <c r="AV615" s="11">
        <f t="shared" si="328"/>
        <v>0.95897206712452143</v>
      </c>
      <c r="AW615" s="11">
        <f t="shared" si="329"/>
        <v>0.77001007834082902</v>
      </c>
      <c r="AX615" s="11" t="str">
        <f t="shared" si="330"/>
        <v/>
      </c>
      <c r="AY615" s="11" t="str">
        <f t="shared" si="331"/>
        <v/>
      </c>
      <c r="AZ615" s="11" t="str">
        <f t="shared" si="332"/>
        <v/>
      </c>
      <c r="BA615" s="19" t="str">
        <f t="shared" si="333"/>
        <v/>
      </c>
    </row>
    <row r="616" spans="1:53" x14ac:dyDescent="0.3">
      <c r="A616">
        <v>120</v>
      </c>
      <c r="B616">
        <v>3</v>
      </c>
      <c r="C616" t="s">
        <v>20</v>
      </c>
      <c r="D616" t="s">
        <v>1</v>
      </c>
      <c r="E616">
        <v>0</v>
      </c>
      <c r="F616">
        <v>1</v>
      </c>
      <c r="G616">
        <v>479</v>
      </c>
      <c r="H616">
        <v>0</v>
      </c>
      <c r="AI616" s="21">
        <f t="shared" si="323"/>
        <v>0.60400000000000043</v>
      </c>
      <c r="AJ616" s="11">
        <f t="shared" si="336"/>
        <v>0.95874332610048274</v>
      </c>
      <c r="AK616" s="11">
        <f t="shared" si="336"/>
        <v>0.76922154665453246</v>
      </c>
      <c r="AL616" s="11">
        <f t="shared" si="336"/>
        <v>0.39599999999999957</v>
      </c>
      <c r="AM616" s="11">
        <f t="shared" si="336"/>
        <v>0.10316627766366857</v>
      </c>
      <c r="AN616" s="11">
        <f t="shared" si="336"/>
        <v>1.1795843175314003E-2</v>
      </c>
      <c r="AO616" s="4">
        <f t="shared" si="336"/>
        <v>1.0052820003534741E-5</v>
      </c>
      <c r="AP616" s="11">
        <f t="shared" si="317"/>
        <v>1.4725712035569369</v>
      </c>
      <c r="AQ616" s="11">
        <f t="shared" si="318"/>
        <v>0.47257120355693771</v>
      </c>
      <c r="AR616" s="11">
        <f t="shared" si="319"/>
        <v>-0.5274287964430624</v>
      </c>
      <c r="AS616" s="11">
        <f t="shared" si="320"/>
        <v>-1.5274287964430622</v>
      </c>
      <c r="AT616" s="11">
        <f t="shared" si="321"/>
        <v>-2.5274287964430613</v>
      </c>
      <c r="AU616" s="19">
        <f t="shared" si="322"/>
        <v>-4.5274287964430631</v>
      </c>
      <c r="AV616" s="11">
        <f t="shared" si="328"/>
        <v>0.95874332610048274</v>
      </c>
      <c r="AW616" s="11">
        <f t="shared" si="329"/>
        <v>0.76922154665453246</v>
      </c>
      <c r="AX616" s="11" t="str">
        <f t="shared" si="330"/>
        <v/>
      </c>
      <c r="AY616" s="11" t="str">
        <f t="shared" si="331"/>
        <v/>
      </c>
      <c r="AZ616" s="11" t="str">
        <f t="shared" si="332"/>
        <v/>
      </c>
      <c r="BA616" s="19" t="str">
        <f t="shared" si="333"/>
        <v/>
      </c>
    </row>
    <row r="617" spans="1:53" x14ac:dyDescent="0.3">
      <c r="A617">
        <v>126</v>
      </c>
      <c r="B617">
        <v>3</v>
      </c>
      <c r="C617" t="s">
        <v>20</v>
      </c>
      <c r="D617" t="s">
        <v>23</v>
      </c>
      <c r="E617">
        <v>0</v>
      </c>
      <c r="F617">
        <v>0</v>
      </c>
      <c r="G617" t="s">
        <v>23</v>
      </c>
      <c r="H617" t="s">
        <v>23</v>
      </c>
      <c r="AI617" s="21">
        <f t="shared" si="323"/>
        <v>0.60500000000000043</v>
      </c>
      <c r="AJ617" s="11">
        <f t="shared" si="336"/>
        <v>0.95851339467461105</v>
      </c>
      <c r="AK617" s="11">
        <f t="shared" si="336"/>
        <v>0.76843096581384029</v>
      </c>
      <c r="AL617" s="11">
        <f t="shared" si="336"/>
        <v>0.39499999999999957</v>
      </c>
      <c r="AM617" s="11">
        <f t="shared" si="336"/>
        <v>0.1027009493520374</v>
      </c>
      <c r="AN617" s="11">
        <f t="shared" si="336"/>
        <v>1.1716186034188154E-2</v>
      </c>
      <c r="AO617" s="4">
        <f t="shared" si="336"/>
        <v>9.936602249181143E-6</v>
      </c>
      <c r="AP617" s="11">
        <f t="shared" si="317"/>
        <v>1.4673787735918071</v>
      </c>
      <c r="AQ617" s="11">
        <f t="shared" si="318"/>
        <v>0.46737877359180813</v>
      </c>
      <c r="AR617" s="11">
        <f t="shared" si="319"/>
        <v>-0.53262122640819221</v>
      </c>
      <c r="AS617" s="11">
        <f t="shared" si="320"/>
        <v>-1.5326212264081915</v>
      </c>
      <c r="AT617" s="11">
        <f t="shared" si="321"/>
        <v>-2.5326212264081929</v>
      </c>
      <c r="AU617" s="19">
        <f t="shared" si="322"/>
        <v>-4.5326212264081924</v>
      </c>
      <c r="AV617" s="11">
        <f t="shared" si="328"/>
        <v>0.95851339467461105</v>
      </c>
      <c r="AW617" s="11">
        <f t="shared" si="329"/>
        <v>0.76843096581384029</v>
      </c>
      <c r="AX617" s="11" t="str">
        <f t="shared" si="330"/>
        <v/>
      </c>
      <c r="AY617" s="11" t="str">
        <f t="shared" si="331"/>
        <v/>
      </c>
      <c r="AZ617" s="11" t="str">
        <f t="shared" si="332"/>
        <v/>
      </c>
      <c r="BA617" s="19">
        <f t="shared" ref="BA617" si="337">IF(AU617&lt;=0,AO617,"")</f>
        <v>9.936602249181143E-6</v>
      </c>
    </row>
    <row r="618" spans="1:53" x14ac:dyDescent="0.3">
      <c r="A618">
        <v>130</v>
      </c>
      <c r="B618">
        <v>3</v>
      </c>
      <c r="C618" t="s">
        <v>20</v>
      </c>
      <c r="D618" t="s">
        <v>23</v>
      </c>
      <c r="E618">
        <v>2</v>
      </c>
      <c r="F618">
        <v>0</v>
      </c>
      <c r="G618" t="s">
        <v>23</v>
      </c>
      <c r="H618" t="s">
        <v>23</v>
      </c>
      <c r="AI618" s="21">
        <f t="shared" si="323"/>
        <v>0.60600000000000043</v>
      </c>
      <c r="AJ618" s="11">
        <f t="shared" si="336"/>
        <v>0.95828226582615594</v>
      </c>
      <c r="AK618" s="11">
        <f t="shared" si="336"/>
        <v>0.7676383290777482</v>
      </c>
      <c r="AL618" s="11">
        <f t="shared" si="336"/>
        <v>0.39399999999999957</v>
      </c>
      <c r="AM618" s="11">
        <f t="shared" si="336"/>
        <v>0.10223682798175238</v>
      </c>
      <c r="AN618" s="11">
        <f t="shared" si="336"/>
        <v>1.1636941577170771E-2</v>
      </c>
      <c r="AO618" s="4">
        <f t="shared" si="336"/>
        <v>9.8215855665144646E-6</v>
      </c>
      <c r="AP618" s="11">
        <f t="shared" si="317"/>
        <v>1.4621827510925782</v>
      </c>
      <c r="AQ618" s="11">
        <f t="shared" si="318"/>
        <v>0.46218275109257817</v>
      </c>
      <c r="AR618" s="11">
        <f t="shared" si="319"/>
        <v>-0.53781724890742166</v>
      </c>
      <c r="AS618" s="11">
        <f t="shared" si="320"/>
        <v>-1.537817248907422</v>
      </c>
      <c r="AT618" s="11">
        <f t="shared" si="321"/>
        <v>-2.5378172489074204</v>
      </c>
      <c r="AU618" s="19">
        <f t="shared" si="322"/>
        <v>-4.5378172489074222</v>
      </c>
      <c r="AV618" s="11">
        <f t="shared" si="328"/>
        <v>0.95828226582615594</v>
      </c>
      <c r="AW618" s="11">
        <f t="shared" si="329"/>
        <v>0.7676383290777482</v>
      </c>
      <c r="AX618" s="11" t="str">
        <f t="shared" si="330"/>
        <v/>
      </c>
      <c r="AY618" s="11" t="str">
        <f t="shared" si="331"/>
        <v/>
      </c>
      <c r="AZ618" s="11" t="str">
        <f t="shared" si="332"/>
        <v/>
      </c>
      <c r="BA618" s="19" t="str">
        <f t="shared" si="333"/>
        <v/>
      </c>
    </row>
    <row r="619" spans="1:53" x14ac:dyDescent="0.3">
      <c r="A619">
        <v>139</v>
      </c>
      <c r="B619">
        <v>3</v>
      </c>
      <c r="C619" t="s">
        <v>20</v>
      </c>
      <c r="D619" t="s">
        <v>25</v>
      </c>
      <c r="E619">
        <v>0</v>
      </c>
      <c r="F619">
        <v>1</v>
      </c>
      <c r="G619" t="s">
        <v>23</v>
      </c>
      <c r="H619" t="s">
        <v>23</v>
      </c>
      <c r="AI619" s="21">
        <f t="shared" si="323"/>
        <v>0.60700000000000043</v>
      </c>
      <c r="AJ619" s="11">
        <f t="shared" si="336"/>
        <v>0.95804993247993187</v>
      </c>
      <c r="AK619" s="11">
        <f t="shared" si="336"/>
        <v>0.76684362966447206</v>
      </c>
      <c r="AL619" s="11">
        <f t="shared" si="336"/>
        <v>0.39299999999999952</v>
      </c>
      <c r="AM619" s="11">
        <f t="shared" si="336"/>
        <v>0.10177391125847696</v>
      </c>
      <c r="AN619" s="11">
        <f t="shared" si="336"/>
        <v>1.1558107951037452E-2</v>
      </c>
      <c r="AO619" s="4">
        <f t="shared" si="336"/>
        <v>9.7077583652711023E-6</v>
      </c>
      <c r="AP619" s="11">
        <f t="shared" si="317"/>
        <v>1.4569830959643197</v>
      </c>
      <c r="AQ619" s="11">
        <f t="shared" si="318"/>
        <v>0.45698309596432007</v>
      </c>
      <c r="AR619" s="11">
        <f t="shared" si="319"/>
        <v>-0.5430169040356797</v>
      </c>
      <c r="AS619" s="11">
        <f t="shared" si="320"/>
        <v>-1.5430169040356794</v>
      </c>
      <c r="AT619" s="11">
        <f t="shared" si="321"/>
        <v>-2.5430169040356798</v>
      </c>
      <c r="AU619" s="19">
        <f t="shared" si="322"/>
        <v>-4.5430169040356807</v>
      </c>
      <c r="AV619" s="11">
        <f t="shared" si="328"/>
        <v>0.95804993247993187</v>
      </c>
      <c r="AW619" s="11">
        <f t="shared" si="329"/>
        <v>0.76684362966447206</v>
      </c>
      <c r="AX619" s="11" t="str">
        <f t="shared" si="330"/>
        <v/>
      </c>
      <c r="AY619" s="11" t="str">
        <f t="shared" si="331"/>
        <v/>
      </c>
      <c r="AZ619" s="11" t="str">
        <f t="shared" si="332"/>
        <v/>
      </c>
      <c r="BA619" s="19" t="str">
        <f t="shared" si="333"/>
        <v/>
      </c>
    </row>
    <row r="620" spans="1:53" x14ac:dyDescent="0.3">
      <c r="A620">
        <v>151</v>
      </c>
      <c r="B620">
        <v>3</v>
      </c>
      <c r="C620" t="s">
        <v>20</v>
      </c>
      <c r="D620" t="s">
        <v>25</v>
      </c>
      <c r="E620">
        <v>0</v>
      </c>
      <c r="F620">
        <v>0</v>
      </c>
      <c r="G620">
        <v>480</v>
      </c>
      <c r="H620">
        <v>0</v>
      </c>
      <c r="AI620" s="21">
        <f t="shared" si="323"/>
        <v>0.60800000000000043</v>
      </c>
      <c r="AJ620" s="11">
        <f t="shared" si="336"/>
        <v>0.95781638750577169</v>
      </c>
      <c r="AK620" s="11">
        <f t="shared" si="336"/>
        <v>0.76604686075110828</v>
      </c>
      <c r="AL620" s="11">
        <f t="shared" si="336"/>
        <v>0.39199999999999952</v>
      </c>
      <c r="AM620" s="11">
        <f t="shared" si="336"/>
        <v>0.10131219689876073</v>
      </c>
      <c r="AN620" s="11">
        <f t="shared" si="336"/>
        <v>1.1479683312362581E-2</v>
      </c>
      <c r="AO620" s="4">
        <f t="shared" si="336"/>
        <v>9.5951091670064389E-6</v>
      </c>
      <c r="AP620" s="11">
        <f t="shared" si="317"/>
        <v>1.4517797679297035</v>
      </c>
      <c r="AQ620" s="11">
        <f t="shared" si="318"/>
        <v>0.45177976792970337</v>
      </c>
      <c r="AR620" s="11">
        <f t="shared" si="319"/>
        <v>-0.54822023207029669</v>
      </c>
      <c r="AS620" s="11">
        <f t="shared" si="320"/>
        <v>-1.5482202320702971</v>
      </c>
      <c r="AT620" s="11">
        <f t="shared" si="321"/>
        <v>-2.5482202320702974</v>
      </c>
      <c r="AU620" s="19">
        <f t="shared" si="322"/>
        <v>-4.548220232070296</v>
      </c>
      <c r="AV620" s="11">
        <f t="shared" si="328"/>
        <v>0.95781638750577169</v>
      </c>
      <c r="AW620" s="11">
        <f t="shared" si="329"/>
        <v>0.76604686075110828</v>
      </c>
      <c r="AX620" s="11" t="str">
        <f t="shared" si="330"/>
        <v/>
      </c>
      <c r="AY620" s="11" t="str">
        <f t="shared" si="331"/>
        <v/>
      </c>
      <c r="AZ620" s="11" t="str">
        <f t="shared" si="332"/>
        <v/>
      </c>
      <c r="BA620" s="19" t="str">
        <f t="shared" si="333"/>
        <v/>
      </c>
    </row>
    <row r="621" spans="1:53" x14ac:dyDescent="0.3">
      <c r="A621">
        <v>154</v>
      </c>
      <c r="B621">
        <v>3</v>
      </c>
      <c r="C621" t="s">
        <v>20</v>
      </c>
      <c r="D621" t="s">
        <v>25</v>
      </c>
      <c r="E621">
        <v>0</v>
      </c>
      <c r="F621">
        <v>0</v>
      </c>
      <c r="G621">
        <v>480</v>
      </c>
      <c r="H621">
        <v>0</v>
      </c>
      <c r="AI621" s="21">
        <f t="shared" si="323"/>
        <v>0.60900000000000043</v>
      </c>
      <c r="AJ621" s="11">
        <f t="shared" si="336"/>
        <v>0.95758162371797184</v>
      </c>
      <c r="AK621" s="11">
        <f t="shared" si="336"/>
        <v>0.76524801547329213</v>
      </c>
      <c r="AL621" s="11">
        <f t="shared" si="336"/>
        <v>0.39099999999999957</v>
      </c>
      <c r="AM621" s="11">
        <f t="shared" si="336"/>
        <v>0.10085168262999329</v>
      </c>
      <c r="AN621" s="11">
        <f t="shared" si="336"/>
        <v>1.1401665827453627E-2</v>
      </c>
      <c r="AO621" s="4">
        <f t="shared" si="336"/>
        <v>9.4836266039451009E-6</v>
      </c>
      <c r="AP621" s="11">
        <f t="shared" si="317"/>
        <v>1.4465727265265043</v>
      </c>
      <c r="AQ621" s="11">
        <f t="shared" si="318"/>
        <v>0.44657272652650393</v>
      </c>
      <c r="AR621" s="11">
        <f t="shared" si="319"/>
        <v>-0.55342727347349596</v>
      </c>
      <c r="AS621" s="11">
        <f t="shared" si="320"/>
        <v>-1.5534272734734969</v>
      </c>
      <c r="AT621" s="11">
        <f t="shared" si="321"/>
        <v>-2.5534272734734955</v>
      </c>
      <c r="AU621" s="19">
        <f t="shared" si="322"/>
        <v>-4.5534272734734946</v>
      </c>
      <c r="AV621" s="11">
        <f t="shared" si="328"/>
        <v>0.95758162371797184</v>
      </c>
      <c r="AW621" s="11">
        <f t="shared" si="329"/>
        <v>0.76524801547329213</v>
      </c>
      <c r="AX621" s="11" t="str">
        <f t="shared" si="330"/>
        <v/>
      </c>
      <c r="AY621" s="11" t="str">
        <f t="shared" si="331"/>
        <v/>
      </c>
      <c r="AZ621" s="11" t="str">
        <f t="shared" si="332"/>
        <v/>
      </c>
      <c r="BA621" s="19" t="str">
        <f t="shared" si="333"/>
        <v/>
      </c>
    </row>
    <row r="622" spans="1:53" x14ac:dyDescent="0.3">
      <c r="A622">
        <v>6</v>
      </c>
      <c r="B622">
        <v>4</v>
      </c>
      <c r="C622" t="s">
        <v>20</v>
      </c>
      <c r="D622" t="s">
        <v>25</v>
      </c>
      <c r="E622">
        <v>0</v>
      </c>
      <c r="F622">
        <v>0</v>
      </c>
      <c r="G622">
        <v>479</v>
      </c>
      <c r="H622">
        <v>1</v>
      </c>
      <c r="AI622" s="21">
        <f t="shared" si="323"/>
        <v>0.61000000000000043</v>
      </c>
      <c r="AJ622" s="11">
        <f t="shared" si="336"/>
        <v>0.95734563387473159</v>
      </c>
      <c r="AK622" s="11">
        <f t="shared" si="336"/>
        <v>0.76444708692485097</v>
      </c>
      <c r="AL622" s="11">
        <f t="shared" si="336"/>
        <v>0.38999999999999951</v>
      </c>
      <c r="AM622" s="11">
        <f t="shared" si="336"/>
        <v>0.10039236619035896</v>
      </c>
      <c r="AN622" s="11">
        <f t="shared" si="336"/>
        <v>1.1324053672286017E-2</v>
      </c>
      <c r="AO622" s="4">
        <f t="shared" si="336"/>
        <v>9.3732994178446591E-6</v>
      </c>
      <c r="AP622" s="11">
        <f t="shared" si="317"/>
        <v>1.4413619311050896</v>
      </c>
      <c r="AQ622" s="11">
        <f t="shared" si="318"/>
        <v>0.44136193110508948</v>
      </c>
      <c r="AR622" s="11">
        <f t="shared" si="319"/>
        <v>-0.55863806889491086</v>
      </c>
      <c r="AS622" s="11">
        <f t="shared" si="320"/>
        <v>-1.5586380688949109</v>
      </c>
      <c r="AT622" s="11">
        <f t="shared" si="321"/>
        <v>-2.5586380688949104</v>
      </c>
      <c r="AU622" s="19">
        <f t="shared" si="322"/>
        <v>-4.5586380688949113</v>
      </c>
      <c r="AV622" s="11">
        <f t="shared" si="328"/>
        <v>0.95734563387473159</v>
      </c>
      <c r="AW622" s="11">
        <f t="shared" si="329"/>
        <v>0.76444708692485097</v>
      </c>
      <c r="AX622" s="11" t="str">
        <f t="shared" si="330"/>
        <v/>
      </c>
      <c r="AY622" s="11" t="str">
        <f t="shared" si="331"/>
        <v/>
      </c>
      <c r="AZ622" s="11" t="str">
        <f t="shared" si="332"/>
        <v/>
      </c>
      <c r="BA622" s="19" t="str">
        <f t="shared" si="333"/>
        <v/>
      </c>
    </row>
    <row r="623" spans="1:53" x14ac:dyDescent="0.3">
      <c r="A623">
        <v>10</v>
      </c>
      <c r="B623">
        <v>4</v>
      </c>
      <c r="C623" t="s">
        <v>20</v>
      </c>
      <c r="D623" t="s">
        <v>1</v>
      </c>
      <c r="E623">
        <v>1</v>
      </c>
      <c r="F623">
        <v>0</v>
      </c>
      <c r="G623">
        <v>477</v>
      </c>
      <c r="H623">
        <v>2</v>
      </c>
      <c r="AI623" s="21">
        <f t="shared" si="323"/>
        <v>0.61100000000000043</v>
      </c>
      <c r="AJ623" s="11">
        <f t="shared" ref="AJ623:AO632" si="338">_xlfn.NORM.S.DIST((-2*AJ$2-_xlfn.NORM.S.INV($AI623)),TRUE)</f>
        <v>0.95710841067758501</v>
      </c>
      <c r="AK623" s="11">
        <f t="shared" si="338"/>
        <v>0.76364406815745389</v>
      </c>
      <c r="AL623" s="11">
        <f t="shared" si="338"/>
        <v>0.38899999999999957</v>
      </c>
      <c r="AM623" s="11">
        <f t="shared" si="338"/>
        <v>9.9934245328791471E-2</v>
      </c>
      <c r="AN623" s="11">
        <f t="shared" si="338"/>
        <v>1.1246845032438673E-2</v>
      </c>
      <c r="AO623" s="4">
        <f t="shared" si="338"/>
        <v>9.2641164588718596E-6</v>
      </c>
      <c r="AP623" s="11">
        <f t="shared" si="317"/>
        <v>1.4361473408258743</v>
      </c>
      <c r="AQ623" s="11">
        <f t="shared" si="318"/>
        <v>0.43614734082587503</v>
      </c>
      <c r="AR623" s="11">
        <f t="shared" si="319"/>
        <v>-0.56385265917412508</v>
      </c>
      <c r="AS623" s="11">
        <f t="shared" si="320"/>
        <v>-1.5638526591741262</v>
      </c>
      <c r="AT623" s="11">
        <f t="shared" si="321"/>
        <v>-2.5638526591741253</v>
      </c>
      <c r="AU623" s="19">
        <f t="shared" si="322"/>
        <v>-4.5638526591741266</v>
      </c>
      <c r="AV623" s="11">
        <f t="shared" si="328"/>
        <v>0.95710841067758501</v>
      </c>
      <c r="AW623" s="11">
        <f t="shared" si="329"/>
        <v>0.76364406815745389</v>
      </c>
      <c r="AX623" s="11" t="str">
        <f t="shared" si="330"/>
        <v/>
      </c>
      <c r="AY623" s="11" t="str">
        <f t="shared" si="331"/>
        <v/>
      </c>
      <c r="AZ623" s="11" t="str">
        <f t="shared" si="332"/>
        <v/>
      </c>
      <c r="BA623" s="19">
        <f t="shared" ref="BA623" si="339">IF(AU623&lt;=0,AO623,"")</f>
        <v>9.2641164588718596E-6</v>
      </c>
    </row>
    <row r="624" spans="1:53" x14ac:dyDescent="0.3">
      <c r="A624">
        <v>20</v>
      </c>
      <c r="B624">
        <v>4</v>
      </c>
      <c r="C624" t="s">
        <v>20</v>
      </c>
      <c r="D624" t="s">
        <v>23</v>
      </c>
      <c r="E624">
        <v>0</v>
      </c>
      <c r="F624">
        <v>0</v>
      </c>
      <c r="G624">
        <v>480</v>
      </c>
      <c r="H624">
        <v>0</v>
      </c>
      <c r="AI624" s="21">
        <f t="shared" si="323"/>
        <v>0.61200000000000043</v>
      </c>
      <c r="AJ624" s="11">
        <f t="shared" si="338"/>
        <v>0.95686994677082571</v>
      </c>
      <c r="AK624" s="11">
        <f t="shared" si="338"/>
        <v>0.76283895218025843</v>
      </c>
      <c r="AL624" s="11">
        <f t="shared" si="338"/>
        <v>0.38799999999999951</v>
      </c>
      <c r="AM624" s="11">
        <f t="shared" si="338"/>
        <v>9.947731780492966E-2</v>
      </c>
      <c r="AN624" s="11">
        <f t="shared" si="338"/>
        <v>1.1170038103029863E-2</v>
      </c>
      <c r="AO624" s="4">
        <f t="shared" si="338"/>
        <v>9.1560666844915029E-6</v>
      </c>
      <c r="AP624" s="11">
        <f t="shared" si="317"/>
        <v>1.430928914656755</v>
      </c>
      <c r="AQ624" s="11">
        <f t="shared" si="318"/>
        <v>0.43092891465675504</v>
      </c>
      <c r="AR624" s="11">
        <f t="shared" si="319"/>
        <v>-0.56907108534324546</v>
      </c>
      <c r="AS624" s="11">
        <f t="shared" si="320"/>
        <v>-1.5690710853432466</v>
      </c>
      <c r="AT624" s="11">
        <f t="shared" si="321"/>
        <v>-2.569071085343245</v>
      </c>
      <c r="AU624" s="19">
        <f t="shared" si="322"/>
        <v>-4.5690710853432455</v>
      </c>
      <c r="AV624" s="11">
        <f t="shared" si="328"/>
        <v>0.95686994677082571</v>
      </c>
      <c r="AW624" s="11">
        <f t="shared" si="329"/>
        <v>0.76283895218025843</v>
      </c>
      <c r="AX624" s="11" t="str">
        <f t="shared" si="330"/>
        <v/>
      </c>
      <c r="AY624" s="11" t="str">
        <f t="shared" si="331"/>
        <v/>
      </c>
      <c r="AZ624" s="11" t="str">
        <f t="shared" si="332"/>
        <v/>
      </c>
      <c r="BA624" s="19" t="str">
        <f t="shared" si="333"/>
        <v/>
      </c>
    </row>
    <row r="625" spans="1:53" x14ac:dyDescent="0.3">
      <c r="A625">
        <v>32</v>
      </c>
      <c r="B625">
        <v>4</v>
      </c>
      <c r="C625" t="s">
        <v>20</v>
      </c>
      <c r="D625" t="s">
        <v>25</v>
      </c>
      <c r="E625">
        <v>0</v>
      </c>
      <c r="F625">
        <v>1</v>
      </c>
      <c r="G625">
        <v>479</v>
      </c>
      <c r="H625">
        <v>0</v>
      </c>
      <c r="AI625" s="21">
        <f t="shared" si="323"/>
        <v>0.61300000000000043</v>
      </c>
      <c r="AJ625" s="11">
        <f t="shared" si="338"/>
        <v>0.95663023474092435</v>
      </c>
      <c r="AK625" s="11">
        <f t="shared" si="338"/>
        <v>0.76203173195955176</v>
      </c>
      <c r="AL625" s="11">
        <f t="shared" si="338"/>
        <v>0.38699999999999957</v>
      </c>
      <c r="AM625" s="11">
        <f t="shared" si="338"/>
        <v>9.9021581389073271E-2</v>
      </c>
      <c r="AN625" s="11">
        <f t="shared" si="338"/>
        <v>1.1093631088653792E-2</v>
      </c>
      <c r="AO625" s="4">
        <f t="shared" si="338"/>
        <v>9.049139158367837E-6</v>
      </c>
      <c r="AP625" s="11">
        <f t="shared" si="317"/>
        <v>1.4257066113705068</v>
      </c>
      <c r="AQ625" s="11">
        <f t="shared" si="318"/>
        <v>0.42570661137050753</v>
      </c>
      <c r="AR625" s="11">
        <f t="shared" si="319"/>
        <v>-0.57429338862949308</v>
      </c>
      <c r="AS625" s="11">
        <f t="shared" si="320"/>
        <v>-1.5742933886294939</v>
      </c>
      <c r="AT625" s="11">
        <f t="shared" si="321"/>
        <v>-2.5742933886294934</v>
      </c>
      <c r="AU625" s="19">
        <f t="shared" si="322"/>
        <v>-4.5742933886294921</v>
      </c>
      <c r="AV625" s="11">
        <f t="shared" si="328"/>
        <v>0.95663023474092435</v>
      </c>
      <c r="AW625" s="11">
        <f t="shared" si="329"/>
        <v>0.76203173195955176</v>
      </c>
      <c r="AX625" s="11" t="str">
        <f t="shared" si="330"/>
        <v/>
      </c>
      <c r="AY625" s="11" t="str">
        <f t="shared" si="331"/>
        <v/>
      </c>
      <c r="AZ625" s="11" t="str">
        <f t="shared" si="332"/>
        <v/>
      </c>
      <c r="BA625" s="19" t="str">
        <f t="shared" si="333"/>
        <v/>
      </c>
    </row>
    <row r="626" spans="1:53" x14ac:dyDescent="0.3">
      <c r="A626">
        <v>33</v>
      </c>
      <c r="B626">
        <v>4</v>
      </c>
      <c r="C626" t="s">
        <v>20</v>
      </c>
      <c r="D626" t="s">
        <v>1</v>
      </c>
      <c r="E626">
        <v>0</v>
      </c>
      <c r="F626">
        <v>0</v>
      </c>
      <c r="G626">
        <v>479</v>
      </c>
      <c r="H626">
        <v>1</v>
      </c>
      <c r="AI626" s="21">
        <f t="shared" si="323"/>
        <v>0.61400000000000043</v>
      </c>
      <c r="AJ626" s="11">
        <f t="shared" si="338"/>
        <v>0.95638926711593886</v>
      </c>
      <c r="AK626" s="11">
        <f t="shared" si="338"/>
        <v>0.76122240041838873</v>
      </c>
      <c r="AL626" s="11">
        <f t="shared" si="338"/>
        <v>0.38599999999999957</v>
      </c>
      <c r="AM626" s="11">
        <f t="shared" si="338"/>
        <v>9.8567033862138928E-2</v>
      </c>
      <c r="AN626" s="11">
        <f t="shared" si="338"/>
        <v>1.1017622203317494E-2</v>
      </c>
      <c r="AO626" s="4">
        <f t="shared" si="338"/>
        <v>8.943323049278665E-6</v>
      </c>
      <c r="AP626" s="11">
        <f t="shared" si="317"/>
        <v>1.4204803895421696</v>
      </c>
      <c r="AQ626" s="11">
        <f t="shared" si="318"/>
        <v>0.4204803895421691</v>
      </c>
      <c r="AR626" s="11">
        <f t="shared" si="319"/>
        <v>-0.57951961045783074</v>
      </c>
      <c r="AS626" s="11">
        <f t="shared" si="320"/>
        <v>-1.5795196104578308</v>
      </c>
      <c r="AT626" s="11">
        <f t="shared" si="321"/>
        <v>-2.5795196104578304</v>
      </c>
      <c r="AU626" s="19">
        <f t="shared" si="322"/>
        <v>-4.5795196104578322</v>
      </c>
      <c r="AV626" s="11">
        <f t="shared" si="328"/>
        <v>0.95638926711593886</v>
      </c>
      <c r="AW626" s="11">
        <f t="shared" si="329"/>
        <v>0.76122240041838873</v>
      </c>
      <c r="AX626" s="11" t="str">
        <f t="shared" si="330"/>
        <v/>
      </c>
      <c r="AY626" s="11" t="str">
        <f t="shared" si="331"/>
        <v/>
      </c>
      <c r="AZ626" s="11" t="str">
        <f t="shared" si="332"/>
        <v/>
      </c>
      <c r="BA626" s="19" t="str">
        <f t="shared" si="333"/>
        <v/>
      </c>
    </row>
    <row r="627" spans="1:53" x14ac:dyDescent="0.3">
      <c r="A627">
        <v>47</v>
      </c>
      <c r="B627">
        <v>4</v>
      </c>
      <c r="C627" t="s">
        <v>20</v>
      </c>
      <c r="D627" t="s">
        <v>25</v>
      </c>
      <c r="E627">
        <v>1</v>
      </c>
      <c r="F627">
        <v>0</v>
      </c>
      <c r="G627">
        <v>478</v>
      </c>
      <c r="H627">
        <v>1</v>
      </c>
      <c r="AI627" s="21">
        <f t="shared" si="323"/>
        <v>0.61500000000000044</v>
      </c>
      <c r="AJ627" s="11">
        <f t="shared" si="338"/>
        <v>0.95614703636491705</v>
      </c>
      <c r="AK627" s="11">
        <f t="shared" si="338"/>
        <v>0.76041095043622686</v>
      </c>
      <c r="AL627" s="11">
        <f t="shared" si="338"/>
        <v>0.38499999999999956</v>
      </c>
      <c r="AM627" s="11">
        <f t="shared" si="338"/>
        <v>9.8113673015617325E-2</v>
      </c>
      <c r="AN627" s="11">
        <f t="shared" si="338"/>
        <v>1.0942009670378419E-2</v>
      </c>
      <c r="AO627" s="4">
        <f t="shared" si="338"/>
        <v>8.8386076300411526E-6</v>
      </c>
      <c r="AP627" s="11">
        <f t="shared" si="317"/>
        <v>1.4152502075463889</v>
      </c>
      <c r="AQ627" s="11">
        <f t="shared" si="318"/>
        <v>0.41525020754638942</v>
      </c>
      <c r="AR627" s="11">
        <f t="shared" si="319"/>
        <v>-0.5847497924536107</v>
      </c>
      <c r="AS627" s="11">
        <f t="shared" si="320"/>
        <v>-1.5847497924536105</v>
      </c>
      <c r="AT627" s="11">
        <f t="shared" si="321"/>
        <v>-2.5847497924536103</v>
      </c>
      <c r="AU627" s="19">
        <f t="shared" si="322"/>
        <v>-4.5847497924536116</v>
      </c>
      <c r="AV627" s="11">
        <f t="shared" si="328"/>
        <v>0.95614703636491705</v>
      </c>
      <c r="AW627" s="11">
        <f t="shared" si="329"/>
        <v>0.76041095043622686</v>
      </c>
      <c r="AX627" s="11" t="str">
        <f t="shared" si="330"/>
        <v/>
      </c>
      <c r="AY627" s="11" t="str">
        <f t="shared" si="331"/>
        <v/>
      </c>
      <c r="AZ627" s="11" t="str">
        <f t="shared" si="332"/>
        <v/>
      </c>
      <c r="BA627" s="19" t="str">
        <f t="shared" si="333"/>
        <v/>
      </c>
    </row>
    <row r="628" spans="1:53" x14ac:dyDescent="0.3">
      <c r="A628">
        <v>51</v>
      </c>
      <c r="B628">
        <v>4</v>
      </c>
      <c r="C628" t="s">
        <v>20</v>
      </c>
      <c r="D628" t="s">
        <v>1</v>
      </c>
      <c r="E628">
        <v>0</v>
      </c>
      <c r="F628">
        <v>2</v>
      </c>
      <c r="G628">
        <v>478</v>
      </c>
      <c r="H628">
        <v>0</v>
      </c>
      <c r="AI628" s="21">
        <f t="shared" si="323"/>
        <v>0.61600000000000044</v>
      </c>
      <c r="AJ628" s="11">
        <f t="shared" si="338"/>
        <v>0.95590353489729218</v>
      </c>
      <c r="AK628" s="11">
        <f t="shared" si="338"/>
        <v>0.75959737484855461</v>
      </c>
      <c r="AL628" s="11">
        <f t="shared" si="338"/>
        <v>0.38399999999999956</v>
      </c>
      <c r="AM628" s="11">
        <f t="shared" si="338"/>
        <v>9.7661496651530011E-2</v>
      </c>
      <c r="AN628" s="11">
        <f t="shared" si="338"/>
        <v>1.0866791722482446E-2</v>
      </c>
      <c r="AO628" s="4">
        <f t="shared" si="338"/>
        <v>8.7349822764499675E-6</v>
      </c>
      <c r="AP628" s="11">
        <f t="shared" si="317"/>
        <v>1.4100160235547459</v>
      </c>
      <c r="AQ628" s="11">
        <f t="shared" si="318"/>
        <v>0.41001602355474537</v>
      </c>
      <c r="AR628" s="11">
        <f t="shared" si="319"/>
        <v>-0.58998397644525469</v>
      </c>
      <c r="AS628" s="11">
        <f t="shared" si="320"/>
        <v>-1.5899839764452541</v>
      </c>
      <c r="AT628" s="11">
        <f t="shared" si="321"/>
        <v>-2.5899839764452546</v>
      </c>
      <c r="AU628" s="19">
        <f t="shared" si="322"/>
        <v>-4.5899839764452555</v>
      </c>
      <c r="AV628" s="11">
        <f t="shared" si="328"/>
        <v>0.95590353489729218</v>
      </c>
      <c r="AW628" s="11">
        <f t="shared" si="329"/>
        <v>0.75959737484855461</v>
      </c>
      <c r="AX628" s="11" t="str">
        <f t="shared" si="330"/>
        <v/>
      </c>
      <c r="AY628" s="11" t="str">
        <f t="shared" si="331"/>
        <v/>
      </c>
      <c r="AZ628" s="11" t="str">
        <f t="shared" si="332"/>
        <v/>
      </c>
      <c r="BA628" s="19" t="str">
        <f t="shared" si="333"/>
        <v/>
      </c>
    </row>
    <row r="629" spans="1:53" x14ac:dyDescent="0.3">
      <c r="A629">
        <v>64</v>
      </c>
      <c r="B629">
        <v>4</v>
      </c>
      <c r="C629" t="s">
        <v>20</v>
      </c>
      <c r="D629" t="s">
        <v>1</v>
      </c>
      <c r="E629">
        <v>0</v>
      </c>
      <c r="F629">
        <v>0</v>
      </c>
      <c r="G629">
        <v>480</v>
      </c>
      <c r="H629">
        <v>0</v>
      </c>
      <c r="AI629" s="21">
        <f t="shared" si="323"/>
        <v>0.61700000000000044</v>
      </c>
      <c r="AJ629" s="11">
        <f t="shared" si="338"/>
        <v>0.95565875506226949</v>
      </c>
      <c r="AK629" s="11">
        <f t="shared" si="338"/>
        <v>0.75878166644651812</v>
      </c>
      <c r="AL629" s="11">
        <f t="shared" si="338"/>
        <v>0.38299999999999956</v>
      </c>
      <c r="AM629" s="11">
        <f t="shared" si="338"/>
        <v>9.7210502582387101E-2</v>
      </c>
      <c r="AN629" s="11">
        <f t="shared" si="338"/>
        <v>1.0791966601502367E-2</v>
      </c>
      <c r="AO629" s="4">
        <f t="shared" si="338"/>
        <v>8.6324364662273924E-6</v>
      </c>
      <c r="AP629" s="11">
        <f t="shared" si="317"/>
        <v>1.4047777955330365</v>
      </c>
      <c r="AQ629" s="11">
        <f t="shared" si="318"/>
        <v>0.40477779553303805</v>
      </c>
      <c r="AR629" s="11">
        <f t="shared" si="319"/>
        <v>-0.59522220446696217</v>
      </c>
      <c r="AS629" s="11">
        <f t="shared" si="320"/>
        <v>-1.5952222044669622</v>
      </c>
      <c r="AT629" s="11">
        <f t="shared" si="321"/>
        <v>-2.5952222044669622</v>
      </c>
      <c r="AU629" s="19">
        <f t="shared" si="322"/>
        <v>-4.5952222044669622</v>
      </c>
      <c r="AV629" s="11">
        <f t="shared" si="328"/>
        <v>0.95565875506226949</v>
      </c>
      <c r="AW629" s="11">
        <f t="shared" si="329"/>
        <v>0.75878166644651812</v>
      </c>
      <c r="AX629" s="11" t="str">
        <f t="shared" si="330"/>
        <v/>
      </c>
      <c r="AY629" s="11" t="str">
        <f t="shared" si="331"/>
        <v/>
      </c>
      <c r="AZ629" s="11" t="str">
        <f t="shared" si="332"/>
        <v/>
      </c>
      <c r="BA629" s="19">
        <f t="shared" ref="BA629" si="340">IF(AU629&lt;=0,AO629,"")</f>
        <v>8.6324364662273924E-6</v>
      </c>
    </row>
    <row r="630" spans="1:53" x14ac:dyDescent="0.3">
      <c r="A630">
        <v>71</v>
      </c>
      <c r="B630">
        <v>4</v>
      </c>
      <c r="C630" t="s">
        <v>20</v>
      </c>
      <c r="D630" t="s">
        <v>23</v>
      </c>
      <c r="E630">
        <v>0</v>
      </c>
      <c r="F630">
        <v>0</v>
      </c>
      <c r="G630" t="s">
        <v>23</v>
      </c>
      <c r="H630" t="s">
        <v>23</v>
      </c>
      <c r="AI630" s="21">
        <f t="shared" si="323"/>
        <v>0.61800000000000044</v>
      </c>
      <c r="AJ630" s="11">
        <f t="shared" si="338"/>
        <v>0.95541268914820721</v>
      </c>
      <c r="AK630" s="11">
        <f t="shared" si="338"/>
        <v>0.75796381797654244</v>
      </c>
      <c r="AL630" s="11">
        <f t="shared" si="338"/>
        <v>0.38199999999999956</v>
      </c>
      <c r="AM630" s="11">
        <f t="shared" si="338"/>
        <v>9.6760688631145494E-2</v>
      </c>
      <c r="AN630" s="11">
        <f t="shared" si="338"/>
        <v>1.0717532558476937E-2</v>
      </c>
      <c r="AO630" s="4">
        <f t="shared" si="338"/>
        <v>8.5309597779848353E-6</v>
      </c>
      <c r="AP630" s="11">
        <f t="shared" si="317"/>
        <v>1.3995354812385541</v>
      </c>
      <c r="AQ630" s="11">
        <f t="shared" si="318"/>
        <v>0.39953548123855398</v>
      </c>
      <c r="AR630" s="11">
        <f t="shared" si="319"/>
        <v>-0.60046451876144613</v>
      </c>
      <c r="AS630" s="11">
        <f t="shared" si="320"/>
        <v>-1.6004645187614459</v>
      </c>
      <c r="AT630" s="11">
        <f t="shared" si="321"/>
        <v>-2.6004645187614464</v>
      </c>
      <c r="AU630" s="19">
        <f t="shared" si="322"/>
        <v>-4.6004645187614468</v>
      </c>
      <c r="AV630" s="11">
        <f t="shared" si="328"/>
        <v>0.95541268914820721</v>
      </c>
      <c r="AW630" s="11">
        <f t="shared" si="329"/>
        <v>0.75796381797654244</v>
      </c>
      <c r="AX630" s="11" t="str">
        <f t="shared" si="330"/>
        <v/>
      </c>
      <c r="AY630" s="11" t="str">
        <f t="shared" si="331"/>
        <v/>
      </c>
      <c r="AZ630" s="11" t="str">
        <f t="shared" si="332"/>
        <v/>
      </c>
      <c r="BA630" s="19" t="str">
        <f t="shared" si="333"/>
        <v/>
      </c>
    </row>
    <row r="631" spans="1:53" x14ac:dyDescent="0.3">
      <c r="A631">
        <v>73</v>
      </c>
      <c r="B631">
        <v>4</v>
      </c>
      <c r="C631" t="s">
        <v>20</v>
      </c>
      <c r="D631" t="s">
        <v>23</v>
      </c>
      <c r="E631">
        <v>0</v>
      </c>
      <c r="F631">
        <v>0</v>
      </c>
      <c r="G631">
        <v>479</v>
      </c>
      <c r="H631">
        <v>1</v>
      </c>
      <c r="AI631" s="21">
        <f t="shared" si="323"/>
        <v>0.61900000000000044</v>
      </c>
      <c r="AJ631" s="11">
        <f t="shared" si="338"/>
        <v>0.95516532938198662</v>
      </c>
      <c r="AK631" s="11">
        <f t="shared" si="338"/>
        <v>0.75714382213994846</v>
      </c>
      <c r="AL631" s="11">
        <f t="shared" si="338"/>
        <v>0.38099999999999956</v>
      </c>
      <c r="AM631" s="11">
        <f t="shared" si="338"/>
        <v>9.6312052631166947E-2</v>
      </c>
      <c r="AN631" s="11">
        <f t="shared" si="338"/>
        <v>1.064348785355035E-2</v>
      </c>
      <c r="AO631" s="4">
        <f t="shared" si="338"/>
        <v>8.4305418901964796E-6</v>
      </c>
      <c r="AP631" s="11">
        <f t="shared" si="317"/>
        <v>1.3942890382172992</v>
      </c>
      <c r="AQ631" s="11">
        <f t="shared" si="318"/>
        <v>0.39428903821729933</v>
      </c>
      <c r="AR631" s="11">
        <f t="shared" si="319"/>
        <v>-0.60571096178270056</v>
      </c>
      <c r="AS631" s="11">
        <f t="shared" si="320"/>
        <v>-1.6057109617827017</v>
      </c>
      <c r="AT631" s="11">
        <f t="shared" si="321"/>
        <v>-2.6057109617827008</v>
      </c>
      <c r="AU631" s="19">
        <f t="shared" si="322"/>
        <v>-4.6057109617827017</v>
      </c>
      <c r="AV631" s="11">
        <f t="shared" si="328"/>
        <v>0.95516532938198662</v>
      </c>
      <c r="AW631" s="11">
        <f t="shared" si="329"/>
        <v>0.75714382213994846</v>
      </c>
      <c r="AX631" s="11" t="str">
        <f t="shared" si="330"/>
        <v/>
      </c>
      <c r="AY631" s="11" t="str">
        <f t="shared" si="331"/>
        <v/>
      </c>
      <c r="AZ631" s="11" t="str">
        <f t="shared" si="332"/>
        <v/>
      </c>
      <c r="BA631" s="19" t="str">
        <f t="shared" si="333"/>
        <v/>
      </c>
    </row>
    <row r="632" spans="1:53" x14ac:dyDescent="0.3">
      <c r="A632">
        <v>86</v>
      </c>
      <c r="B632">
        <v>4</v>
      </c>
      <c r="C632" t="s">
        <v>20</v>
      </c>
      <c r="D632" t="s">
        <v>23</v>
      </c>
      <c r="E632">
        <v>0</v>
      </c>
      <c r="F632">
        <v>0</v>
      </c>
      <c r="G632">
        <v>479</v>
      </c>
      <c r="H632">
        <v>1</v>
      </c>
      <c r="AI632" s="21">
        <f t="shared" si="323"/>
        <v>0.62000000000000044</v>
      </c>
      <c r="AJ632" s="11">
        <f t="shared" si="338"/>
        <v>0.95491666792837715</v>
      </c>
      <c r="AK632" s="11">
        <f t="shared" si="338"/>
        <v>0.7563216715925658</v>
      </c>
      <c r="AL632" s="11">
        <f t="shared" si="338"/>
        <v>0.37999999999999956</v>
      </c>
      <c r="AM632" s="11">
        <f t="shared" si="338"/>
        <v>9.5864592426177411E-2</v>
      </c>
      <c r="AN632" s="11">
        <f t="shared" si="338"/>
        <v>1.0569830755912273E-2</v>
      </c>
      <c r="AO632" s="4">
        <f t="shared" si="338"/>
        <v>8.3311725801838172E-6</v>
      </c>
      <c r="AP632" s="11">
        <f t="shared" si="317"/>
        <v>1.3890384238012028</v>
      </c>
      <c r="AQ632" s="11">
        <f t="shared" si="318"/>
        <v>0.38903842380120324</v>
      </c>
      <c r="AR632" s="11">
        <f t="shared" si="319"/>
        <v>-0.61096157619879699</v>
      </c>
      <c r="AS632" s="11">
        <f t="shared" si="320"/>
        <v>-1.6109615761987972</v>
      </c>
      <c r="AT632" s="11">
        <f t="shared" si="321"/>
        <v>-2.6109615761987968</v>
      </c>
      <c r="AU632" s="19">
        <f t="shared" si="322"/>
        <v>-4.6109615761987959</v>
      </c>
      <c r="AV632" s="11">
        <f t="shared" si="328"/>
        <v>0.95491666792837715</v>
      </c>
      <c r="AW632" s="11">
        <f t="shared" si="329"/>
        <v>0.7563216715925658</v>
      </c>
      <c r="AX632" s="11" t="str">
        <f t="shared" si="330"/>
        <v/>
      </c>
      <c r="AY632" s="11" t="str">
        <f t="shared" si="331"/>
        <v/>
      </c>
      <c r="AZ632" s="11" t="str">
        <f t="shared" si="332"/>
        <v/>
      </c>
      <c r="BA632" s="19" t="str">
        <f t="shared" si="333"/>
        <v/>
      </c>
    </row>
    <row r="633" spans="1:53" x14ac:dyDescent="0.3">
      <c r="A633">
        <v>95</v>
      </c>
      <c r="B633">
        <v>4</v>
      </c>
      <c r="C633" t="s">
        <v>20</v>
      </c>
      <c r="D633" t="s">
        <v>23</v>
      </c>
      <c r="E633">
        <v>0</v>
      </c>
      <c r="F633">
        <v>0</v>
      </c>
      <c r="G633">
        <v>478</v>
      </c>
      <c r="H633">
        <v>2</v>
      </c>
      <c r="AI633" s="21">
        <f t="shared" si="323"/>
        <v>0.62100000000000044</v>
      </c>
      <c r="AJ633" s="11">
        <f t="shared" ref="AJ633:AO642" si="341">_xlfn.NORM.S.DIST((-2*AJ$2-_xlfn.NORM.S.INV($AI633)),TRUE)</f>
        <v>0.95466669688939088</v>
      </c>
      <c r="AK633" s="11">
        <f t="shared" si="341"/>
        <v>0.75549735894434145</v>
      </c>
      <c r="AL633" s="11">
        <f t="shared" si="341"/>
        <v>0.37899999999999956</v>
      </c>
      <c r="AM633" s="11">
        <f t="shared" si="341"/>
        <v>9.5418305870225734E-2</v>
      </c>
      <c r="AN633" s="11">
        <f t="shared" si="341"/>
        <v>1.0496559543738277E-2</v>
      </c>
      <c r="AO633" s="4">
        <f t="shared" si="341"/>
        <v>8.2328417231120599E-6</v>
      </c>
      <c r="AP633" s="11">
        <f t="shared" si="317"/>
        <v>1.3837835951052879</v>
      </c>
      <c r="AQ633" s="11">
        <f t="shared" si="318"/>
        <v>0.38378359510528798</v>
      </c>
      <c r="AR633" s="11">
        <f t="shared" si="319"/>
        <v>-0.61621640489471219</v>
      </c>
      <c r="AS633" s="11">
        <f t="shared" si="320"/>
        <v>-1.6162164048947123</v>
      </c>
      <c r="AT633" s="11">
        <f t="shared" si="321"/>
        <v>-2.6162164048947121</v>
      </c>
      <c r="AU633" s="19">
        <f t="shared" si="322"/>
        <v>-4.6162164048947139</v>
      </c>
      <c r="AV633" s="11">
        <f t="shared" si="328"/>
        <v>0.95466669688939088</v>
      </c>
      <c r="AW633" s="11">
        <f t="shared" si="329"/>
        <v>0.75549735894434145</v>
      </c>
      <c r="AX633" s="11" t="str">
        <f t="shared" si="330"/>
        <v/>
      </c>
      <c r="AY633" s="11" t="str">
        <f t="shared" si="331"/>
        <v/>
      </c>
      <c r="AZ633" s="11" t="str">
        <f t="shared" si="332"/>
        <v/>
      </c>
      <c r="BA633" s="19" t="str">
        <f t="shared" si="333"/>
        <v/>
      </c>
    </row>
    <row r="634" spans="1:53" x14ac:dyDescent="0.3">
      <c r="A634">
        <v>103</v>
      </c>
      <c r="B634">
        <v>4</v>
      </c>
      <c r="C634" t="s">
        <v>20</v>
      </c>
      <c r="D634" t="s">
        <v>25</v>
      </c>
      <c r="E634">
        <v>0</v>
      </c>
      <c r="F634">
        <v>0</v>
      </c>
      <c r="G634">
        <v>479</v>
      </c>
      <c r="H634">
        <v>1</v>
      </c>
      <c r="AI634" s="21">
        <f t="shared" si="323"/>
        <v>0.62200000000000044</v>
      </c>
      <c r="AJ634" s="11">
        <f t="shared" si="341"/>
        <v>0.95441540830363014</v>
      </c>
      <c r="AK634" s="11">
        <f t="shared" si="341"/>
        <v>0.75467087675894318</v>
      </c>
      <c r="AL634" s="11">
        <f t="shared" si="341"/>
        <v>0.3779999999999995</v>
      </c>
      <c r="AM634" s="11">
        <f t="shared" si="341"/>
        <v>9.497319082764398E-2</v>
      </c>
      <c r="AN634" s="11">
        <f t="shared" si="341"/>
        <v>1.0423672504130854E-2</v>
      </c>
      <c r="AO634" s="4">
        <f t="shared" si="341"/>
        <v>8.1355392909973359E-6</v>
      </c>
      <c r="AP634" s="11">
        <f t="shared" si="317"/>
        <v>1.3785245090248133</v>
      </c>
      <c r="AQ634" s="11">
        <f t="shared" si="318"/>
        <v>0.37852450902481355</v>
      </c>
      <c r="AR634" s="11">
        <f t="shared" si="319"/>
        <v>-0.62147549097518651</v>
      </c>
      <c r="AS634" s="11">
        <f t="shared" si="320"/>
        <v>-1.621475490975187</v>
      </c>
      <c r="AT634" s="11">
        <f t="shared" si="321"/>
        <v>-2.6214754909751865</v>
      </c>
      <c r="AU634" s="19">
        <f t="shared" si="322"/>
        <v>-4.6214754909751861</v>
      </c>
      <c r="AV634" s="11">
        <f t="shared" si="328"/>
        <v>0.95441540830363014</v>
      </c>
      <c r="AW634" s="11">
        <f t="shared" si="329"/>
        <v>0.75467087675894318</v>
      </c>
      <c r="AX634" s="11" t="str">
        <f t="shared" si="330"/>
        <v/>
      </c>
      <c r="AY634" s="11" t="str">
        <f t="shared" si="331"/>
        <v/>
      </c>
      <c r="AZ634" s="11" t="str">
        <f t="shared" si="332"/>
        <v/>
      </c>
      <c r="BA634" s="19" t="str">
        <f t="shared" si="333"/>
        <v/>
      </c>
    </row>
    <row r="635" spans="1:53" x14ac:dyDescent="0.3">
      <c r="A635">
        <v>109</v>
      </c>
      <c r="B635">
        <v>4</v>
      </c>
      <c r="C635" t="s">
        <v>20</v>
      </c>
      <c r="D635" t="s">
        <v>1</v>
      </c>
      <c r="E635">
        <v>1</v>
      </c>
      <c r="F635">
        <v>0</v>
      </c>
      <c r="G635">
        <v>478</v>
      </c>
      <c r="H635">
        <v>1</v>
      </c>
      <c r="AI635" s="21">
        <f t="shared" si="323"/>
        <v>0.62300000000000044</v>
      </c>
      <c r="AJ635" s="11">
        <f t="shared" si="341"/>
        <v>0.95416279414562621</v>
      </c>
      <c r="AK635" s="11">
        <f t="shared" si="341"/>
        <v>0.75384221755335989</v>
      </c>
      <c r="AL635" s="11">
        <f t="shared" si="341"/>
        <v>0.37699999999999956</v>
      </c>
      <c r="AM635" s="11">
        <f t="shared" si="341"/>
        <v>9.4529245173007398E-2</v>
      </c>
      <c r="AN635" s="11">
        <f t="shared" si="341"/>
        <v>1.035116793306076E-2</v>
      </c>
      <c r="AO635" s="4">
        <f t="shared" si="341"/>
        <v>8.0392553517250794E-6</v>
      </c>
      <c r="AP635" s="11">
        <f t="shared" si="317"/>
        <v>1.3732611222323858</v>
      </c>
      <c r="AQ635" s="11">
        <f t="shared" si="318"/>
        <v>0.37326112223238622</v>
      </c>
      <c r="AR635" s="11">
        <f t="shared" si="319"/>
        <v>-0.62673887776761428</v>
      </c>
      <c r="AS635" s="11">
        <f t="shared" si="320"/>
        <v>-1.6267388777676148</v>
      </c>
      <c r="AT635" s="11">
        <f t="shared" si="321"/>
        <v>-2.6267388777676146</v>
      </c>
      <c r="AU635" s="19">
        <f t="shared" si="322"/>
        <v>-4.6267388777676155</v>
      </c>
      <c r="AV635" s="11">
        <f t="shared" si="328"/>
        <v>0.95416279414562621</v>
      </c>
      <c r="AW635" s="11">
        <f t="shared" si="329"/>
        <v>0.75384221755335989</v>
      </c>
      <c r="AX635" s="11" t="str">
        <f t="shared" si="330"/>
        <v/>
      </c>
      <c r="AY635" s="11" t="str">
        <f t="shared" si="331"/>
        <v/>
      </c>
      <c r="AZ635" s="11" t="str">
        <f t="shared" si="332"/>
        <v/>
      </c>
      <c r="BA635" s="19">
        <f t="shared" ref="BA635" si="342">IF(AU635&lt;=0,AO635,"")</f>
        <v>8.0392553517250794E-6</v>
      </c>
    </row>
    <row r="636" spans="1:53" x14ac:dyDescent="0.3">
      <c r="A636">
        <v>120</v>
      </c>
      <c r="B636">
        <v>4</v>
      </c>
      <c r="C636" t="s">
        <v>20</v>
      </c>
      <c r="D636" t="s">
        <v>23</v>
      </c>
      <c r="E636">
        <v>1</v>
      </c>
      <c r="F636">
        <v>1</v>
      </c>
      <c r="G636">
        <v>478</v>
      </c>
      <c r="H636">
        <v>0</v>
      </c>
      <c r="AI636" s="21">
        <f t="shared" si="323"/>
        <v>0.62400000000000044</v>
      </c>
      <c r="AJ636" s="11">
        <f t="shared" si="341"/>
        <v>0.95390884632516915</v>
      </c>
      <c r="AK636" s="11">
        <f t="shared" si="341"/>
        <v>0.75301137379749528</v>
      </c>
      <c r="AL636" s="11">
        <f t="shared" si="341"/>
        <v>0.37599999999999956</v>
      </c>
      <c r="AM636" s="11">
        <f t="shared" si="341"/>
        <v>9.4086466791094739E-2</v>
      </c>
      <c r="AN636" s="11">
        <f t="shared" si="341"/>
        <v>1.0279044135309041E-2</v>
      </c>
      <c r="AO636" s="4">
        <f t="shared" si="341"/>
        <v>7.9439800680793473E-6</v>
      </c>
      <c r="AP636" s="11">
        <f t="shared" si="317"/>
        <v>1.3679933911750322</v>
      </c>
      <c r="AQ636" s="11">
        <f t="shared" si="318"/>
        <v>0.36799339117503238</v>
      </c>
      <c r="AR636" s="11">
        <f t="shared" si="319"/>
        <v>-0.63200660882496806</v>
      </c>
      <c r="AS636" s="11">
        <f t="shared" si="320"/>
        <v>-1.6320066088249683</v>
      </c>
      <c r="AT636" s="11">
        <f t="shared" si="321"/>
        <v>-2.6320066088249678</v>
      </c>
      <c r="AU636" s="19">
        <f t="shared" si="322"/>
        <v>-4.632006608824967</v>
      </c>
      <c r="AV636" s="11">
        <f t="shared" si="328"/>
        <v>0.95390884632516915</v>
      </c>
      <c r="AW636" s="11">
        <f t="shared" si="329"/>
        <v>0.75301137379749528</v>
      </c>
      <c r="AX636" s="11" t="str">
        <f t="shared" si="330"/>
        <v/>
      </c>
      <c r="AY636" s="11" t="str">
        <f t="shared" si="331"/>
        <v/>
      </c>
      <c r="AZ636" s="11" t="str">
        <f t="shared" si="332"/>
        <v/>
      </c>
      <c r="BA636" s="19" t="str">
        <f t="shared" si="333"/>
        <v/>
      </c>
    </row>
    <row r="637" spans="1:53" x14ac:dyDescent="0.3">
      <c r="A637">
        <v>126</v>
      </c>
      <c r="B637">
        <v>4</v>
      </c>
      <c r="C637" t="s">
        <v>20</v>
      </c>
      <c r="D637" t="s">
        <v>23</v>
      </c>
      <c r="E637">
        <v>0</v>
      </c>
      <c r="F637">
        <v>0</v>
      </c>
      <c r="G637" t="s">
        <v>23</v>
      </c>
      <c r="H637" t="s">
        <v>23</v>
      </c>
      <c r="AI637" s="21">
        <f t="shared" si="323"/>
        <v>0.62500000000000044</v>
      </c>
      <c r="AJ637" s="11">
        <f t="shared" si="341"/>
        <v>0.95365355668662966</v>
      </c>
      <c r="AK637" s="11">
        <f t="shared" si="341"/>
        <v>0.75217833791375877</v>
      </c>
      <c r="AL637" s="11">
        <f t="shared" si="341"/>
        <v>0.37499999999999956</v>
      </c>
      <c r="AM637" s="11">
        <f t="shared" si="341"/>
        <v>9.3644853576849513E-2</v>
      </c>
      <c r="AN637" s="11">
        <f t="shared" si="341"/>
        <v>1.0207299424409235E-2</v>
      </c>
      <c r="AO637" s="4">
        <f t="shared" si="341"/>
        <v>7.8497036967828366E-6</v>
      </c>
      <c r="AP637" s="11">
        <f t="shared" si="317"/>
        <v>1.3627212720712467</v>
      </c>
      <c r="AQ637" s="11">
        <f t="shared" si="318"/>
        <v>0.36272127207124721</v>
      </c>
      <c r="AR637" s="11">
        <f t="shared" si="319"/>
        <v>-0.63727872792875273</v>
      </c>
      <c r="AS637" s="11">
        <f t="shared" si="320"/>
        <v>-1.6372787279287522</v>
      </c>
      <c r="AT637" s="11">
        <f t="shared" si="321"/>
        <v>-2.6372787279287526</v>
      </c>
      <c r="AU637" s="19">
        <f t="shared" si="322"/>
        <v>-4.6372787279287522</v>
      </c>
      <c r="AV637" s="11">
        <f t="shared" si="328"/>
        <v>0.95365355668662966</v>
      </c>
      <c r="AW637" s="11">
        <f t="shared" si="329"/>
        <v>0.75217833791375877</v>
      </c>
      <c r="AX637" s="11" t="str">
        <f t="shared" si="330"/>
        <v/>
      </c>
      <c r="AY637" s="11" t="str">
        <f t="shared" si="331"/>
        <v/>
      </c>
      <c r="AZ637" s="11" t="str">
        <f t="shared" si="332"/>
        <v/>
      </c>
      <c r="BA637" s="19" t="str">
        <f t="shared" si="333"/>
        <v/>
      </c>
    </row>
    <row r="638" spans="1:53" x14ac:dyDescent="0.3">
      <c r="A638">
        <v>130</v>
      </c>
      <c r="B638">
        <v>4</v>
      </c>
      <c r="C638" t="s">
        <v>20</v>
      </c>
      <c r="D638" t="s">
        <v>23</v>
      </c>
      <c r="E638">
        <v>1</v>
      </c>
      <c r="F638">
        <v>0</v>
      </c>
      <c r="G638" t="s">
        <v>23</v>
      </c>
      <c r="H638" t="s">
        <v>23</v>
      </c>
      <c r="AI638" s="21">
        <f t="shared" si="323"/>
        <v>0.62600000000000044</v>
      </c>
      <c r="AJ638" s="11">
        <f t="shared" si="341"/>
        <v>0.95339691700827156</v>
      </c>
      <c r="AK638" s="11">
        <f t="shared" si="341"/>
        <v>0.75134310227665113</v>
      </c>
      <c r="AL638" s="11">
        <f t="shared" si="341"/>
        <v>0.37399999999999944</v>
      </c>
      <c r="AM638" s="11">
        <f t="shared" si="341"/>
        <v>9.3204403435341282E-2</v>
      </c>
      <c r="AN638" s="11">
        <f t="shared" si="341"/>
        <v>1.0135932122590337E-2</v>
      </c>
      <c r="AO638" s="4">
        <f t="shared" si="341"/>
        <v>7.7564165875477119E-6</v>
      </c>
      <c r="AP638" s="11">
        <f t="shared" si="317"/>
        <v>1.3574447209080038</v>
      </c>
      <c r="AQ638" s="11">
        <f t="shared" si="318"/>
        <v>0.35744472090800494</v>
      </c>
      <c r="AR638" s="11">
        <f t="shared" si="319"/>
        <v>-0.64255527909199572</v>
      </c>
      <c r="AS638" s="11">
        <f t="shared" si="320"/>
        <v>-1.6425552790919953</v>
      </c>
      <c r="AT638" s="11">
        <f t="shared" si="321"/>
        <v>-2.6425552790919959</v>
      </c>
      <c r="AU638" s="19">
        <f t="shared" si="322"/>
        <v>-4.6425552790919964</v>
      </c>
      <c r="AV638" s="11">
        <f t="shared" si="328"/>
        <v>0.95339691700827156</v>
      </c>
      <c r="AW638" s="11">
        <f t="shared" si="329"/>
        <v>0.75134310227665113</v>
      </c>
      <c r="AX638" s="11" t="str">
        <f t="shared" si="330"/>
        <v/>
      </c>
      <c r="AY638" s="11" t="str">
        <f t="shared" si="331"/>
        <v/>
      </c>
      <c r="AZ638" s="11" t="str">
        <f t="shared" si="332"/>
        <v/>
      </c>
      <c r="BA638" s="19" t="str">
        <f t="shared" si="333"/>
        <v/>
      </c>
    </row>
    <row r="639" spans="1:53" x14ac:dyDescent="0.3">
      <c r="A639">
        <v>139</v>
      </c>
      <c r="B639">
        <v>4</v>
      </c>
      <c r="C639" t="s">
        <v>20</v>
      </c>
      <c r="D639" t="s">
        <v>1</v>
      </c>
      <c r="E639">
        <v>1</v>
      </c>
      <c r="F639">
        <v>0</v>
      </c>
      <c r="G639" t="s">
        <v>23</v>
      </c>
      <c r="H639" t="s">
        <v>23</v>
      </c>
      <c r="AI639" s="21">
        <f t="shared" si="323"/>
        <v>0.62700000000000045</v>
      </c>
      <c r="AJ639" s="11">
        <f t="shared" si="341"/>
        <v>0.95313891900155545</v>
      </c>
      <c r="AK639" s="11">
        <f t="shared" si="341"/>
        <v>0.75050565921234447</v>
      </c>
      <c r="AL639" s="11">
        <f t="shared" si="341"/>
        <v>0.3729999999999995</v>
      </c>
      <c r="AM639" s="11">
        <f t="shared" si="341"/>
        <v>9.2765114281727512E-2</v>
      </c>
      <c r="AN639" s="11">
        <f t="shared" si="341"/>
        <v>1.0064940560719998E-2</v>
      </c>
      <c r="AO639" s="4">
        <f t="shared" si="341"/>
        <v>7.6641091821366828E-6</v>
      </c>
      <c r="AP639" s="11">
        <f t="shared" si="317"/>
        <v>1.3521636934377317</v>
      </c>
      <c r="AQ639" s="11">
        <f t="shared" si="318"/>
        <v>0.35216369343773213</v>
      </c>
      <c r="AR639" s="11">
        <f t="shared" si="319"/>
        <v>-0.64783630656226865</v>
      </c>
      <c r="AS639" s="11">
        <f t="shared" si="320"/>
        <v>-1.6478363065622696</v>
      </c>
      <c r="AT639" s="11">
        <f t="shared" si="321"/>
        <v>-2.6478363065622688</v>
      </c>
      <c r="AU639" s="19">
        <f t="shared" si="322"/>
        <v>-4.6478363065622696</v>
      </c>
      <c r="AV639" s="11">
        <f t="shared" si="328"/>
        <v>0.95313891900155545</v>
      </c>
      <c r="AW639" s="11">
        <f t="shared" si="329"/>
        <v>0.75050565921234447</v>
      </c>
      <c r="AX639" s="11" t="str">
        <f t="shared" si="330"/>
        <v/>
      </c>
      <c r="AY639" s="11" t="str">
        <f t="shared" si="331"/>
        <v/>
      </c>
      <c r="AZ639" s="11" t="str">
        <f t="shared" si="332"/>
        <v/>
      </c>
      <c r="BA639" s="19" t="str">
        <f t="shared" si="333"/>
        <v/>
      </c>
    </row>
    <row r="640" spans="1:53" x14ac:dyDescent="0.3">
      <c r="A640">
        <v>151</v>
      </c>
      <c r="B640">
        <v>4</v>
      </c>
      <c r="C640" t="s">
        <v>20</v>
      </c>
      <c r="D640" t="s">
        <v>25</v>
      </c>
      <c r="E640">
        <v>2</v>
      </c>
      <c r="F640">
        <v>0</v>
      </c>
      <c r="G640">
        <v>477</v>
      </c>
      <c r="H640">
        <v>1</v>
      </c>
      <c r="AI640" s="21">
        <f t="shared" si="323"/>
        <v>0.62800000000000045</v>
      </c>
      <c r="AJ640" s="11">
        <f t="shared" si="341"/>
        <v>0.95287955431043292</v>
      </c>
      <c r="AK640" s="11">
        <f t="shared" si="341"/>
        <v>0.74966600099825831</v>
      </c>
      <c r="AL640" s="11">
        <f t="shared" si="341"/>
        <v>0.3719999999999995</v>
      </c>
      <c r="AM640" s="11">
        <f t="shared" si="341"/>
        <v>9.2326984041215893E-2</v>
      </c>
      <c r="AN640" s="11">
        <f t="shared" si="341"/>
        <v>9.9943230782482753E-3</v>
      </c>
      <c r="AO640" s="4">
        <f t="shared" si="341"/>
        <v>7.5727720134347148E-6</v>
      </c>
      <c r="AP640" s="11">
        <f t="shared" si="317"/>
        <v>1.3468781451752518</v>
      </c>
      <c r="AQ640" s="11">
        <f t="shared" si="318"/>
        <v>0.34687814517525234</v>
      </c>
      <c r="AR640" s="11">
        <f t="shared" si="319"/>
        <v>-0.65312185482474794</v>
      </c>
      <c r="AS640" s="11">
        <f t="shared" si="320"/>
        <v>-1.653121854824749</v>
      </c>
      <c r="AT640" s="11">
        <f t="shared" si="321"/>
        <v>-2.6531218548247479</v>
      </c>
      <c r="AU640" s="19">
        <f t="shared" si="322"/>
        <v>-4.6531218548247484</v>
      </c>
      <c r="AV640" s="11">
        <f t="shared" si="328"/>
        <v>0.95287955431043292</v>
      </c>
      <c r="AW640" s="11">
        <f t="shared" si="329"/>
        <v>0.74966600099825831</v>
      </c>
      <c r="AX640" s="11" t="str">
        <f t="shared" si="330"/>
        <v/>
      </c>
      <c r="AY640" s="11" t="str">
        <f t="shared" si="331"/>
        <v/>
      </c>
      <c r="AZ640" s="11" t="str">
        <f t="shared" si="332"/>
        <v/>
      </c>
      <c r="BA640" s="19" t="str">
        <f t="shared" si="333"/>
        <v/>
      </c>
    </row>
    <row r="641" spans="1:53" x14ac:dyDescent="0.3">
      <c r="A641">
        <v>154</v>
      </c>
      <c r="B641">
        <v>4</v>
      </c>
      <c r="C641" t="s">
        <v>20</v>
      </c>
      <c r="D641" t="s">
        <v>1</v>
      </c>
      <c r="E641">
        <v>1</v>
      </c>
      <c r="F641">
        <v>2</v>
      </c>
      <c r="G641">
        <v>477</v>
      </c>
      <c r="H641">
        <v>0</v>
      </c>
      <c r="AI641" s="21">
        <f t="shared" si="323"/>
        <v>0.62900000000000045</v>
      </c>
      <c r="AJ641" s="11">
        <f t="shared" si="341"/>
        <v>0.95261881451063257</v>
      </c>
      <c r="AK641" s="11">
        <f t="shared" si="341"/>
        <v>0.74882411986263109</v>
      </c>
      <c r="AL641" s="11">
        <f t="shared" si="341"/>
        <v>0.37099999999999955</v>
      </c>
      <c r="AM641" s="11">
        <f t="shared" si="341"/>
        <v>9.1890010649026688E-2</v>
      </c>
      <c r="AN641" s="11">
        <f t="shared" si="341"/>
        <v>9.9240780231518062E-3</v>
      </c>
      <c r="AO641" s="4">
        <f t="shared" si="341"/>
        <v>7.4823957045308544E-6</v>
      </c>
      <c r="AP641" s="11">
        <f t="shared" si="317"/>
        <v>1.3415880313946955</v>
      </c>
      <c r="AQ641" s="11">
        <f t="shared" si="318"/>
        <v>0.3415880313946954</v>
      </c>
      <c r="AR641" s="11">
        <f t="shared" si="319"/>
        <v>-0.65841196860530471</v>
      </c>
      <c r="AS641" s="11">
        <f t="shared" si="320"/>
        <v>-1.6584119686053049</v>
      </c>
      <c r="AT641" s="11">
        <f t="shared" si="321"/>
        <v>-2.6584119686053049</v>
      </c>
      <c r="AU641" s="19">
        <f t="shared" si="322"/>
        <v>-4.6584119686053045</v>
      </c>
      <c r="AV641" s="11">
        <f t="shared" si="328"/>
        <v>0.95261881451063257</v>
      </c>
      <c r="AW641" s="11">
        <f t="shared" si="329"/>
        <v>0.74882411986263109</v>
      </c>
      <c r="AX641" s="11" t="str">
        <f t="shared" si="330"/>
        <v/>
      </c>
      <c r="AY641" s="11" t="str">
        <f t="shared" si="331"/>
        <v/>
      </c>
      <c r="AZ641" s="11" t="str">
        <f t="shared" si="332"/>
        <v/>
      </c>
      <c r="BA641" s="19">
        <f t="shared" ref="BA641" si="343">IF(AU641&lt;=0,AO641,"")</f>
        <v>7.4823957045308544E-6</v>
      </c>
    </row>
    <row r="642" spans="1:53" x14ac:dyDescent="0.3">
      <c r="AI642" s="21">
        <f t="shared" si="323"/>
        <v>0.63000000000000045</v>
      </c>
      <c r="AJ642" s="11">
        <f t="shared" si="341"/>
        <v>0.95235669110893495</v>
      </c>
      <c r="AK642" s="11">
        <f t="shared" si="341"/>
        <v>0.74798000798408504</v>
      </c>
      <c r="AL642" s="11">
        <f t="shared" si="341"/>
        <v>0.36999999999999955</v>
      </c>
      <c r="AM642" s="11">
        <f t="shared" si="341"/>
        <v>9.1454192050356042E-2</v>
      </c>
      <c r="AN642" s="11">
        <f t="shared" si="341"/>
        <v>9.8542037518784421E-3</v>
      </c>
      <c r="AO642" s="4">
        <f t="shared" si="341"/>
        <v>7.3929709678102874E-6</v>
      </c>
      <c r="AP642" s="11">
        <f t="shared" si="317"/>
        <v>1.3362933071263632</v>
      </c>
      <c r="AQ642" s="11">
        <f t="shared" si="318"/>
        <v>0.33629330712636424</v>
      </c>
      <c r="AR642" s="11">
        <f t="shared" si="319"/>
        <v>-0.6637066928736356</v>
      </c>
      <c r="AS642" s="11">
        <f t="shared" si="320"/>
        <v>-1.6637066928736368</v>
      </c>
      <c r="AT642" s="11">
        <f t="shared" si="321"/>
        <v>-2.6637066928736353</v>
      </c>
      <c r="AU642" s="19">
        <f t="shared" si="322"/>
        <v>-4.6637066928736353</v>
      </c>
      <c r="AV642" s="11">
        <f t="shared" si="328"/>
        <v>0.95235669110893495</v>
      </c>
      <c r="AW642" s="11">
        <f t="shared" si="329"/>
        <v>0.74798000798408504</v>
      </c>
      <c r="AX642" s="11" t="str">
        <f t="shared" si="330"/>
        <v/>
      </c>
      <c r="AY642" s="11" t="str">
        <f t="shared" si="331"/>
        <v/>
      </c>
      <c r="AZ642" s="11" t="str">
        <f t="shared" si="332"/>
        <v/>
      </c>
      <c r="BA642" s="19" t="str">
        <f t="shared" si="333"/>
        <v/>
      </c>
    </row>
    <row r="643" spans="1:53" x14ac:dyDescent="0.3">
      <c r="AI643" s="21">
        <f t="shared" si="323"/>
        <v>0.63100000000000045</v>
      </c>
      <c r="AJ643" s="11">
        <f t="shared" ref="AJ643:AO652" si="344">_xlfn.NORM.S.DIST((-2*AJ$2-_xlfn.NORM.S.INV($AI643)),TRUE)</f>
        <v>0.95209317554244011</v>
      </c>
      <c r="AK643" s="11">
        <f t="shared" si="344"/>
        <v>0.74713365749118787</v>
      </c>
      <c r="AL643" s="11">
        <f t="shared" si="344"/>
        <v>0.3689999999999995</v>
      </c>
      <c r="AM643" s="11">
        <f t="shared" si="344"/>
        <v>9.1019526200339387E-2</v>
      </c>
      <c r="AN643" s="11">
        <f t="shared" si="344"/>
        <v>9.7846986292922846E-3</v>
      </c>
      <c r="AO643" s="4">
        <f t="shared" si="344"/>
        <v>7.3044886040561895E-6</v>
      </c>
      <c r="AP643" s="11">
        <f t="shared" si="317"/>
        <v>1.3309939271535729</v>
      </c>
      <c r="AQ643" s="11">
        <f t="shared" si="318"/>
        <v>0.33099392715357318</v>
      </c>
      <c r="AR643" s="11">
        <f t="shared" si="319"/>
        <v>-0.66900607284642721</v>
      </c>
      <c r="AS643" s="11">
        <f t="shared" si="320"/>
        <v>-1.6690060728464271</v>
      </c>
      <c r="AT643" s="11">
        <f t="shared" si="321"/>
        <v>-2.6690060728464271</v>
      </c>
      <c r="AU643" s="19">
        <f t="shared" si="322"/>
        <v>-4.6690060728464253</v>
      </c>
      <c r="AV643" s="11">
        <f t="shared" si="328"/>
        <v>0.95209317554244011</v>
      </c>
      <c r="AW643" s="11">
        <f t="shared" si="329"/>
        <v>0.74713365749118787</v>
      </c>
      <c r="AX643" s="11" t="str">
        <f t="shared" si="330"/>
        <v/>
      </c>
      <c r="AY643" s="11" t="str">
        <f t="shared" si="331"/>
        <v/>
      </c>
      <c r="AZ643" s="11" t="str">
        <f t="shared" si="332"/>
        <v/>
      </c>
      <c r="BA643" s="19" t="str">
        <f t="shared" si="333"/>
        <v/>
      </c>
    </row>
    <row r="644" spans="1:53" x14ac:dyDescent="0.3">
      <c r="AI644" s="21">
        <f t="shared" si="323"/>
        <v>0.63200000000000045</v>
      </c>
      <c r="AJ644" s="11">
        <f t="shared" si="344"/>
        <v>0.95182825917782277</v>
      </c>
      <c r="AK644" s="11">
        <f t="shared" si="344"/>
        <v>0.74628506046200793</v>
      </c>
      <c r="AL644" s="11">
        <f t="shared" si="344"/>
        <v>0.36799999999999949</v>
      </c>
      <c r="AM644" s="11">
        <f t="shared" si="344"/>
        <v>9.0586011064015245E-2</v>
      </c>
      <c r="AN644" s="11">
        <f t="shared" si="344"/>
        <v>9.7155610286192035E-3</v>
      </c>
      <c r="AO644" s="4">
        <f t="shared" si="344"/>
        <v>7.216939501561778E-6</v>
      </c>
      <c r="AP644" s="11">
        <f t="shared" si="317"/>
        <v>1.3256898460094426</v>
      </c>
      <c r="AQ644" s="11">
        <f t="shared" si="318"/>
        <v>0.32568984600944267</v>
      </c>
      <c r="AR644" s="11">
        <f t="shared" si="319"/>
        <v>-0.67431015399055716</v>
      </c>
      <c r="AS644" s="11">
        <f t="shared" si="320"/>
        <v>-1.6743101539905569</v>
      </c>
      <c r="AT644" s="11">
        <f t="shared" si="321"/>
        <v>-2.6743101539905565</v>
      </c>
      <c r="AU644" s="19">
        <f t="shared" si="322"/>
        <v>-4.6743101539905574</v>
      </c>
      <c r="AV644" s="11">
        <f t="shared" si="328"/>
        <v>0.95182825917782277</v>
      </c>
      <c r="AW644" s="11">
        <f t="shared" si="329"/>
        <v>0.74628506046200793</v>
      </c>
      <c r="AX644" s="11" t="str">
        <f t="shared" si="330"/>
        <v/>
      </c>
      <c r="AY644" s="11" t="str">
        <f t="shared" si="331"/>
        <v/>
      </c>
      <c r="AZ644" s="11" t="str">
        <f t="shared" si="332"/>
        <v/>
      </c>
      <c r="BA644" s="19" t="str">
        <f t="shared" si="333"/>
        <v/>
      </c>
    </row>
    <row r="645" spans="1:53" x14ac:dyDescent="0.3">
      <c r="AI645" s="21">
        <f t="shared" si="323"/>
        <v>0.63300000000000045</v>
      </c>
      <c r="AJ645" s="11">
        <f t="shared" si="344"/>
        <v>0.95156193331058037</v>
      </c>
      <c r="AK645" s="11">
        <f t="shared" si="344"/>
        <v>0.74543420892366508</v>
      </c>
      <c r="AL645" s="11">
        <f t="shared" si="344"/>
        <v>0.36699999999999955</v>
      </c>
      <c r="AM645" s="11">
        <f t="shared" si="344"/>
        <v>9.0153644616289441E-2</v>
      </c>
      <c r="AN645" s="11">
        <f t="shared" si="344"/>
        <v>9.6467893313927598E-3</v>
      </c>
      <c r="AO645" s="4">
        <f t="shared" si="344"/>
        <v>7.1303146352519415E-6</v>
      </c>
      <c r="AP645" s="11">
        <f t="shared" si="317"/>
        <v>1.3203810179736633</v>
      </c>
      <c r="AQ645" s="11">
        <f t="shared" si="318"/>
        <v>0.32038101797366436</v>
      </c>
      <c r="AR645" s="11">
        <f t="shared" si="319"/>
        <v>-0.67961898202633586</v>
      </c>
      <c r="AS645" s="11">
        <f t="shared" si="320"/>
        <v>-1.6796189820263352</v>
      </c>
      <c r="AT645" s="11">
        <f t="shared" si="321"/>
        <v>-2.6796189820263354</v>
      </c>
      <c r="AU645" s="19">
        <f t="shared" si="322"/>
        <v>-4.6796189820263363</v>
      </c>
      <c r="AV645" s="11">
        <f t="shared" si="328"/>
        <v>0.95156193331058037</v>
      </c>
      <c r="AW645" s="11">
        <f t="shared" si="329"/>
        <v>0.74543420892366508</v>
      </c>
      <c r="AX645" s="11" t="str">
        <f t="shared" si="330"/>
        <v/>
      </c>
      <c r="AY645" s="11" t="str">
        <f t="shared" si="331"/>
        <v/>
      </c>
      <c r="AZ645" s="11" t="str">
        <f t="shared" si="332"/>
        <v/>
      </c>
      <c r="BA645" s="19" t="str">
        <f t="shared" si="333"/>
        <v/>
      </c>
    </row>
    <row r="646" spans="1:53" x14ac:dyDescent="0.3">
      <c r="AI646" s="21">
        <f t="shared" si="323"/>
        <v>0.63400000000000045</v>
      </c>
      <c r="AJ646" s="11">
        <f t="shared" si="344"/>
        <v>0.95129418916426922</v>
      </c>
      <c r="AK646" s="11">
        <f t="shared" si="344"/>
        <v>0.74458109485187551</v>
      </c>
      <c r="AL646" s="11">
        <f t="shared" si="344"/>
        <v>0.36599999999999955</v>
      </c>
      <c r="AM646" s="11">
        <f t="shared" si="344"/>
        <v>8.9722424841900003E-2</v>
      </c>
      <c r="AN646" s="11">
        <f t="shared" si="344"/>
        <v>9.5783819274004936E-3</v>
      </c>
      <c r="AO646" s="4">
        <f t="shared" si="344"/>
        <v>7.0446050658144369E-6</v>
      </c>
      <c r="AP646" s="11">
        <f t="shared" si="317"/>
        <v>1.3150673970692166</v>
      </c>
      <c r="AQ646" s="11">
        <f t="shared" si="318"/>
        <v>0.31506739706921649</v>
      </c>
      <c r="AR646" s="11">
        <f t="shared" si="319"/>
        <v>-0.68493260293078362</v>
      </c>
      <c r="AS646" s="11">
        <f t="shared" si="320"/>
        <v>-1.6849326029307843</v>
      </c>
      <c r="AT646" s="11">
        <f t="shared" si="321"/>
        <v>-2.6849326029307834</v>
      </c>
      <c r="AU646" s="19">
        <f t="shared" si="322"/>
        <v>-4.6849326029307843</v>
      </c>
      <c r="AV646" s="11">
        <f t="shared" si="328"/>
        <v>0.95129418916426922</v>
      </c>
      <c r="AW646" s="11">
        <f t="shared" si="329"/>
        <v>0.74458109485187551</v>
      </c>
      <c r="AX646" s="11" t="str">
        <f t="shared" si="330"/>
        <v/>
      </c>
      <c r="AY646" s="11" t="str">
        <f t="shared" si="331"/>
        <v/>
      </c>
      <c r="AZ646" s="11" t="str">
        <f t="shared" si="332"/>
        <v/>
      </c>
      <c r="BA646" s="19" t="str">
        <f t="shared" si="333"/>
        <v/>
      </c>
    </row>
    <row r="647" spans="1:53" x14ac:dyDescent="0.3">
      <c r="AI647" s="21">
        <f t="shared" si="323"/>
        <v>0.63500000000000045</v>
      </c>
      <c r="AJ647" s="11">
        <f t="shared" si="344"/>
        <v>0.95102501788973104</v>
      </c>
      <c r="AK647" s="11">
        <f t="shared" si="344"/>
        <v>0.74372571017049216</v>
      </c>
      <c r="AL647" s="11">
        <f t="shared" si="344"/>
        <v>0.36499999999999955</v>
      </c>
      <c r="AM647" s="11">
        <f t="shared" si="344"/>
        <v>8.9292349735381984E-2</v>
      </c>
      <c r="AN647" s="11">
        <f t="shared" si="344"/>
        <v>9.5103372146307791E-3</v>
      </c>
      <c r="AO647" s="4">
        <f t="shared" si="344"/>
        <v>6.9598019388409173E-6</v>
      </c>
      <c r="AP647" s="11">
        <f t="shared" si="317"/>
        <v>1.3097489370590527</v>
      </c>
      <c r="AQ647" s="11">
        <f t="shared" si="318"/>
        <v>0.30974893705905288</v>
      </c>
      <c r="AR647" s="11">
        <f t="shared" si="319"/>
        <v>-0.69025106294094718</v>
      </c>
      <c r="AS647" s="11">
        <f t="shared" si="320"/>
        <v>-1.6902510629409475</v>
      </c>
      <c r="AT647" s="11">
        <f t="shared" si="321"/>
        <v>-2.6902510629409475</v>
      </c>
      <c r="AU647" s="19">
        <f t="shared" si="322"/>
        <v>-4.6902510629409466</v>
      </c>
      <c r="AV647" s="11">
        <f t="shared" si="328"/>
        <v>0.95102501788973104</v>
      </c>
      <c r="AW647" s="11">
        <f t="shared" si="329"/>
        <v>0.74372571017049216</v>
      </c>
      <c r="AX647" s="11" t="str">
        <f t="shared" si="330"/>
        <v/>
      </c>
      <c r="AY647" s="11" t="str">
        <f t="shared" si="331"/>
        <v/>
      </c>
      <c r="AZ647" s="11" t="str">
        <f t="shared" si="332"/>
        <v/>
      </c>
      <c r="BA647" s="19">
        <f t="shared" ref="BA647" si="345">IF(AU647&lt;=0,AO647,"")</f>
        <v>6.9598019388409173E-6</v>
      </c>
    </row>
    <row r="648" spans="1:53" x14ac:dyDescent="0.3">
      <c r="AI648" s="21">
        <f t="shared" si="323"/>
        <v>0.63600000000000045</v>
      </c>
      <c r="AJ648" s="11">
        <f t="shared" si="344"/>
        <v>0.95075441056430965</v>
      </c>
      <c r="AK648" s="11">
        <f t="shared" si="344"/>
        <v>0.74286804675103846</v>
      </c>
      <c r="AL648" s="11">
        <f t="shared" si="344"/>
        <v>0.36399999999999955</v>
      </c>
      <c r="AM648" s="11">
        <f t="shared" si="344"/>
        <v>8.8863417301033004E-2</v>
      </c>
      <c r="AN648" s="11">
        <f t="shared" si="344"/>
        <v>9.4426535992200248E-3</v>
      </c>
      <c r="AO648" s="4">
        <f t="shared" si="344"/>
        <v>6.8758964839769235E-6</v>
      </c>
      <c r="AP648" s="11">
        <f t="shared" si="317"/>
        <v>1.3044255914427429</v>
      </c>
      <c r="AQ648" s="11">
        <f t="shared" si="318"/>
        <v>0.30442559144274289</v>
      </c>
      <c r="AR648" s="11">
        <f t="shared" si="319"/>
        <v>-0.69557440855725716</v>
      </c>
      <c r="AS648" s="11">
        <f t="shared" si="320"/>
        <v>-1.6955744085572566</v>
      </c>
      <c r="AT648" s="11">
        <f t="shared" si="321"/>
        <v>-2.6955744085572566</v>
      </c>
      <c r="AU648" s="19">
        <f t="shared" si="322"/>
        <v>-4.6955744085572588</v>
      </c>
      <c r="AV648" s="11">
        <f t="shared" si="328"/>
        <v>0.95075441056430965</v>
      </c>
      <c r="AW648" s="11">
        <f t="shared" si="329"/>
        <v>0.74286804675103846</v>
      </c>
      <c r="AX648" s="11" t="str">
        <f t="shared" si="330"/>
        <v/>
      </c>
      <c r="AY648" s="11" t="str">
        <f t="shared" si="331"/>
        <v/>
      </c>
      <c r="AZ648" s="11" t="str">
        <f t="shared" si="332"/>
        <v/>
      </c>
      <c r="BA648" s="19" t="str">
        <f t="shared" si="333"/>
        <v/>
      </c>
    </row>
    <row r="649" spans="1:53" x14ac:dyDescent="0.3">
      <c r="AI649" s="21">
        <f t="shared" si="323"/>
        <v>0.63700000000000045</v>
      </c>
      <c r="AJ649" s="11">
        <f t="shared" si="344"/>
        <v>0.95048235819105631</v>
      </c>
      <c r="AK649" s="11">
        <f t="shared" si="344"/>
        <v>0.74200809641223786</v>
      </c>
      <c r="AL649" s="11">
        <f t="shared" si="344"/>
        <v>0.36299999999999949</v>
      </c>
      <c r="AM649" s="11">
        <f t="shared" si="344"/>
        <v>8.8435625552879177E-2</v>
      </c>
      <c r="AN649" s="11">
        <f t="shared" si="344"/>
        <v>9.3753294954001722E-3</v>
      </c>
      <c r="AO649" s="4">
        <f t="shared" si="344"/>
        <v>6.7928800140816899E-6</v>
      </c>
      <c r="AP649" s="11">
        <f t="shared" si="317"/>
        <v>1.2990973134530748</v>
      </c>
      <c r="AQ649" s="11">
        <f t="shared" si="318"/>
        <v>0.29909731345307511</v>
      </c>
      <c r="AR649" s="11">
        <f t="shared" si="319"/>
        <v>-0.70090268654692545</v>
      </c>
      <c r="AS649" s="11">
        <f t="shared" si="320"/>
        <v>-1.7009026865469261</v>
      </c>
      <c r="AT649" s="11">
        <f t="shared" si="321"/>
        <v>-2.7009026865469248</v>
      </c>
      <c r="AU649" s="19">
        <f t="shared" si="322"/>
        <v>-4.7009026865469252</v>
      </c>
      <c r="AV649" s="11">
        <f t="shared" si="328"/>
        <v>0.95048235819105631</v>
      </c>
      <c r="AW649" s="11">
        <f t="shared" si="329"/>
        <v>0.74200809641223786</v>
      </c>
      <c r="AX649" s="11" t="str">
        <f t="shared" si="330"/>
        <v/>
      </c>
      <c r="AY649" s="11" t="str">
        <f t="shared" si="331"/>
        <v/>
      </c>
      <c r="AZ649" s="11" t="str">
        <f t="shared" si="332"/>
        <v/>
      </c>
      <c r="BA649" s="19" t="str">
        <f t="shared" si="333"/>
        <v/>
      </c>
    </row>
    <row r="650" spans="1:53" x14ac:dyDescent="0.3">
      <c r="AI650" s="21">
        <f t="shared" si="323"/>
        <v>0.63800000000000046</v>
      </c>
      <c r="AJ650" s="11">
        <f t="shared" si="344"/>
        <v>0.95020885169792513</v>
      </c>
      <c r="AK650" s="11">
        <f t="shared" si="344"/>
        <v>0.74114585091953655</v>
      </c>
      <c r="AL650" s="11">
        <f t="shared" si="344"/>
        <v>0.36199999999999954</v>
      </c>
      <c r="AM650" s="11">
        <f t="shared" si="344"/>
        <v>8.8008972514641334E-2</v>
      </c>
      <c r="AN650" s="11">
        <f t="shared" si="344"/>
        <v>9.3083633254468102E-3</v>
      </c>
      <c r="AO650" s="4">
        <f t="shared" si="344"/>
        <v>6.7107439243967363E-6</v>
      </c>
      <c r="AP650" s="11">
        <f t="shared" si="317"/>
        <v>1.2937640560526193</v>
      </c>
      <c r="AQ650" s="11">
        <f t="shared" si="318"/>
        <v>0.29376405605261902</v>
      </c>
      <c r="AR650" s="11">
        <f t="shared" si="319"/>
        <v>-0.70623594394738087</v>
      </c>
      <c r="AS650" s="11">
        <f t="shared" si="320"/>
        <v>-1.7062359439473811</v>
      </c>
      <c r="AT650" s="11">
        <f t="shared" si="321"/>
        <v>-2.7062359439473802</v>
      </c>
      <c r="AU650" s="19">
        <f t="shared" si="322"/>
        <v>-4.7062359439473802</v>
      </c>
      <c r="AV650" s="11">
        <f t="shared" si="328"/>
        <v>0.95020885169792513</v>
      </c>
      <c r="AW650" s="11">
        <f t="shared" si="329"/>
        <v>0.74114585091953655</v>
      </c>
      <c r="AX650" s="11" t="str">
        <f t="shared" si="330"/>
        <v/>
      </c>
      <c r="AY650" s="11" t="str">
        <f t="shared" si="331"/>
        <v/>
      </c>
      <c r="AZ650" s="11" t="str">
        <f t="shared" si="332"/>
        <v/>
      </c>
      <c r="BA650" s="19" t="str">
        <f t="shared" si="333"/>
        <v/>
      </c>
    </row>
    <row r="651" spans="1:53" x14ac:dyDescent="0.3">
      <c r="AI651" s="21">
        <f t="shared" si="323"/>
        <v>0.63900000000000046</v>
      </c>
      <c r="AJ651" s="11">
        <f t="shared" si="344"/>
        <v>0.94993388193695694</v>
      </c>
      <c r="AK651" s="11">
        <f t="shared" si="344"/>
        <v>0.74028130198462161</v>
      </c>
      <c r="AL651" s="11">
        <f t="shared" si="344"/>
        <v>0.36099999999999943</v>
      </c>
      <c r="AM651" s="11">
        <f t="shared" si="344"/>
        <v>8.7583456219701747E-2</v>
      </c>
      <c r="AN651" s="11">
        <f t="shared" si="344"/>
        <v>9.2417535196275772E-3</v>
      </c>
      <c r="AO651" s="4">
        <f t="shared" si="344"/>
        <v>6.6294796917236727E-6</v>
      </c>
      <c r="AP651" s="11">
        <f t="shared" si="317"/>
        <v>1.2884257719302477</v>
      </c>
      <c r="AQ651" s="11">
        <f t="shared" si="318"/>
        <v>0.28842577193024727</v>
      </c>
      <c r="AR651" s="11">
        <f t="shared" si="319"/>
        <v>-0.71157422806975312</v>
      </c>
      <c r="AS651" s="11">
        <f t="shared" si="320"/>
        <v>-1.7115742280697528</v>
      </c>
      <c r="AT651" s="11">
        <f t="shared" si="321"/>
        <v>-2.7115742280697526</v>
      </c>
      <c r="AU651" s="19">
        <f t="shared" si="322"/>
        <v>-4.7115742280697521</v>
      </c>
      <c r="AV651" s="11">
        <f t="shared" si="328"/>
        <v>0.94993388193695694</v>
      </c>
      <c r="AW651" s="11">
        <f t="shared" si="329"/>
        <v>0.74028130198462161</v>
      </c>
      <c r="AX651" s="11" t="str">
        <f t="shared" si="330"/>
        <v/>
      </c>
      <c r="AY651" s="11" t="str">
        <f t="shared" si="331"/>
        <v/>
      </c>
      <c r="AZ651" s="11" t="str">
        <f t="shared" si="332"/>
        <v/>
      </c>
      <c r="BA651" s="19" t="str">
        <f t="shared" si="333"/>
        <v/>
      </c>
    </row>
    <row r="652" spans="1:53" x14ac:dyDescent="0.3">
      <c r="AI652" s="21">
        <f t="shared" si="323"/>
        <v>0.64000000000000046</v>
      </c>
      <c r="AJ652" s="11">
        <f t="shared" si="344"/>
        <v>0.94965743968345306</v>
      </c>
      <c r="AK652" s="11">
        <f t="shared" si="344"/>
        <v>0.7394144412649325</v>
      </c>
      <c r="AL652" s="11">
        <f t="shared" si="344"/>
        <v>0.35999999999999943</v>
      </c>
      <c r="AM652" s="11">
        <f t="shared" si="344"/>
        <v>8.7159074711071052E-2</v>
      </c>
      <c r="AN652" s="11">
        <f t="shared" si="344"/>
        <v>9.1754985161509785E-3</v>
      </c>
      <c r="AO652" s="4">
        <f t="shared" si="344"/>
        <v>6.5490788736110161E-6</v>
      </c>
      <c r="AP652" s="11">
        <f t="shared" si="317"/>
        <v>1.2830824134976102</v>
      </c>
      <c r="AQ652" s="11">
        <f t="shared" si="318"/>
        <v>0.28308241349761032</v>
      </c>
      <c r="AR652" s="11">
        <f t="shared" si="319"/>
        <v>-0.71691758650239035</v>
      </c>
      <c r="AS652" s="11">
        <f t="shared" si="320"/>
        <v>-1.7169175865023893</v>
      </c>
      <c r="AT652" s="11">
        <f t="shared" si="321"/>
        <v>-2.7169175865023893</v>
      </c>
      <c r="AU652" s="19">
        <f t="shared" si="322"/>
        <v>-4.7169175865023902</v>
      </c>
      <c r="AV652" s="11">
        <f t="shared" si="328"/>
        <v>0.94965743968345306</v>
      </c>
      <c r="AW652" s="11">
        <f t="shared" si="329"/>
        <v>0.7394144412649325</v>
      </c>
      <c r="AX652" s="11" t="str">
        <f t="shared" si="330"/>
        <v/>
      </c>
      <c r="AY652" s="11" t="str">
        <f t="shared" si="331"/>
        <v/>
      </c>
      <c r="AZ652" s="11" t="str">
        <f t="shared" si="332"/>
        <v/>
      </c>
      <c r="BA652" s="19" t="str">
        <f t="shared" si="333"/>
        <v/>
      </c>
    </row>
    <row r="653" spans="1:53" x14ac:dyDescent="0.3">
      <c r="AI653" s="21">
        <f t="shared" si="323"/>
        <v>0.64100000000000046</v>
      </c>
      <c r="AJ653" s="11">
        <f t="shared" ref="AJ653:AO662" si="346">_xlfn.NORM.S.DIST((-2*AJ$2-_xlfn.NORM.S.INV($AI653)),TRUE)</f>
        <v>0.94937951563513689</v>
      </c>
      <c r="AK653" s="11">
        <f t="shared" si="346"/>
        <v>0.73854526036316703</v>
      </c>
      <c r="AL653" s="11">
        <f t="shared" si="346"/>
        <v>0.35899999999999943</v>
      </c>
      <c r="AM653" s="11">
        <f t="shared" si="346"/>
        <v>8.673582604135581E-2</v>
      </c>
      <c r="AN653" s="11">
        <f t="shared" si="346"/>
        <v>9.1095967611156039E-3</v>
      </c>
      <c r="AO653" s="4">
        <f t="shared" si="346"/>
        <v>6.4695331075499476E-6</v>
      </c>
      <c r="AP653" s="11">
        <f t="shared" ref="AP653:AP716" si="347">_xlfn.NORM.S.INV(AJ653)-_xlfn.NORM.S.INV($AI653)</f>
        <v>1.2777339328855726</v>
      </c>
      <c r="AQ653" s="11">
        <f t="shared" ref="AQ653:AQ716" si="348">_xlfn.NORM.S.INV(AK653)-_xlfn.NORM.S.INV($AI653)</f>
        <v>0.27773393288557302</v>
      </c>
      <c r="AR653" s="11">
        <f t="shared" ref="AR653:AR716" si="349">_xlfn.NORM.S.INV(AL653)-_xlfn.NORM.S.INV($AI653)</f>
        <v>-0.72226606711442742</v>
      </c>
      <c r="AS653" s="11">
        <f t="shared" ref="AS653:AS716" si="350">_xlfn.NORM.S.INV(AM653)-_xlfn.NORM.S.INV($AI653)</f>
        <v>-1.7222660671144279</v>
      </c>
      <c r="AT653" s="11">
        <f t="shared" ref="AT653:AT716" si="351">_xlfn.NORM.S.INV(AN653)-_xlfn.NORM.S.INV($AI653)</f>
        <v>-2.7222660671144272</v>
      </c>
      <c r="AU653" s="19">
        <f t="shared" ref="AU653:AU716" si="352">_xlfn.NORM.S.INV(AO653)-_xlfn.NORM.S.INV($AI653)</f>
        <v>-4.7222660671144281</v>
      </c>
      <c r="AV653" s="11">
        <f t="shared" si="328"/>
        <v>0.94937951563513689</v>
      </c>
      <c r="AW653" s="11">
        <f t="shared" si="329"/>
        <v>0.73854526036316703</v>
      </c>
      <c r="AX653" s="11" t="str">
        <f t="shared" si="330"/>
        <v/>
      </c>
      <c r="AY653" s="11" t="str">
        <f t="shared" si="331"/>
        <v/>
      </c>
      <c r="AZ653" s="11" t="str">
        <f t="shared" si="332"/>
        <v/>
      </c>
      <c r="BA653" s="19">
        <f t="shared" ref="BA653" si="353">IF(AU653&lt;=0,AO653,"")</f>
        <v>6.4695331075499476E-6</v>
      </c>
    </row>
    <row r="654" spans="1:53" x14ac:dyDescent="0.3">
      <c r="AI654" s="21">
        <f t="shared" ref="AI654:AI717" si="354">AI653+0.001</f>
        <v>0.64200000000000046</v>
      </c>
      <c r="AJ654" s="11">
        <f t="shared" si="346"/>
        <v>0.94910010041130488</v>
      </c>
      <c r="AK654" s="11">
        <f t="shared" si="346"/>
        <v>0.73767375082678188</v>
      </c>
      <c r="AL654" s="11">
        <f t="shared" si="346"/>
        <v>0.35799999999999949</v>
      </c>
      <c r="AM654" s="11">
        <f t="shared" si="346"/>
        <v>8.6313708272726344E-2</v>
      </c>
      <c r="AN654" s="11">
        <f t="shared" si="346"/>
        <v>9.0440467084597822E-3</v>
      </c>
      <c r="AO654" s="4">
        <f t="shared" si="346"/>
        <v>6.3908341101784658E-6</v>
      </c>
      <c r="AP654" s="11">
        <f t="shared" si="347"/>
        <v>1.2723802819406052</v>
      </c>
      <c r="AQ654" s="11">
        <f t="shared" si="348"/>
        <v>0.27238028194060626</v>
      </c>
      <c r="AR654" s="11">
        <f t="shared" si="349"/>
        <v>-0.72761971805939418</v>
      </c>
      <c r="AS654" s="11">
        <f t="shared" si="350"/>
        <v>-1.727619718059394</v>
      </c>
      <c r="AT654" s="11">
        <f t="shared" si="351"/>
        <v>-2.7276197180593935</v>
      </c>
      <c r="AU654" s="19">
        <f t="shared" si="352"/>
        <v>-4.7276197180593948</v>
      </c>
      <c r="AV654" s="11">
        <f t="shared" si="328"/>
        <v>0.94910010041130488</v>
      </c>
      <c r="AW654" s="11">
        <f t="shared" si="329"/>
        <v>0.73767375082678188</v>
      </c>
      <c r="AX654" s="11" t="str">
        <f t="shared" si="330"/>
        <v/>
      </c>
      <c r="AY654" s="11" t="str">
        <f t="shared" si="331"/>
        <v/>
      </c>
      <c r="AZ654" s="11" t="str">
        <f t="shared" si="332"/>
        <v/>
      </c>
      <c r="BA654" s="19" t="str">
        <f t="shared" si="333"/>
        <v/>
      </c>
    </row>
    <row r="655" spans="1:53" x14ac:dyDescent="0.3">
      <c r="AI655" s="21">
        <f t="shared" si="354"/>
        <v>0.64300000000000046</v>
      </c>
      <c r="AJ655" s="11">
        <f t="shared" si="346"/>
        <v>0.94881918455196557</v>
      </c>
      <c r="AK655" s="11">
        <f t="shared" si="346"/>
        <v>0.7367999041474862</v>
      </c>
      <c r="AL655" s="11">
        <f t="shared" si="346"/>
        <v>0.35699999999999954</v>
      </c>
      <c r="AM655" s="11">
        <f t="shared" si="346"/>
        <v>8.5892719476884968E-2</v>
      </c>
      <c r="AN655" s="11">
        <f t="shared" si="346"/>
        <v>8.9788468199115644E-3</v>
      </c>
      <c r="AO655" s="4">
        <f t="shared" si="346"/>
        <v>6.3129736764945997E-6</v>
      </c>
      <c r="AP655" s="11">
        <f t="shared" si="347"/>
        <v>1.2670214122211303</v>
      </c>
      <c r="AQ655" s="11">
        <f t="shared" si="348"/>
        <v>0.26702141222113024</v>
      </c>
      <c r="AR655" s="11">
        <f t="shared" si="349"/>
        <v>-0.73297858777886982</v>
      </c>
      <c r="AS655" s="11">
        <f t="shared" si="350"/>
        <v>-1.7329785877788706</v>
      </c>
      <c r="AT655" s="11">
        <f t="shared" si="351"/>
        <v>-2.7329785877788701</v>
      </c>
      <c r="AU655" s="19">
        <f t="shared" si="352"/>
        <v>-4.7329785877788693</v>
      </c>
      <c r="AV655" s="11">
        <f t="shared" si="328"/>
        <v>0.94881918455196557</v>
      </c>
      <c r="AW655" s="11">
        <f t="shared" si="329"/>
        <v>0.7367999041474862</v>
      </c>
      <c r="AX655" s="11" t="str">
        <f t="shared" si="330"/>
        <v/>
      </c>
      <c r="AY655" s="11" t="str">
        <f t="shared" si="331"/>
        <v/>
      </c>
      <c r="AZ655" s="11" t="str">
        <f t="shared" si="332"/>
        <v/>
      </c>
      <c r="BA655" s="19" t="str">
        <f t="shared" si="333"/>
        <v/>
      </c>
    </row>
    <row r="656" spans="1:53" x14ac:dyDescent="0.3">
      <c r="AI656" s="21">
        <f t="shared" si="354"/>
        <v>0.64400000000000046</v>
      </c>
      <c r="AJ656" s="11">
        <f t="shared" si="346"/>
        <v>0.94853675851696662</v>
      </c>
      <c r="AK656" s="11">
        <f t="shared" si="346"/>
        <v>0.73592371176072979</v>
      </c>
      <c r="AL656" s="11">
        <f t="shared" si="346"/>
        <v>0.35599999999999948</v>
      </c>
      <c r="AM656" s="11">
        <f t="shared" si="346"/>
        <v>8.5472857735034588E-2</v>
      </c>
      <c r="AN656" s="11">
        <f t="shared" si="346"/>
        <v>8.913995564939145E-3</v>
      </c>
      <c r="AO656" s="4">
        <f t="shared" si="346"/>
        <v>6.2359436790779732E-6</v>
      </c>
      <c r="AP656" s="11">
        <f t="shared" si="347"/>
        <v>1.2616572749938182</v>
      </c>
      <c r="AQ656" s="11">
        <f t="shared" si="348"/>
        <v>0.2616572749938183</v>
      </c>
      <c r="AR656" s="11">
        <f t="shared" si="349"/>
        <v>-0.73834272500618225</v>
      </c>
      <c r="AS656" s="11">
        <f t="shared" si="350"/>
        <v>-1.7383427250061836</v>
      </c>
      <c r="AT656" s="11">
        <f t="shared" si="351"/>
        <v>-2.7383427250061816</v>
      </c>
      <c r="AU656" s="19">
        <f t="shared" si="352"/>
        <v>-4.7383427250061825</v>
      </c>
      <c r="AV656" s="11">
        <f t="shared" si="328"/>
        <v>0.94853675851696662</v>
      </c>
      <c r="AW656" s="11">
        <f t="shared" si="329"/>
        <v>0.73592371176072979</v>
      </c>
      <c r="AX656" s="11" t="str">
        <f t="shared" si="330"/>
        <v/>
      </c>
      <c r="AY656" s="11" t="str">
        <f t="shared" si="331"/>
        <v/>
      </c>
      <c r="AZ656" s="11" t="str">
        <f t="shared" si="332"/>
        <v/>
      </c>
      <c r="BA656" s="19" t="str">
        <f t="shared" si="333"/>
        <v/>
      </c>
    </row>
    <row r="657" spans="35:53" x14ac:dyDescent="0.3">
      <c r="AI657" s="21">
        <f t="shared" si="354"/>
        <v>0.64500000000000046</v>
      </c>
      <c r="AJ657" s="11">
        <f t="shared" si="346"/>
        <v>0.94825281268511075</v>
      </c>
      <c r="AK657" s="11">
        <f t="shared" si="346"/>
        <v>0.73504516504518469</v>
      </c>
      <c r="AL657" s="11">
        <f t="shared" si="346"/>
        <v>0.35499999999999948</v>
      </c>
      <c r="AM657" s="11">
        <f t="shared" si="346"/>
        <v>8.5054121137847785E-2</v>
      </c>
      <c r="AN657" s="11">
        <f t="shared" si="346"/>
        <v>8.849491420701662E-3</v>
      </c>
      <c r="AO657" s="4">
        <f t="shared" si="346"/>
        <v>6.159736067319783E-6</v>
      </c>
      <c r="AP657" s="11">
        <f t="shared" si="347"/>
        <v>1.2562878212298478</v>
      </c>
      <c r="AQ657" s="11">
        <f t="shared" si="348"/>
        <v>0.25628782122984839</v>
      </c>
      <c r="AR657" s="11">
        <f t="shared" si="349"/>
        <v>-0.74371217877015205</v>
      </c>
      <c r="AS657" s="11">
        <f t="shared" si="350"/>
        <v>-1.7437121787701511</v>
      </c>
      <c r="AT657" s="11">
        <f t="shared" si="351"/>
        <v>-2.7437121787701519</v>
      </c>
      <c r="AU657" s="19">
        <f t="shared" si="352"/>
        <v>-4.7437121787701528</v>
      </c>
      <c r="AV657" s="11">
        <f t="shared" si="328"/>
        <v>0.94825281268511075</v>
      </c>
      <c r="AW657" s="11">
        <f t="shared" si="329"/>
        <v>0.73504516504518469</v>
      </c>
      <c r="AX657" s="11" t="str">
        <f t="shared" si="330"/>
        <v/>
      </c>
      <c r="AY657" s="11" t="str">
        <f t="shared" si="331"/>
        <v/>
      </c>
      <c r="AZ657" s="11" t="str">
        <f t="shared" si="332"/>
        <v/>
      </c>
      <c r="BA657" s="19" t="str">
        <f t="shared" si="333"/>
        <v/>
      </c>
    </row>
    <row r="658" spans="35:53" x14ac:dyDescent="0.3">
      <c r="AI658" s="21">
        <f t="shared" si="354"/>
        <v>0.64600000000000046</v>
      </c>
      <c r="AJ658" s="11">
        <f t="shared" si="346"/>
        <v>0.94796733735325867</v>
      </c>
      <c r="AK658" s="11">
        <f t="shared" si="346"/>
        <v>0.73416425532222107</v>
      </c>
      <c r="AL658" s="11">
        <f t="shared" si="346"/>
        <v>0.35399999999999954</v>
      </c>
      <c r="AM658" s="11">
        <f t="shared" si="346"/>
        <v>8.4636507785436257E-2</v>
      </c>
      <c r="AN658" s="11">
        <f t="shared" si="346"/>
        <v>8.7853328720003347E-3</v>
      </c>
      <c r="AO658" s="4">
        <f t="shared" si="346"/>
        <v>6.0843428666612301E-6</v>
      </c>
      <c r="AP658" s="11">
        <f t="shared" si="347"/>
        <v>1.2509130016011119</v>
      </c>
      <c r="AQ658" s="11">
        <f t="shared" si="348"/>
        <v>0.25091300160111235</v>
      </c>
      <c r="AR658" s="11">
        <f t="shared" si="349"/>
        <v>-0.74908699839888782</v>
      </c>
      <c r="AS658" s="11">
        <f t="shared" si="350"/>
        <v>-1.7490869983988888</v>
      </c>
      <c r="AT658" s="11">
        <f t="shared" si="351"/>
        <v>-2.7490869983988877</v>
      </c>
      <c r="AU658" s="19">
        <f t="shared" si="352"/>
        <v>-4.7490869983988864</v>
      </c>
      <c r="AV658" s="11">
        <f t="shared" si="328"/>
        <v>0.94796733735325867</v>
      </c>
      <c r="AW658" s="11">
        <f t="shared" si="329"/>
        <v>0.73416425532222107</v>
      </c>
      <c r="AX658" s="11" t="str">
        <f t="shared" si="330"/>
        <v/>
      </c>
      <c r="AY658" s="11" t="str">
        <f t="shared" si="331"/>
        <v/>
      </c>
      <c r="AZ658" s="11" t="str">
        <f t="shared" si="332"/>
        <v/>
      </c>
      <c r="BA658" s="19" t="str">
        <f t="shared" si="333"/>
        <v/>
      </c>
    </row>
    <row r="659" spans="35:53" x14ac:dyDescent="0.3">
      <c r="AI659" s="21">
        <f t="shared" si="354"/>
        <v>0.64700000000000046</v>
      </c>
      <c r="AJ659" s="11">
        <f t="shared" si="346"/>
        <v>0.94768032273542024</v>
      </c>
      <c r="AK659" s="11">
        <f t="shared" si="346"/>
        <v>0.73328097385537561</v>
      </c>
      <c r="AL659" s="11">
        <f t="shared" si="346"/>
        <v>0.35299999999999943</v>
      </c>
      <c r="AM659" s="11">
        <f t="shared" si="346"/>
        <v>8.4220015787320357E-2</v>
      </c>
      <c r="AN659" s="11">
        <f t="shared" si="346"/>
        <v>8.7215184112300302E-3</v>
      </c>
      <c r="AO659" s="4">
        <f t="shared" si="346"/>
        <v>6.0097561778399774E-6</v>
      </c>
      <c r="AP659" s="11">
        <f t="shared" si="347"/>
        <v>1.2455327664763742</v>
      </c>
      <c r="AQ659" s="11">
        <f t="shared" si="348"/>
        <v>0.24553276647637445</v>
      </c>
      <c r="AR659" s="11">
        <f t="shared" si="349"/>
        <v>-0.7544672335236261</v>
      </c>
      <c r="AS659" s="11">
        <f t="shared" si="350"/>
        <v>-1.7544672335236262</v>
      </c>
      <c r="AT659" s="11">
        <f t="shared" si="351"/>
        <v>-2.7544672335236253</v>
      </c>
      <c r="AU659" s="19">
        <f t="shared" si="352"/>
        <v>-4.7544672335236253</v>
      </c>
      <c r="AV659" s="11">
        <f t="shared" si="328"/>
        <v>0.94768032273542024</v>
      </c>
      <c r="AW659" s="11">
        <f t="shared" si="329"/>
        <v>0.73328097385537561</v>
      </c>
      <c r="AX659" s="11" t="str">
        <f t="shared" si="330"/>
        <v/>
      </c>
      <c r="AY659" s="11" t="str">
        <f t="shared" si="331"/>
        <v/>
      </c>
      <c r="AZ659" s="11" t="str">
        <f t="shared" si="332"/>
        <v/>
      </c>
      <c r="BA659" s="19">
        <f t="shared" ref="BA659" si="355">IF(AU659&lt;=0,AO659,"")</f>
        <v>6.0097561778399774E-6</v>
      </c>
    </row>
    <row r="660" spans="35:53" x14ac:dyDescent="0.3">
      <c r="AI660" s="21">
        <f t="shared" si="354"/>
        <v>0.64800000000000046</v>
      </c>
      <c r="AJ660" s="11">
        <f t="shared" si="346"/>
        <v>0.94739175896183248</v>
      </c>
      <c r="AK660" s="11">
        <f t="shared" si="346"/>
        <v>0.73239531184981477</v>
      </c>
      <c r="AL660" s="11">
        <f t="shared" si="346"/>
        <v>0.35199999999999948</v>
      </c>
      <c r="AM660" s="11">
        <f t="shared" si="346"/>
        <v>8.3804643262399683E-2</v>
      </c>
      <c r="AN660" s="11">
        <f t="shared" si="346"/>
        <v>8.6580465383311982E-3</v>
      </c>
      <c r="AO660" s="4">
        <f t="shared" si="346"/>
        <v>5.9359681761450825E-6</v>
      </c>
      <c r="AP660" s="11">
        <f t="shared" si="347"/>
        <v>1.2401470659173821</v>
      </c>
      <c r="AQ660" s="11">
        <f t="shared" si="348"/>
        <v>0.24014706591738288</v>
      </c>
      <c r="AR660" s="11">
        <f t="shared" si="349"/>
        <v>-0.75985293408261767</v>
      </c>
      <c r="AS660" s="11">
        <f t="shared" si="350"/>
        <v>-1.7598529340826183</v>
      </c>
      <c r="AT660" s="11">
        <f t="shared" si="351"/>
        <v>-2.7598529340826179</v>
      </c>
      <c r="AU660" s="19">
        <f t="shared" si="352"/>
        <v>-4.7598529340826179</v>
      </c>
      <c r="AV660" s="11">
        <f t="shared" si="328"/>
        <v>0.94739175896183248</v>
      </c>
      <c r="AW660" s="11">
        <f t="shared" si="329"/>
        <v>0.73239531184981477</v>
      </c>
      <c r="AX660" s="11" t="str">
        <f t="shared" si="330"/>
        <v/>
      </c>
      <c r="AY660" s="11" t="str">
        <f t="shared" si="331"/>
        <v/>
      </c>
      <c r="AZ660" s="11" t="str">
        <f t="shared" si="332"/>
        <v/>
      </c>
      <c r="BA660" s="19" t="str">
        <f t="shared" si="333"/>
        <v/>
      </c>
    </row>
    <row r="661" spans="35:53" x14ac:dyDescent="0.3">
      <c r="AI661" s="21">
        <f t="shared" si="354"/>
        <v>0.64900000000000047</v>
      </c>
      <c r="AJ661" s="11">
        <f t="shared" si="346"/>
        <v>0.94710163607802578</v>
      </c>
      <c r="AK661" s="11">
        <f t="shared" si="346"/>
        <v>0.73150726045179015</v>
      </c>
      <c r="AL661" s="11">
        <f t="shared" si="346"/>
        <v>0.35099999999999948</v>
      </c>
      <c r="AM661" s="11">
        <f t="shared" si="346"/>
        <v>8.3390388338923344E-2</v>
      </c>
      <c r="AN661" s="11">
        <f t="shared" si="346"/>
        <v>8.5949157607421618E-3</v>
      </c>
      <c r="AO661" s="4">
        <f t="shared" si="346"/>
        <v>5.8629711106797584E-6</v>
      </c>
      <c r="AP661" s="11">
        <f t="shared" si="347"/>
        <v>1.2347558496749289</v>
      </c>
      <c r="AQ661" s="11">
        <f t="shared" si="348"/>
        <v>0.23475584967492952</v>
      </c>
      <c r="AR661" s="11">
        <f t="shared" si="349"/>
        <v>-0.76524415032507087</v>
      </c>
      <c r="AS661" s="11">
        <f t="shared" si="350"/>
        <v>-1.7652441503250704</v>
      </c>
      <c r="AT661" s="11">
        <f t="shared" si="351"/>
        <v>-2.7652441503250711</v>
      </c>
      <c r="AU661" s="19">
        <f t="shared" si="352"/>
        <v>-4.7652441503250706</v>
      </c>
      <c r="AV661" s="11">
        <f t="shared" si="328"/>
        <v>0.94710163607802578</v>
      </c>
      <c r="AW661" s="11">
        <f t="shared" si="329"/>
        <v>0.73150726045179015</v>
      </c>
      <c r="AX661" s="11" t="str">
        <f t="shared" si="330"/>
        <v/>
      </c>
      <c r="AY661" s="11" t="str">
        <f t="shared" si="331"/>
        <v/>
      </c>
      <c r="AZ661" s="11" t="str">
        <f t="shared" si="332"/>
        <v/>
      </c>
      <c r="BA661" s="19" t="str">
        <f t="shared" si="333"/>
        <v/>
      </c>
    </row>
    <row r="662" spans="35:53" x14ac:dyDescent="0.3">
      <c r="AI662" s="21">
        <f t="shared" si="354"/>
        <v>0.65000000000000047</v>
      </c>
      <c r="AJ662" s="11">
        <f t="shared" si="346"/>
        <v>0.94680994404387608</v>
      </c>
      <c r="AK662" s="11">
        <f t="shared" si="346"/>
        <v>0.7306168107480886</v>
      </c>
      <c r="AL662" s="11">
        <f t="shared" si="346"/>
        <v>0.34999999999999948</v>
      </c>
      <c r="AM662" s="11">
        <f t="shared" si="346"/>
        <v>8.2977249154461072E-2</v>
      </c>
      <c r="AN662" s="11">
        <f t="shared" si="346"/>
        <v>8.5321245933517517E-3</v>
      </c>
      <c r="AO662" s="4">
        <f t="shared" si="346"/>
        <v>5.7907573036319953E-6</v>
      </c>
      <c r="AP662" s="11">
        <f t="shared" si="347"/>
        <v>1.2293590671848622</v>
      </c>
      <c r="AQ662" s="11">
        <f t="shared" si="348"/>
        <v>0.22935906718486271</v>
      </c>
      <c r="AR662" s="11">
        <f t="shared" si="349"/>
        <v>-0.77064093281513812</v>
      </c>
      <c r="AS662" s="11">
        <f t="shared" si="350"/>
        <v>-1.7706409328151382</v>
      </c>
      <c r="AT662" s="11">
        <f t="shared" si="351"/>
        <v>-2.7706409328151387</v>
      </c>
      <c r="AU662" s="19">
        <f t="shared" si="352"/>
        <v>-4.7706409328151365</v>
      </c>
      <c r="AV662" s="11">
        <f t="shared" si="328"/>
        <v>0.94680994404387608</v>
      </c>
      <c r="AW662" s="11">
        <f t="shared" si="329"/>
        <v>0.7306168107480886</v>
      </c>
      <c r="AX662" s="11" t="str">
        <f t="shared" si="330"/>
        <v/>
      </c>
      <c r="AY662" s="11" t="str">
        <f t="shared" si="331"/>
        <v/>
      </c>
      <c r="AZ662" s="11" t="str">
        <f t="shared" si="332"/>
        <v/>
      </c>
      <c r="BA662" s="19" t="str">
        <f t="shared" si="333"/>
        <v/>
      </c>
    </row>
    <row r="663" spans="35:53" x14ac:dyDescent="0.3">
      <c r="AI663" s="21">
        <f t="shared" si="354"/>
        <v>0.65100000000000047</v>
      </c>
      <c r="AJ663" s="11">
        <f t="shared" ref="AJ663:AO672" si="356">_xlfn.NORM.S.DIST((-2*AJ$2-_xlfn.NORM.S.INV($AI663)),TRUE)</f>
        <v>0.9465166727326445</v>
      </c>
      <c r="AK663" s="11">
        <f t="shared" si="356"/>
        <v>0.72972395376547383</v>
      </c>
      <c r="AL663" s="11">
        <f t="shared" si="356"/>
        <v>0.34899999999999953</v>
      </c>
      <c r="AM663" s="11">
        <f t="shared" si="356"/>
        <v>8.2565223855874489E-2</v>
      </c>
      <c r="AN663" s="11">
        <f t="shared" si="356"/>
        <v>8.4696715584523831E-3</v>
      </c>
      <c r="AO663" s="4">
        <f t="shared" si="356"/>
        <v>5.7193191495532077E-6</v>
      </c>
      <c r="AP663" s="11">
        <f t="shared" si="347"/>
        <v>1.2239566675640436</v>
      </c>
      <c r="AQ663" s="11">
        <f t="shared" si="348"/>
        <v>0.2239566675640432</v>
      </c>
      <c r="AR663" s="11">
        <f t="shared" si="349"/>
        <v>-0.77604333243595658</v>
      </c>
      <c r="AS663" s="11">
        <f t="shared" si="350"/>
        <v>-1.7760433324359559</v>
      </c>
      <c r="AT663" s="11">
        <f t="shared" si="351"/>
        <v>-2.7760433324359566</v>
      </c>
      <c r="AU663" s="19">
        <f t="shared" si="352"/>
        <v>-4.7760433324359575</v>
      </c>
      <c r="AV663" s="11">
        <f t="shared" si="328"/>
        <v>0.9465166727326445</v>
      </c>
      <c r="AW663" s="11">
        <f t="shared" si="329"/>
        <v>0.72972395376547383</v>
      </c>
      <c r="AX663" s="11" t="str">
        <f t="shared" si="330"/>
        <v/>
      </c>
      <c r="AY663" s="11" t="str">
        <f t="shared" si="331"/>
        <v/>
      </c>
      <c r="AZ663" s="11" t="str">
        <f t="shared" si="332"/>
        <v/>
      </c>
      <c r="BA663" s="19" t="str">
        <f t="shared" si="333"/>
        <v/>
      </c>
    </row>
    <row r="664" spans="35:53" x14ac:dyDescent="0.3">
      <c r="AI664" s="21">
        <f t="shared" si="354"/>
        <v>0.65200000000000047</v>
      </c>
      <c r="AJ664" s="11">
        <f t="shared" si="356"/>
        <v>0.94622181193000365</v>
      </c>
      <c r="AK664" s="11">
        <f t="shared" si="356"/>
        <v>0.7288286804701235</v>
      </c>
      <c r="AL664" s="11">
        <f t="shared" si="356"/>
        <v>0.34799999999999948</v>
      </c>
      <c r="AM664" s="11">
        <f t="shared" si="356"/>
        <v>8.215431059928896E-2</v>
      </c>
      <c r="AN664" s="11">
        <f t="shared" si="356"/>
        <v>8.4075551856933727E-3</v>
      </c>
      <c r="AO664" s="4">
        <f t="shared" si="356"/>
        <v>5.6486491146447832E-6</v>
      </c>
      <c r="AP664" s="11">
        <f t="shared" si="347"/>
        <v>1.2185485996062575</v>
      </c>
      <c r="AQ664" s="11">
        <f t="shared" si="348"/>
        <v>0.21854859960625733</v>
      </c>
      <c r="AR664" s="11">
        <f t="shared" si="349"/>
        <v>-0.78145140039374283</v>
      </c>
      <c r="AS664" s="11">
        <f t="shared" si="350"/>
        <v>-1.7814514003937438</v>
      </c>
      <c r="AT664" s="11">
        <f t="shared" si="351"/>
        <v>-2.7814514003937427</v>
      </c>
      <c r="AU664" s="19">
        <f t="shared" si="352"/>
        <v>-4.7814514003937409</v>
      </c>
      <c r="AV664" s="11">
        <f t="shared" si="328"/>
        <v>0.94622181193000365</v>
      </c>
      <c r="AW664" s="11">
        <f t="shared" si="329"/>
        <v>0.7288286804701235</v>
      </c>
      <c r="AX664" s="11" t="str">
        <f t="shared" si="330"/>
        <v/>
      </c>
      <c r="AY664" s="11" t="str">
        <f t="shared" si="331"/>
        <v/>
      </c>
      <c r="AZ664" s="11" t="str">
        <f t="shared" si="332"/>
        <v/>
      </c>
      <c r="BA664" s="19" t="str">
        <f t="shared" si="333"/>
        <v/>
      </c>
    </row>
    <row r="665" spans="35:53" x14ac:dyDescent="0.3">
      <c r="AI665" s="21">
        <f t="shared" si="354"/>
        <v>0.65300000000000047</v>
      </c>
      <c r="AJ665" s="11">
        <f t="shared" si="356"/>
        <v>0.94592535133304989</v>
      </c>
      <c r="AK665" s="11">
        <f t="shared" si="356"/>
        <v>0.72793098176705628</v>
      </c>
      <c r="AL665" s="11">
        <f t="shared" si="356"/>
        <v>0.34699999999999948</v>
      </c>
      <c r="AM665" s="11">
        <f t="shared" si="356"/>
        <v>8.1744507550065515E-2</v>
      </c>
      <c r="AN665" s="11">
        <f t="shared" si="356"/>
        <v>8.3457740120347675E-3</v>
      </c>
      <c r="AO665" s="4">
        <f t="shared" si="356"/>
        <v>5.5787397360517535E-6</v>
      </c>
      <c r="AP665" s="11">
        <f t="shared" si="347"/>
        <v>1.2131348117780647</v>
      </c>
      <c r="AQ665" s="11">
        <f t="shared" si="348"/>
        <v>0.21313481177806481</v>
      </c>
      <c r="AR665" s="11">
        <f t="shared" si="349"/>
        <v>-0.78686518822193574</v>
      </c>
      <c r="AS665" s="11">
        <f t="shared" si="350"/>
        <v>-1.7868651882219346</v>
      </c>
      <c r="AT665" s="11">
        <f t="shared" si="351"/>
        <v>-2.7868651882219364</v>
      </c>
      <c r="AU665" s="19">
        <f t="shared" si="352"/>
        <v>-4.7868651882219346</v>
      </c>
      <c r="AV665" s="11">
        <f t="shared" si="328"/>
        <v>0.94592535133304989</v>
      </c>
      <c r="AW665" s="11">
        <f t="shared" si="329"/>
        <v>0.72793098176705628</v>
      </c>
      <c r="AX665" s="11" t="str">
        <f t="shared" si="330"/>
        <v/>
      </c>
      <c r="AY665" s="11" t="str">
        <f t="shared" si="331"/>
        <v/>
      </c>
      <c r="AZ665" s="11" t="str">
        <f t="shared" si="332"/>
        <v/>
      </c>
      <c r="BA665" s="19">
        <f t="shared" ref="BA665" si="357">IF(AU665&lt;=0,AO665,"")</f>
        <v>5.5787397360517535E-6</v>
      </c>
    </row>
    <row r="666" spans="35:53" x14ac:dyDescent="0.3">
      <c r="AI666" s="21">
        <f t="shared" si="354"/>
        <v>0.65400000000000047</v>
      </c>
      <c r="AJ666" s="11">
        <f t="shared" si="356"/>
        <v>0.9456272805493019</v>
      </c>
      <c r="AK666" s="11">
        <f t="shared" si="356"/>
        <v>0.72703084849955435</v>
      </c>
      <c r="AL666" s="11">
        <f t="shared" si="356"/>
        <v>0.34599999999999947</v>
      </c>
      <c r="AM666" s="11">
        <f t="shared" si="356"/>
        <v>8.1335812882773542E-2</v>
      </c>
      <c r="AN666" s="11">
        <f t="shared" si="356"/>
        <v>8.284326581701364E-3</v>
      </c>
      <c r="AO666" s="4">
        <f t="shared" si="356"/>
        <v>5.5095836211646568E-6</v>
      </c>
      <c r="AP666" s="11">
        <f t="shared" si="347"/>
        <v>1.2077152522146006</v>
      </c>
      <c r="AQ666" s="11">
        <f t="shared" si="348"/>
        <v>0.20771525221460119</v>
      </c>
      <c r="AR666" s="11">
        <f t="shared" si="349"/>
        <v>-0.79228474778539937</v>
      </c>
      <c r="AS666" s="11">
        <f t="shared" si="350"/>
        <v>-1.7922847477854007</v>
      </c>
      <c r="AT666" s="11">
        <f t="shared" si="351"/>
        <v>-2.7922847477853998</v>
      </c>
      <c r="AU666" s="19">
        <f t="shared" si="352"/>
        <v>-4.7922847477853985</v>
      </c>
      <c r="AV666" s="11">
        <f t="shared" si="328"/>
        <v>0.9456272805493019</v>
      </c>
      <c r="AW666" s="11">
        <f t="shared" si="329"/>
        <v>0.72703084849955435</v>
      </c>
      <c r="AX666" s="11" t="str">
        <f t="shared" si="330"/>
        <v/>
      </c>
      <c r="AY666" s="11" t="str">
        <f t="shared" si="331"/>
        <v/>
      </c>
      <c r="AZ666" s="11" t="str">
        <f t="shared" si="332"/>
        <v/>
      </c>
      <c r="BA666" s="19" t="str">
        <f t="shared" si="333"/>
        <v/>
      </c>
    </row>
    <row r="667" spans="35:53" x14ac:dyDescent="0.3">
      <c r="AI667" s="21">
        <f t="shared" si="354"/>
        <v>0.65500000000000047</v>
      </c>
      <c r="AJ667" s="11">
        <f t="shared" si="356"/>
        <v>0.94532758909568548</v>
      </c>
      <c r="AK667" s="11">
        <f t="shared" si="356"/>
        <v>0.72612827144857783</v>
      </c>
      <c r="AL667" s="11">
        <f t="shared" si="356"/>
        <v>0.34499999999999947</v>
      </c>
      <c r="AM667" s="11">
        <f t="shared" si="356"/>
        <v>8.0928224781163655E-2</v>
      </c>
      <c r="AN667" s="11">
        <f t="shared" si="356"/>
        <v>8.2232114461372515E-3</v>
      </c>
      <c r="AO667" s="4">
        <f t="shared" si="356"/>
        <v>5.4411734469286354E-6</v>
      </c>
      <c r="AP667" s="11">
        <f t="shared" si="347"/>
        <v>1.2022898687153236</v>
      </c>
      <c r="AQ667" s="11">
        <f t="shared" si="348"/>
        <v>0.20228986871532384</v>
      </c>
      <c r="AR667" s="11">
        <f t="shared" si="349"/>
        <v>-0.79771013128467616</v>
      </c>
      <c r="AS667" s="11">
        <f t="shared" si="350"/>
        <v>-1.7977101312846755</v>
      </c>
      <c r="AT667" s="11">
        <f t="shared" si="351"/>
        <v>-2.7977101312846768</v>
      </c>
      <c r="AU667" s="19">
        <f t="shared" si="352"/>
        <v>-4.7977101312846759</v>
      </c>
      <c r="AV667" s="11">
        <f t="shared" ref="AV667:AV730" si="358">IF(AP667&gt;=0,AJ667,"")</f>
        <v>0.94532758909568548</v>
      </c>
      <c r="AW667" s="11">
        <f t="shared" ref="AW667:AW730" si="359">IF(AQ667&gt;=0,AK667,"")</f>
        <v>0.72612827144857783</v>
      </c>
      <c r="AX667" s="11" t="str">
        <f t="shared" ref="AX667:AX730" si="360">IF(AR667&gt;=0,AL667,"")</f>
        <v/>
      </c>
      <c r="AY667" s="11" t="str">
        <f t="shared" ref="AY667:AY730" si="361">IF(AS667&gt;=0,AM667,"")</f>
        <v/>
      </c>
      <c r="AZ667" s="11" t="str">
        <f t="shared" ref="AZ667:AZ730" si="362">IF(AT667&gt;=0,AN667,"")</f>
        <v/>
      </c>
      <c r="BA667" s="19" t="str">
        <f t="shared" si="333"/>
        <v/>
      </c>
    </row>
    <row r="668" spans="35:53" x14ac:dyDescent="0.3">
      <c r="AI668" s="21">
        <f t="shared" si="354"/>
        <v>0.65600000000000047</v>
      </c>
      <c r="AJ668" s="11">
        <f t="shared" si="356"/>
        <v>0.94502626639750353</v>
      </c>
      <c r="AK668" s="11">
        <f t="shared" si="356"/>
        <v>0.72522324133217186</v>
      </c>
      <c r="AL668" s="11">
        <f t="shared" si="356"/>
        <v>0.34399999999999947</v>
      </c>
      <c r="AM668" s="11">
        <f t="shared" si="356"/>
        <v>8.0521741438140657E-2</v>
      </c>
      <c r="AN668" s="11">
        <f t="shared" si="356"/>
        <v>8.1624271639605065E-3</v>
      </c>
      <c r="AO668" s="4">
        <f t="shared" si="356"/>
        <v>5.3735019591598016E-6</v>
      </c>
      <c r="AP668" s="11">
        <f t="shared" si="347"/>
        <v>1.1968586087397002</v>
      </c>
      <c r="AQ668" s="11">
        <f t="shared" si="348"/>
        <v>0.19685860873970051</v>
      </c>
      <c r="AR668" s="11">
        <f t="shared" si="349"/>
        <v>-0.80314139126029982</v>
      </c>
      <c r="AS668" s="11">
        <f t="shared" si="350"/>
        <v>-1.8031413912602998</v>
      </c>
      <c r="AT668" s="11">
        <f t="shared" si="351"/>
        <v>-2.8031413912602994</v>
      </c>
      <c r="AU668" s="19">
        <f t="shared" si="352"/>
        <v>-4.8031413912602998</v>
      </c>
      <c r="AV668" s="11">
        <f t="shared" si="358"/>
        <v>0.94502626639750353</v>
      </c>
      <c r="AW668" s="11">
        <f t="shared" si="359"/>
        <v>0.72522324133217186</v>
      </c>
      <c r="AX668" s="11" t="str">
        <f t="shared" si="360"/>
        <v/>
      </c>
      <c r="AY668" s="11" t="str">
        <f t="shared" si="361"/>
        <v/>
      </c>
      <c r="AZ668" s="11" t="str">
        <f t="shared" si="362"/>
        <v/>
      </c>
      <c r="BA668" s="19" t="str">
        <f t="shared" ref="BA668:BA730" si="363">IF(AU668&gt;=0,AO668,"")</f>
        <v/>
      </c>
    </row>
    <row r="669" spans="35:53" x14ac:dyDescent="0.3">
      <c r="AI669" s="21">
        <f t="shared" si="354"/>
        <v>0.65700000000000047</v>
      </c>
      <c r="AJ669" s="11">
        <f t="shared" si="356"/>
        <v>0.94472330178739172</v>
      </c>
      <c r="AK669" s="11">
        <f t="shared" si="356"/>
        <v>0.72431574880486593</v>
      </c>
      <c r="AL669" s="11">
        <f t="shared" si="356"/>
        <v>0.34299999999999953</v>
      </c>
      <c r="AM669" s="11">
        <f t="shared" si="356"/>
        <v>8.01163610557378E-2</v>
      </c>
      <c r="AN669" s="11">
        <f t="shared" si="356"/>
        <v>8.1019723009184193E-3</v>
      </c>
      <c r="AO669" s="4">
        <f t="shared" si="356"/>
        <v>5.3065619718690951E-6</v>
      </c>
      <c r="AP669" s="11">
        <f t="shared" si="347"/>
        <v>1.1914214194028396</v>
      </c>
      <c r="AQ669" s="11">
        <f t="shared" si="348"/>
        <v>0.1914214194028398</v>
      </c>
      <c r="AR669" s="11">
        <f t="shared" si="349"/>
        <v>-0.80857858059716048</v>
      </c>
      <c r="AS669" s="11">
        <f t="shared" si="350"/>
        <v>-1.8085785805971608</v>
      </c>
      <c r="AT669" s="11">
        <f t="shared" si="351"/>
        <v>-2.8085785805971604</v>
      </c>
      <c r="AU669" s="19">
        <f t="shared" si="352"/>
        <v>-4.8085785805971604</v>
      </c>
      <c r="AV669" s="11">
        <f t="shared" si="358"/>
        <v>0.94472330178739172</v>
      </c>
      <c r="AW669" s="11">
        <f t="shared" si="359"/>
        <v>0.72431574880486593</v>
      </c>
      <c r="AX669" s="11" t="str">
        <f t="shared" si="360"/>
        <v/>
      </c>
      <c r="AY669" s="11" t="str">
        <f t="shared" si="361"/>
        <v/>
      </c>
      <c r="AZ669" s="11" t="str">
        <f t="shared" si="362"/>
        <v/>
      </c>
      <c r="BA669" s="19" t="str">
        <f t="shared" si="363"/>
        <v/>
      </c>
    </row>
    <row r="670" spans="35:53" x14ac:dyDescent="0.3">
      <c r="AI670" s="21">
        <f t="shared" si="354"/>
        <v>0.65800000000000047</v>
      </c>
      <c r="AJ670" s="11">
        <f t="shared" si="356"/>
        <v>0.94441868450425936</v>
      </c>
      <c r="AK670" s="11">
        <f t="shared" si="356"/>
        <v>0.72340578445706616</v>
      </c>
      <c r="AL670" s="11">
        <f t="shared" si="356"/>
        <v>0.34199999999999953</v>
      </c>
      <c r="AM670" s="11">
        <f t="shared" si="356"/>
        <v>7.971208184509021E-2</v>
      </c>
      <c r="AN670" s="11">
        <f t="shared" si="356"/>
        <v>8.0418454298429448E-3</v>
      </c>
      <c r="AO670" s="4">
        <f t="shared" si="356"/>
        <v>5.2403463665933647E-6</v>
      </c>
      <c r="AP670" s="11">
        <f t="shared" si="347"/>
        <v>1.1859782474710663</v>
      </c>
      <c r="AQ670" s="11">
        <f t="shared" si="348"/>
        <v>0.18597824747106617</v>
      </c>
      <c r="AR670" s="11">
        <f t="shared" si="349"/>
        <v>-0.81402175252893394</v>
      </c>
      <c r="AS670" s="11">
        <f t="shared" si="350"/>
        <v>-1.8140217525289346</v>
      </c>
      <c r="AT670" s="11">
        <f t="shared" si="351"/>
        <v>-2.8140217525289337</v>
      </c>
      <c r="AU670" s="19">
        <f t="shared" si="352"/>
        <v>-4.8140217525289337</v>
      </c>
      <c r="AV670" s="11">
        <f t="shared" si="358"/>
        <v>0.94441868450425936</v>
      </c>
      <c r="AW670" s="11">
        <f t="shared" si="359"/>
        <v>0.72340578445706616</v>
      </c>
      <c r="AX670" s="11" t="str">
        <f t="shared" si="360"/>
        <v/>
      </c>
      <c r="AY670" s="11" t="str">
        <f t="shared" si="361"/>
        <v/>
      </c>
      <c r="AZ670" s="11" t="str">
        <f t="shared" si="362"/>
        <v/>
      </c>
      <c r="BA670" s="19" t="str">
        <f t="shared" si="363"/>
        <v/>
      </c>
    </row>
    <row r="671" spans="35:53" x14ac:dyDescent="0.3">
      <c r="AI671" s="21">
        <f t="shared" si="354"/>
        <v>0.65900000000000047</v>
      </c>
      <c r="AJ671" s="11">
        <f t="shared" si="356"/>
        <v>0.94411240369221505</v>
      </c>
      <c r="AK671" s="11">
        <f t="shared" si="356"/>
        <v>0.72249333881444011</v>
      </c>
      <c r="AL671" s="11">
        <f t="shared" si="356"/>
        <v>0.34099999999999941</v>
      </c>
      <c r="AM671" s="11">
        <f t="shared" si="356"/>
        <v>7.9308902026409625E-2</v>
      </c>
      <c r="AN671" s="11">
        <f t="shared" si="356"/>
        <v>7.9820451306065378E-3</v>
      </c>
      <c r="AO671" s="4">
        <f t="shared" si="356"/>
        <v>5.1748480917334772E-6</v>
      </c>
      <c r="AP671" s="11">
        <f t="shared" si="347"/>
        <v>1.1805290393574346</v>
      </c>
      <c r="AQ671" s="11">
        <f t="shared" si="348"/>
        <v>0.18052903935743542</v>
      </c>
      <c r="AR671" s="11">
        <f t="shared" si="349"/>
        <v>-0.81947096064256508</v>
      </c>
      <c r="AS671" s="11">
        <f t="shared" si="350"/>
        <v>-1.8194709606425663</v>
      </c>
      <c r="AT671" s="11">
        <f t="shared" si="351"/>
        <v>-2.8194709606425641</v>
      </c>
      <c r="AU671" s="19">
        <f t="shared" si="352"/>
        <v>-4.8194709606425636</v>
      </c>
      <c r="AV671" s="11">
        <f t="shared" si="358"/>
        <v>0.94411240369221505</v>
      </c>
      <c r="AW671" s="11">
        <f t="shared" si="359"/>
        <v>0.72249333881444011</v>
      </c>
      <c r="AX671" s="11" t="str">
        <f t="shared" si="360"/>
        <v/>
      </c>
      <c r="AY671" s="11" t="str">
        <f t="shared" si="361"/>
        <v/>
      </c>
      <c r="AZ671" s="11" t="str">
        <f t="shared" si="362"/>
        <v/>
      </c>
      <c r="BA671" s="19">
        <f t="shared" ref="BA671" si="364">IF(AU671&lt;=0,AO671,"")</f>
        <v>5.1748480917334772E-6</v>
      </c>
    </row>
    <row r="672" spans="35:53" x14ac:dyDescent="0.3">
      <c r="AI672" s="21">
        <f t="shared" si="354"/>
        <v>0.66000000000000048</v>
      </c>
      <c r="AJ672" s="11">
        <f t="shared" si="356"/>
        <v>0.94380444839947764</v>
      </c>
      <c r="AK672" s="11">
        <f t="shared" si="356"/>
        <v>0.7215784023372932</v>
      </c>
      <c r="AL672" s="11">
        <f t="shared" si="356"/>
        <v>0.33999999999999952</v>
      </c>
      <c r="AM672" s="11">
        <f t="shared" si="356"/>
        <v>7.8906819828959154E-2</v>
      </c>
      <c r="AN672" s="11">
        <f t="shared" si="356"/>
        <v>7.9225699900783205E-3</v>
      </c>
      <c r="AO672" s="4">
        <f t="shared" si="356"/>
        <v>5.1100601618996195E-6</v>
      </c>
      <c r="AP672" s="11">
        <f t="shared" si="347"/>
        <v>1.1750737411171883</v>
      </c>
      <c r="AQ672" s="11">
        <f t="shared" si="348"/>
        <v>0.1750737411171881</v>
      </c>
      <c r="AR672" s="11">
        <f t="shared" si="349"/>
        <v>-0.82492625888281212</v>
      </c>
      <c r="AS672" s="11">
        <f t="shared" si="350"/>
        <v>-1.8249262588828121</v>
      </c>
      <c r="AT672" s="11">
        <f t="shared" si="351"/>
        <v>-2.8249262588828117</v>
      </c>
      <c r="AU672" s="19">
        <f t="shared" si="352"/>
        <v>-4.8249262588828117</v>
      </c>
      <c r="AV672" s="11">
        <f t="shared" si="358"/>
        <v>0.94380444839947764</v>
      </c>
      <c r="AW672" s="11">
        <f t="shared" si="359"/>
        <v>0.7215784023372932</v>
      </c>
      <c r="AX672" s="11" t="str">
        <f t="shared" si="360"/>
        <v/>
      </c>
      <c r="AY672" s="11" t="str">
        <f t="shared" si="361"/>
        <v/>
      </c>
      <c r="AZ672" s="11" t="str">
        <f t="shared" si="362"/>
        <v/>
      </c>
      <c r="BA672" s="19" t="str">
        <f t="shared" si="363"/>
        <v/>
      </c>
    </row>
    <row r="673" spans="35:53" x14ac:dyDescent="0.3">
      <c r="AI673" s="21">
        <f t="shared" si="354"/>
        <v>0.66100000000000048</v>
      </c>
      <c r="AJ673" s="11">
        <f t="shared" ref="AJ673:AO682" si="365">_xlfn.NORM.S.DIST((-2*AJ$2-_xlfn.NORM.S.INV($AI673)),TRUE)</f>
        <v>0.94349480757726989</v>
      </c>
      <c r="AK673" s="11">
        <f t="shared" si="365"/>
        <v>0.72066096541993763</v>
      </c>
      <c r="AL673" s="11">
        <f t="shared" si="365"/>
        <v>0.33899999999999947</v>
      </c>
      <c r="AM673" s="11">
        <f t="shared" si="365"/>
        <v>7.8505833491028451E-2</v>
      </c>
      <c r="AN673" s="11">
        <f t="shared" si="365"/>
        <v>7.8634186020805387E-3</v>
      </c>
      <c r="AO673" s="4">
        <f t="shared" si="365"/>
        <v>5.0459756572633541E-6</v>
      </c>
      <c r="AP673" s="11">
        <f t="shared" si="347"/>
        <v>1.1696122984431434</v>
      </c>
      <c r="AQ673" s="11">
        <f t="shared" si="348"/>
        <v>0.16961229844314424</v>
      </c>
      <c r="AR673" s="11">
        <f t="shared" si="349"/>
        <v>-0.83038770155685637</v>
      </c>
      <c r="AS673" s="11">
        <f t="shared" si="350"/>
        <v>-1.8303877015568553</v>
      </c>
      <c r="AT673" s="11">
        <f t="shared" si="351"/>
        <v>-2.8303877015568557</v>
      </c>
      <c r="AU673" s="19">
        <f t="shared" si="352"/>
        <v>-4.8303877015568579</v>
      </c>
      <c r="AV673" s="11">
        <f t="shared" si="358"/>
        <v>0.94349480757726989</v>
      </c>
      <c r="AW673" s="11">
        <f t="shared" si="359"/>
        <v>0.72066096541993763</v>
      </c>
      <c r="AX673" s="11" t="str">
        <f t="shared" si="360"/>
        <v/>
      </c>
      <c r="AY673" s="11" t="str">
        <f t="shared" si="361"/>
        <v/>
      </c>
      <c r="AZ673" s="11" t="str">
        <f t="shared" si="362"/>
        <v/>
      </c>
      <c r="BA673" s="19" t="str">
        <f t="shared" si="363"/>
        <v/>
      </c>
    </row>
    <row r="674" spans="35:53" x14ac:dyDescent="0.3">
      <c r="AI674" s="21">
        <f t="shared" si="354"/>
        <v>0.66200000000000048</v>
      </c>
      <c r="AJ674" s="11">
        <f t="shared" si="365"/>
        <v>0.94318347007869896</v>
      </c>
      <c r="AK674" s="11">
        <f t="shared" si="365"/>
        <v>0.71974101839005278</v>
      </c>
      <c r="AL674" s="11">
        <f t="shared" si="365"/>
        <v>0.33799999999999952</v>
      </c>
      <c r="AM674" s="11">
        <f t="shared" si="365"/>
        <v>7.8105941259909134E-2</v>
      </c>
      <c r="AN674" s="11">
        <f t="shared" si="365"/>
        <v>7.8045895673454603E-3</v>
      </c>
      <c r="AO674" s="4">
        <f t="shared" si="365"/>
        <v>4.9825877229169848E-6</v>
      </c>
      <c r="AP674" s="11">
        <f t="shared" si="347"/>
        <v>1.1641446566610334</v>
      </c>
      <c r="AQ674" s="11">
        <f t="shared" si="348"/>
        <v>0.16414465666103362</v>
      </c>
      <c r="AR674" s="11">
        <f t="shared" si="349"/>
        <v>-0.83585534333896638</v>
      </c>
      <c r="AS674" s="11">
        <f t="shared" si="350"/>
        <v>-1.8358553433389675</v>
      </c>
      <c r="AT674" s="11">
        <f t="shared" si="351"/>
        <v>-2.8358553433389666</v>
      </c>
      <c r="AU674" s="19">
        <f t="shared" si="352"/>
        <v>-4.8358553433389666</v>
      </c>
      <c r="AV674" s="11">
        <f t="shared" si="358"/>
        <v>0.94318347007869896</v>
      </c>
      <c r="AW674" s="11">
        <f t="shared" si="359"/>
        <v>0.71974101839005278</v>
      </c>
      <c r="AX674" s="11" t="str">
        <f t="shared" si="360"/>
        <v/>
      </c>
      <c r="AY674" s="11" t="str">
        <f t="shared" si="361"/>
        <v/>
      </c>
      <c r="AZ674" s="11" t="str">
        <f t="shared" si="362"/>
        <v/>
      </c>
      <c r="BA674" s="19" t="str">
        <f t="shared" si="363"/>
        <v/>
      </c>
    </row>
    <row r="675" spans="35:53" x14ac:dyDescent="0.3">
      <c r="AI675" s="21">
        <f t="shared" si="354"/>
        <v>0.66300000000000048</v>
      </c>
      <c r="AJ675" s="11">
        <f t="shared" si="365"/>
        <v>0.94287042465761806</v>
      </c>
      <c r="AK675" s="11">
        <f t="shared" si="365"/>
        <v>0.71881855150803897</v>
      </c>
      <c r="AL675" s="11">
        <f t="shared" si="365"/>
        <v>0.33699999999999952</v>
      </c>
      <c r="AM675" s="11">
        <f t="shared" si="365"/>
        <v>7.7707141391871071E-2</v>
      </c>
      <c r="AN675" s="11">
        <f t="shared" si="365"/>
        <v>7.7460814934724644E-3</v>
      </c>
      <c r="AO675" s="4">
        <f t="shared" si="365"/>
        <v>4.9198895682391474E-6</v>
      </c>
      <c r="AP675" s="11">
        <f t="shared" si="347"/>
        <v>1.1586707607247666</v>
      </c>
      <c r="AQ675" s="11">
        <f t="shared" si="348"/>
        <v>0.15867076072476655</v>
      </c>
      <c r="AR675" s="11">
        <f t="shared" si="349"/>
        <v>-0.84132923927523373</v>
      </c>
      <c r="AS675" s="11">
        <f t="shared" si="350"/>
        <v>-1.8413292392752332</v>
      </c>
      <c r="AT675" s="11">
        <f t="shared" si="351"/>
        <v>-2.841329239275233</v>
      </c>
      <c r="AU675" s="19">
        <f t="shared" si="352"/>
        <v>-4.8413292392752343</v>
      </c>
      <c r="AV675" s="11">
        <f t="shared" si="358"/>
        <v>0.94287042465761806</v>
      </c>
      <c r="AW675" s="11">
        <f t="shared" si="359"/>
        <v>0.71881855150803897</v>
      </c>
      <c r="AX675" s="11" t="str">
        <f t="shared" si="360"/>
        <v/>
      </c>
      <c r="AY675" s="11" t="str">
        <f t="shared" si="361"/>
        <v/>
      </c>
      <c r="AZ675" s="11" t="str">
        <f t="shared" si="362"/>
        <v/>
      </c>
      <c r="BA675" s="19" t="str">
        <f t="shared" si="363"/>
        <v/>
      </c>
    </row>
    <row r="676" spans="35:53" x14ac:dyDescent="0.3">
      <c r="AI676" s="21">
        <f t="shared" si="354"/>
        <v>0.66400000000000048</v>
      </c>
      <c r="AJ676" s="11">
        <f t="shared" si="365"/>
        <v>0.94255565996747337</v>
      </c>
      <c r="AK676" s="11">
        <f t="shared" si="365"/>
        <v>0.71789355496636054</v>
      </c>
      <c r="AL676" s="11">
        <f t="shared" si="365"/>
        <v>0.33599999999999941</v>
      </c>
      <c r="AM676" s="11">
        <f t="shared" si="365"/>
        <v>7.7309432152138327E-2</v>
      </c>
      <c r="AN676" s="11">
        <f t="shared" si="365"/>
        <v>7.6878929948855082E-3</v>
      </c>
      <c r="AO676" s="4">
        <f t="shared" si="365"/>
        <v>4.8578744662677133E-6</v>
      </c>
      <c r="AP676" s="11">
        <f t="shared" si="347"/>
        <v>1.1531905552116313</v>
      </c>
      <c r="AQ676" s="11">
        <f t="shared" si="348"/>
        <v>0.15319055521163188</v>
      </c>
      <c r="AR676" s="11">
        <f t="shared" si="349"/>
        <v>-0.84680944478836861</v>
      </c>
      <c r="AS676" s="11">
        <f t="shared" si="350"/>
        <v>-1.8468094447883672</v>
      </c>
      <c r="AT676" s="11">
        <f t="shared" si="351"/>
        <v>-2.8468094447883683</v>
      </c>
      <c r="AU676" s="19">
        <f t="shared" si="352"/>
        <v>-4.8468094447883692</v>
      </c>
      <c r="AV676" s="11">
        <f t="shared" si="358"/>
        <v>0.94255565996747337</v>
      </c>
      <c r="AW676" s="11">
        <f t="shared" si="359"/>
        <v>0.71789355496636054</v>
      </c>
      <c r="AX676" s="11" t="str">
        <f t="shared" si="360"/>
        <v/>
      </c>
      <c r="AY676" s="11" t="str">
        <f t="shared" si="361"/>
        <v/>
      </c>
      <c r="AZ676" s="11" t="str">
        <f t="shared" si="362"/>
        <v/>
      </c>
      <c r="BA676" s="19" t="str">
        <f t="shared" si="363"/>
        <v/>
      </c>
    </row>
    <row r="677" spans="35:53" x14ac:dyDescent="0.3">
      <c r="AI677" s="21">
        <f t="shared" si="354"/>
        <v>0.66500000000000048</v>
      </c>
      <c r="AJ677" s="11">
        <f t="shared" si="365"/>
        <v>0.94223916456013412</v>
      </c>
      <c r="AK677" s="11">
        <f t="shared" si="365"/>
        <v>0.71696601888888278</v>
      </c>
      <c r="AL677" s="11">
        <f t="shared" si="365"/>
        <v>0.33499999999999946</v>
      </c>
      <c r="AM677" s="11">
        <f t="shared" si="365"/>
        <v>7.6912811814866117E-2</v>
      </c>
      <c r="AN677" s="11">
        <f t="shared" si="365"/>
        <v>7.6300226927910018E-3</v>
      </c>
      <c r="AO677" s="4">
        <f t="shared" si="365"/>
        <v>4.7965357530789318E-6</v>
      </c>
      <c r="AP677" s="11">
        <f t="shared" si="347"/>
        <v>1.1477039843174406</v>
      </c>
      <c r="AQ677" s="11">
        <f t="shared" si="348"/>
        <v>0.14770398431744092</v>
      </c>
      <c r="AR677" s="11">
        <f t="shared" si="349"/>
        <v>-0.8522960156825593</v>
      </c>
      <c r="AS677" s="11">
        <f t="shared" si="350"/>
        <v>-1.8522960156825601</v>
      </c>
      <c r="AT677" s="11">
        <f t="shared" si="351"/>
        <v>-2.8522960156825592</v>
      </c>
      <c r="AU677" s="19">
        <f t="shared" si="352"/>
        <v>-4.8522960156825583</v>
      </c>
      <c r="AV677" s="11">
        <f t="shared" si="358"/>
        <v>0.94223916456013412</v>
      </c>
      <c r="AW677" s="11">
        <f t="shared" si="359"/>
        <v>0.71696601888888278</v>
      </c>
      <c r="AX677" s="11" t="str">
        <f t="shared" si="360"/>
        <v/>
      </c>
      <c r="AY677" s="11" t="str">
        <f t="shared" si="361"/>
        <v/>
      </c>
      <c r="AZ677" s="11" t="str">
        <f t="shared" si="362"/>
        <v/>
      </c>
      <c r="BA677" s="19">
        <f t="shared" ref="BA677" si="366">IF(AU677&lt;=0,AO677,"")</f>
        <v>4.7965357530789318E-6</v>
      </c>
    </row>
    <row r="678" spans="35:53" x14ac:dyDescent="0.3">
      <c r="AI678" s="21">
        <f t="shared" si="354"/>
        <v>0.66600000000000048</v>
      </c>
      <c r="AJ678" s="11">
        <f t="shared" si="365"/>
        <v>0.94192092688470463</v>
      </c>
      <c r="AK678" s="11">
        <f t="shared" si="365"/>
        <v>0.7160359333301991</v>
      </c>
      <c r="AL678" s="11">
        <f t="shared" si="365"/>
        <v>0.33399999999999941</v>
      </c>
      <c r="AM678" s="11">
        <f t="shared" si="365"/>
        <v>7.6517278663117833E-2</v>
      </c>
      <c r="AN678" s="11">
        <f t="shared" si="365"/>
        <v>7.5724692151358424E-3</v>
      </c>
      <c r="AO678" s="4">
        <f t="shared" si="365"/>
        <v>4.735866827173324E-6</v>
      </c>
      <c r="AP678" s="11">
        <f t="shared" si="347"/>
        <v>1.1422109918515937</v>
      </c>
      <c r="AQ678" s="11">
        <f t="shared" si="348"/>
        <v>0.14221099185159392</v>
      </c>
      <c r="AR678" s="11">
        <f t="shared" si="349"/>
        <v>-0.85778900814840631</v>
      </c>
      <c r="AS678" s="11">
        <f t="shared" si="350"/>
        <v>-1.8577890081484059</v>
      </c>
      <c r="AT678" s="11">
        <f t="shared" si="351"/>
        <v>-2.8577890081484063</v>
      </c>
      <c r="AU678" s="19">
        <f t="shared" si="352"/>
        <v>-4.8577890081484076</v>
      </c>
      <c r="AV678" s="11">
        <f t="shared" si="358"/>
        <v>0.94192092688470463</v>
      </c>
      <c r="AW678" s="11">
        <f t="shared" si="359"/>
        <v>0.7160359333301991</v>
      </c>
      <c r="AX678" s="11" t="str">
        <f t="shared" si="360"/>
        <v/>
      </c>
      <c r="AY678" s="11" t="str">
        <f t="shared" si="361"/>
        <v/>
      </c>
      <c r="AZ678" s="11" t="str">
        <f t="shared" si="362"/>
        <v/>
      </c>
      <c r="BA678" s="19" t="str">
        <f t="shared" si="363"/>
        <v/>
      </c>
    </row>
    <row r="679" spans="35:53" x14ac:dyDescent="0.3">
      <c r="AI679" s="21">
        <f t="shared" si="354"/>
        <v>0.66700000000000048</v>
      </c>
      <c r="AJ679" s="11">
        <f t="shared" si="365"/>
        <v>0.9416009352863205</v>
      </c>
      <c r="AK679" s="11">
        <f t="shared" si="365"/>
        <v>0.71510328827494996</v>
      </c>
      <c r="AL679" s="11">
        <f t="shared" si="365"/>
        <v>0.33299999999999952</v>
      </c>
      <c r="AM679" s="11">
        <f t="shared" si="365"/>
        <v>7.6122830988842483E-2</v>
      </c>
      <c r="AN679" s="11">
        <f t="shared" si="365"/>
        <v>7.515231196565858E-3</v>
      </c>
      <c r="AO679" s="4">
        <f t="shared" si="365"/>
        <v>4.6758611488681712E-6</v>
      </c>
      <c r="AP679" s="11">
        <f t="shared" si="347"/>
        <v>1.1367115212320851</v>
      </c>
      <c r="AQ679" s="11">
        <f t="shared" si="348"/>
        <v>0.13671152123208552</v>
      </c>
      <c r="AR679" s="11">
        <f t="shared" si="349"/>
        <v>-0.8632884787679147</v>
      </c>
      <c r="AS679" s="11">
        <f t="shared" si="350"/>
        <v>-1.8632884787679149</v>
      </c>
      <c r="AT679" s="11">
        <f t="shared" si="351"/>
        <v>-2.8632884787679145</v>
      </c>
      <c r="AU679" s="19">
        <f t="shared" si="352"/>
        <v>-4.8632884787679149</v>
      </c>
      <c r="AV679" s="11">
        <f t="shared" si="358"/>
        <v>0.9416009352863205</v>
      </c>
      <c r="AW679" s="11">
        <f t="shared" si="359"/>
        <v>0.71510328827494996</v>
      </c>
      <c r="AX679" s="11" t="str">
        <f t="shared" si="360"/>
        <v/>
      </c>
      <c r="AY679" s="11" t="str">
        <f t="shared" si="361"/>
        <v/>
      </c>
      <c r="AZ679" s="11" t="str">
        <f t="shared" si="362"/>
        <v/>
      </c>
      <c r="BA679" s="19" t="str">
        <f t="shared" si="363"/>
        <v/>
      </c>
    </row>
    <row r="680" spans="35:53" x14ac:dyDescent="0.3">
      <c r="AI680" s="21">
        <f t="shared" si="354"/>
        <v>0.66800000000000048</v>
      </c>
      <c r="AJ680" s="11">
        <f t="shared" si="365"/>
        <v>0.94127917800492589</v>
      </c>
      <c r="AK680" s="11">
        <f t="shared" si="365"/>
        <v>0.71416807363713242</v>
      </c>
      <c r="AL680" s="11">
        <f t="shared" si="365"/>
        <v>0.33199999999999941</v>
      </c>
      <c r="AM680" s="11">
        <f t="shared" si="365"/>
        <v>7.5729467092852554E-2</v>
      </c>
      <c r="AN680" s="11">
        <f t="shared" si="365"/>
        <v>7.4583072783846183E-3</v>
      </c>
      <c r="AO680" s="4">
        <f t="shared" si="365"/>
        <v>4.6165122396961025E-6</v>
      </c>
      <c r="AP680" s="11">
        <f t="shared" si="347"/>
        <v>1.1312055154804348</v>
      </c>
      <c r="AQ680" s="11">
        <f t="shared" si="348"/>
        <v>0.13120551548043469</v>
      </c>
      <c r="AR680" s="11">
        <f t="shared" si="349"/>
        <v>-0.86879448451956565</v>
      </c>
      <c r="AS680" s="11">
        <f t="shared" si="350"/>
        <v>-1.8687944845195648</v>
      </c>
      <c r="AT680" s="11">
        <f t="shared" si="351"/>
        <v>-2.8687944845195643</v>
      </c>
      <c r="AU680" s="19">
        <f t="shared" si="352"/>
        <v>-4.868794484519567</v>
      </c>
      <c r="AV680" s="11">
        <f t="shared" si="358"/>
        <v>0.94127917800492589</v>
      </c>
      <c r="AW680" s="11">
        <f t="shared" si="359"/>
        <v>0.71416807363713242</v>
      </c>
      <c r="AX680" s="11" t="str">
        <f t="shared" si="360"/>
        <v/>
      </c>
      <c r="AY680" s="11" t="str">
        <f t="shared" si="361"/>
        <v/>
      </c>
      <c r="AZ680" s="11" t="str">
        <f t="shared" si="362"/>
        <v/>
      </c>
      <c r="BA680" s="19" t="str">
        <f t="shared" si="363"/>
        <v/>
      </c>
    </row>
    <row r="681" spans="35:53" x14ac:dyDescent="0.3">
      <c r="AI681" s="21">
        <f t="shared" si="354"/>
        <v>0.66900000000000048</v>
      </c>
      <c r="AJ681" s="11">
        <f t="shared" si="365"/>
        <v>0.94095564317403413</v>
      </c>
      <c r="AK681" s="11">
        <f t="shared" si="365"/>
        <v>0.71323027925940208</v>
      </c>
      <c r="AL681" s="11">
        <f t="shared" si="365"/>
        <v>0.33099999999999946</v>
      </c>
      <c r="AM681" s="11">
        <f t="shared" si="365"/>
        <v>7.5337185284802252E-2</v>
      </c>
      <c r="AN681" s="11">
        <f t="shared" si="365"/>
        <v>7.4016961085123746E-3</v>
      </c>
      <c r="AO681" s="4">
        <f t="shared" si="365"/>
        <v>4.5578136818104011E-6</v>
      </c>
      <c r="AP681" s="11">
        <f t="shared" si="347"/>
        <v>1.1256929172165524</v>
      </c>
      <c r="AQ681" s="11">
        <f t="shared" si="348"/>
        <v>0.12569291721655296</v>
      </c>
      <c r="AR681" s="11">
        <f t="shared" si="349"/>
        <v>-0.8743070827834476</v>
      </c>
      <c r="AS681" s="11">
        <f t="shared" si="350"/>
        <v>-1.8743070827834458</v>
      </c>
      <c r="AT681" s="11">
        <f t="shared" si="351"/>
        <v>-2.874307082783448</v>
      </c>
      <c r="AU681" s="19">
        <f t="shared" si="352"/>
        <v>-4.8743070827834485</v>
      </c>
      <c r="AV681" s="11">
        <f t="shared" si="358"/>
        <v>0.94095564317403413</v>
      </c>
      <c r="AW681" s="11">
        <f t="shared" si="359"/>
        <v>0.71323027925940208</v>
      </c>
      <c r="AX681" s="11" t="str">
        <f t="shared" si="360"/>
        <v/>
      </c>
      <c r="AY681" s="11" t="str">
        <f t="shared" si="361"/>
        <v/>
      </c>
      <c r="AZ681" s="11" t="str">
        <f t="shared" si="362"/>
        <v/>
      </c>
      <c r="BA681" s="19" t="str">
        <f t="shared" si="363"/>
        <v/>
      </c>
    </row>
    <row r="682" spans="35:53" x14ac:dyDescent="0.3">
      <c r="AI682" s="21">
        <f t="shared" si="354"/>
        <v>0.67000000000000048</v>
      </c>
      <c r="AJ682" s="11">
        <f t="shared" si="365"/>
        <v>0.94063031881946912</v>
      </c>
      <c r="AK682" s="11">
        <f t="shared" si="365"/>
        <v>0.71228989491236416</v>
      </c>
      <c r="AL682" s="11">
        <f t="shared" si="365"/>
        <v>0.3299999999999994</v>
      </c>
      <c r="AM682" s="11">
        <f t="shared" si="365"/>
        <v>7.4945983883166326E-2</v>
      </c>
      <c r="AN682" s="11">
        <f t="shared" si="365"/>
        <v>7.3453963414455382E-3</v>
      </c>
      <c r="AO682" s="4">
        <f t="shared" si="365"/>
        <v>4.4997591173963626E-6</v>
      </c>
      <c r="AP682" s="11">
        <f t="shared" si="347"/>
        <v>1.1201736686535289</v>
      </c>
      <c r="AQ682" s="11">
        <f t="shared" si="348"/>
        <v>0.12017366865352985</v>
      </c>
      <c r="AR682" s="11">
        <f t="shared" si="349"/>
        <v>-0.87982633134647092</v>
      </c>
      <c r="AS682" s="11">
        <f t="shared" si="350"/>
        <v>-1.8798263313464707</v>
      </c>
      <c r="AT682" s="11">
        <f t="shared" si="351"/>
        <v>-2.8798263313464707</v>
      </c>
      <c r="AU682" s="19">
        <f t="shared" si="352"/>
        <v>-4.8798263313464707</v>
      </c>
      <c r="AV682" s="11">
        <f t="shared" si="358"/>
        <v>0.94063031881946912</v>
      </c>
      <c r="AW682" s="11">
        <f t="shared" si="359"/>
        <v>0.71228989491236416</v>
      </c>
      <c r="AX682" s="11" t="str">
        <f t="shared" si="360"/>
        <v/>
      </c>
      <c r="AY682" s="11" t="str">
        <f t="shared" si="361"/>
        <v/>
      </c>
      <c r="AZ682" s="11" t="str">
        <f t="shared" si="362"/>
        <v/>
      </c>
      <c r="BA682" s="19" t="str">
        <f t="shared" si="363"/>
        <v/>
      </c>
    </row>
    <row r="683" spans="35:53" x14ac:dyDescent="0.3">
      <c r="AI683" s="21">
        <f t="shared" si="354"/>
        <v>0.67100000000000048</v>
      </c>
      <c r="AJ683" s="11">
        <f t="shared" ref="AJ683:AO692" si="367">_xlfn.NORM.S.DIST((-2*AJ$2-_xlfn.NORM.S.INV($AI683)),TRUE)</f>
        <v>0.94030319285808905</v>
      </c>
      <c r="AK683" s="11">
        <f t="shared" si="367"/>
        <v>0.71134691029385699</v>
      </c>
      <c r="AL683" s="11">
        <f t="shared" si="367"/>
        <v>0.32899999999999946</v>
      </c>
      <c r="AM683" s="11">
        <f t="shared" si="367"/>
        <v>7.4555861215218705E-2</v>
      </c>
      <c r="AN683" s="11">
        <f t="shared" si="367"/>
        <v>7.289406638216255E-3</v>
      </c>
      <c r="AO683" s="4">
        <f t="shared" si="367"/>
        <v>4.4423422480888603E-6</v>
      </c>
      <c r="AP683" s="11">
        <f t="shared" si="347"/>
        <v>1.1146477115923548</v>
      </c>
      <c r="AQ683" s="11">
        <f t="shared" si="348"/>
        <v>0.11464771159235465</v>
      </c>
      <c r="AR683" s="11">
        <f t="shared" si="349"/>
        <v>-0.88535228840764568</v>
      </c>
      <c r="AS683" s="11">
        <f t="shared" si="350"/>
        <v>-1.885352288407645</v>
      </c>
      <c r="AT683" s="11">
        <f t="shared" si="351"/>
        <v>-2.8853522884076459</v>
      </c>
      <c r="AU683" s="19">
        <f t="shared" si="352"/>
        <v>-4.8853522884076446</v>
      </c>
      <c r="AV683" s="11">
        <f t="shared" si="358"/>
        <v>0.94030319285808905</v>
      </c>
      <c r="AW683" s="11">
        <f t="shared" si="359"/>
        <v>0.71134691029385699</v>
      </c>
      <c r="AX683" s="11" t="str">
        <f t="shared" si="360"/>
        <v/>
      </c>
      <c r="AY683" s="11" t="str">
        <f t="shared" si="361"/>
        <v/>
      </c>
      <c r="AZ683" s="11" t="str">
        <f t="shared" si="362"/>
        <v/>
      </c>
      <c r="BA683" s="19">
        <f t="shared" ref="BA683" si="368">IF(AU683&lt;=0,AO683,"")</f>
        <v>4.4423422480888603E-6</v>
      </c>
    </row>
    <row r="684" spans="35:53" x14ac:dyDescent="0.3">
      <c r="AI684" s="21">
        <f t="shared" si="354"/>
        <v>0.67200000000000049</v>
      </c>
      <c r="AJ684" s="11">
        <f t="shared" si="367"/>
        <v>0.93997425309649008</v>
      </c>
      <c r="AK684" s="11">
        <f t="shared" si="367"/>
        <v>0.71040131502822501</v>
      </c>
      <c r="AL684" s="11">
        <f t="shared" si="367"/>
        <v>0.3279999999999994</v>
      </c>
      <c r="AM684" s="11">
        <f t="shared" si="367"/>
        <v>7.4166815617012063E-2</v>
      </c>
      <c r="AN684" s="11">
        <f t="shared" si="367"/>
        <v>7.2337256663524054E-3</v>
      </c>
      <c r="AO684" s="4">
        <f t="shared" si="367"/>
        <v>4.3855568343961682E-6</v>
      </c>
      <c r="AP684" s="11">
        <f t="shared" si="347"/>
        <v>1.1091149874165576</v>
      </c>
      <c r="AQ684" s="11">
        <f t="shared" si="348"/>
        <v>0.10911498741655784</v>
      </c>
      <c r="AR684" s="11">
        <f t="shared" si="349"/>
        <v>-0.89088501258344266</v>
      </c>
      <c r="AS684" s="11">
        <f t="shared" si="350"/>
        <v>-1.8908850125834422</v>
      </c>
      <c r="AT684" s="11">
        <f t="shared" si="351"/>
        <v>-2.8908850125834431</v>
      </c>
      <c r="AU684" s="19">
        <f t="shared" si="352"/>
        <v>-4.8908850125834435</v>
      </c>
      <c r="AV684" s="11">
        <f t="shared" si="358"/>
        <v>0.93997425309649008</v>
      </c>
      <c r="AW684" s="11">
        <f t="shared" si="359"/>
        <v>0.71040131502822501</v>
      </c>
      <c r="AX684" s="11" t="str">
        <f t="shared" si="360"/>
        <v/>
      </c>
      <c r="AY684" s="11" t="str">
        <f t="shared" si="361"/>
        <v/>
      </c>
      <c r="AZ684" s="11" t="str">
        <f t="shared" si="362"/>
        <v/>
      </c>
      <c r="BA684" s="19" t="str">
        <f t="shared" si="363"/>
        <v/>
      </c>
    </row>
    <row r="685" spans="35:53" x14ac:dyDescent="0.3">
      <c r="AI685" s="21">
        <f t="shared" si="354"/>
        <v>0.67300000000000049</v>
      </c>
      <c r="AJ685" s="11">
        <f t="shared" si="367"/>
        <v>0.93964348722969238</v>
      </c>
      <c r="AK685" s="11">
        <f t="shared" si="367"/>
        <v>0.7094530986655827</v>
      </c>
      <c r="AL685" s="11">
        <f t="shared" si="367"/>
        <v>0.32699999999999946</v>
      </c>
      <c r="AM685" s="11">
        <f t="shared" si="367"/>
        <v>7.3778845433357679E-2</v>
      </c>
      <c r="AN685" s="11">
        <f t="shared" si="367"/>
        <v>7.1783520998378843E-3</v>
      </c>
      <c r="AO685" s="4">
        <f t="shared" si="367"/>
        <v>4.3293966951297578E-6</v>
      </c>
      <c r="AP685" s="11">
        <f t="shared" si="347"/>
        <v>1.1035754370867781</v>
      </c>
      <c r="AQ685" s="11">
        <f t="shared" si="348"/>
        <v>0.10357543708677908</v>
      </c>
      <c r="AR685" s="11">
        <f t="shared" si="349"/>
        <v>-0.89642456291322148</v>
      </c>
      <c r="AS685" s="11">
        <f t="shared" si="350"/>
        <v>-1.8964245629132215</v>
      </c>
      <c r="AT685" s="11">
        <f t="shared" si="351"/>
        <v>-2.8964245629132219</v>
      </c>
      <c r="AU685" s="19">
        <f t="shared" si="352"/>
        <v>-4.8964245629132224</v>
      </c>
      <c r="AV685" s="11">
        <f t="shared" si="358"/>
        <v>0.93964348722969238</v>
      </c>
      <c r="AW685" s="11">
        <f t="shared" si="359"/>
        <v>0.7094530986655827</v>
      </c>
      <c r="AX685" s="11" t="str">
        <f t="shared" si="360"/>
        <v/>
      </c>
      <c r="AY685" s="11" t="str">
        <f t="shared" si="361"/>
        <v/>
      </c>
      <c r="AZ685" s="11" t="str">
        <f t="shared" si="362"/>
        <v/>
      </c>
      <c r="BA685" s="19" t="str">
        <f t="shared" si="363"/>
        <v/>
      </c>
    </row>
    <row r="686" spans="35:53" x14ac:dyDescent="0.3">
      <c r="AI686" s="21">
        <f t="shared" si="354"/>
        <v>0.67400000000000049</v>
      </c>
      <c r="AJ686" s="11">
        <f t="shared" si="367"/>
        <v>0.93931088283980568</v>
      </c>
      <c r="AK686" s="11">
        <f t="shared" si="367"/>
        <v>0.70850225068106853</v>
      </c>
      <c r="AL686" s="11">
        <f t="shared" si="367"/>
        <v>0.32599999999999951</v>
      </c>
      <c r="AM686" s="11">
        <f t="shared" si="367"/>
        <v>7.3391949017805547E-2</v>
      </c>
      <c r="AN686" s="11">
        <f t="shared" si="367"/>
        <v>7.1232846190731518E-3</v>
      </c>
      <c r="AO686" s="4">
        <f t="shared" si="367"/>
        <v>4.2738557068400397E-6</v>
      </c>
      <c r="AP686" s="11">
        <f t="shared" si="347"/>
        <v>1.0980290011352563</v>
      </c>
      <c r="AQ686" s="11">
        <f t="shared" si="348"/>
        <v>9.8029001135255811E-2</v>
      </c>
      <c r="AR686" s="11">
        <f t="shared" si="349"/>
        <v>-0.90197099886474397</v>
      </c>
      <c r="AS686" s="11">
        <f t="shared" si="350"/>
        <v>-1.9019709988647442</v>
      </c>
      <c r="AT686" s="11">
        <f t="shared" si="351"/>
        <v>-2.9019709988647433</v>
      </c>
      <c r="AU686" s="19">
        <f t="shared" si="352"/>
        <v>-4.9019709988647451</v>
      </c>
      <c r="AV686" s="11">
        <f t="shared" si="358"/>
        <v>0.93931088283980568</v>
      </c>
      <c r="AW686" s="11">
        <f t="shared" si="359"/>
        <v>0.70850225068106853</v>
      </c>
      <c r="AX686" s="11" t="str">
        <f t="shared" si="360"/>
        <v/>
      </c>
      <c r="AY686" s="11" t="str">
        <f t="shared" si="361"/>
        <v/>
      </c>
      <c r="AZ686" s="11" t="str">
        <f t="shared" si="362"/>
        <v/>
      </c>
      <c r="BA686" s="19" t="str">
        <f t="shared" si="363"/>
        <v/>
      </c>
    </row>
    <row r="687" spans="35:53" x14ac:dyDescent="0.3">
      <c r="AI687" s="21">
        <f t="shared" si="354"/>
        <v>0.67500000000000049</v>
      </c>
      <c r="AJ687" s="11">
        <f t="shared" si="367"/>
        <v>0.93897642739467435</v>
      </c>
      <c r="AK687" s="11">
        <f t="shared" si="367"/>
        <v>0.7075487604740901</v>
      </c>
      <c r="AL687" s="11">
        <f t="shared" si="367"/>
        <v>0.32499999999999951</v>
      </c>
      <c r="AM687" s="11">
        <f t="shared" si="367"/>
        <v>7.3006124732624772E-2</v>
      </c>
      <c r="AN687" s="11">
        <f t="shared" si="367"/>
        <v>7.0685219108360554E-3</v>
      </c>
      <c r="AO687" s="4">
        <f t="shared" si="367"/>
        <v>4.2189278032581017E-6</v>
      </c>
      <c r="AP687" s="11">
        <f t="shared" si="347"/>
        <v>1.0924756196602377</v>
      </c>
      <c r="AQ687" s="11">
        <f t="shared" si="348"/>
        <v>9.2475619660238428E-2</v>
      </c>
      <c r="AR687" s="11">
        <f t="shared" si="349"/>
        <v>-0.90752438033976168</v>
      </c>
      <c r="AS687" s="11">
        <f t="shared" si="350"/>
        <v>-1.9075243803397619</v>
      </c>
      <c r="AT687" s="11">
        <f t="shared" si="351"/>
        <v>-2.9075243803397623</v>
      </c>
      <c r="AU687" s="19">
        <f t="shared" si="352"/>
        <v>-4.9075243803397619</v>
      </c>
      <c r="AV687" s="11">
        <f t="shared" si="358"/>
        <v>0.93897642739467435</v>
      </c>
      <c r="AW687" s="11">
        <f t="shared" si="359"/>
        <v>0.7075487604740901</v>
      </c>
      <c r="AX687" s="11" t="str">
        <f t="shared" si="360"/>
        <v/>
      </c>
      <c r="AY687" s="11" t="str">
        <f t="shared" si="361"/>
        <v/>
      </c>
      <c r="AZ687" s="11" t="str">
        <f t="shared" si="362"/>
        <v/>
      </c>
      <c r="BA687" s="19" t="str">
        <f t="shared" si="363"/>
        <v/>
      </c>
    </row>
    <row r="688" spans="35:53" x14ac:dyDescent="0.3">
      <c r="AI688" s="21">
        <f t="shared" si="354"/>
        <v>0.67600000000000049</v>
      </c>
      <c r="AJ688" s="11">
        <f t="shared" si="367"/>
        <v>0.93864010824650435</v>
      </c>
      <c r="AK688" s="11">
        <f t="shared" si="367"/>
        <v>0.70659261736755741</v>
      </c>
      <c r="AL688" s="11">
        <f t="shared" si="367"/>
        <v>0.32399999999999951</v>
      </c>
      <c r="AM688" s="11">
        <f t="shared" si="367"/>
        <v>7.2621370948784777E-2</v>
      </c>
      <c r="AN688" s="11">
        <f t="shared" si="367"/>
        <v>7.0140626682430552E-3</v>
      </c>
      <c r="AO688" s="4">
        <f t="shared" si="367"/>
        <v>4.1646069747433104E-6</v>
      </c>
      <c r="AP688" s="11">
        <f t="shared" si="347"/>
        <v>1.0869152323203166</v>
      </c>
      <c r="AQ688" s="11">
        <f t="shared" si="348"/>
        <v>8.6915232320316949E-2</v>
      </c>
      <c r="AR688" s="11">
        <f t="shared" si="349"/>
        <v>-0.91308476767968361</v>
      </c>
      <c r="AS688" s="11">
        <f t="shared" si="350"/>
        <v>-1.9130847676796834</v>
      </c>
      <c r="AT688" s="11">
        <f t="shared" si="351"/>
        <v>-2.9130847676796838</v>
      </c>
      <c r="AU688" s="19">
        <f t="shared" si="352"/>
        <v>-4.9130847676796838</v>
      </c>
      <c r="AV688" s="11">
        <f t="shared" si="358"/>
        <v>0.93864010824650435</v>
      </c>
      <c r="AW688" s="11">
        <f t="shared" si="359"/>
        <v>0.70659261736755741</v>
      </c>
      <c r="AX688" s="11" t="str">
        <f t="shared" si="360"/>
        <v/>
      </c>
      <c r="AY688" s="11" t="str">
        <f t="shared" si="361"/>
        <v/>
      </c>
      <c r="AZ688" s="11" t="str">
        <f t="shared" si="362"/>
        <v/>
      </c>
      <c r="BA688" s="19" t="str">
        <f t="shared" si="363"/>
        <v/>
      </c>
    </row>
    <row r="689" spans="35:53" x14ac:dyDescent="0.3">
      <c r="AI689" s="21">
        <f t="shared" si="354"/>
        <v>0.67700000000000049</v>
      </c>
      <c r="AJ689" s="11">
        <f t="shared" si="367"/>
        <v>0.93830191263046681</v>
      </c>
      <c r="AK689" s="11">
        <f t="shared" si="367"/>
        <v>0.7056338106071075</v>
      </c>
      <c r="AL689" s="11">
        <f t="shared" si="367"/>
        <v>0.3229999999999994</v>
      </c>
      <c r="AM689" s="11">
        <f t="shared" si="367"/>
        <v>7.2237686045936209E-2</v>
      </c>
      <c r="AN689" s="11">
        <f t="shared" si="367"/>
        <v>6.9599055907105592E-3</v>
      </c>
      <c r="AO689" s="4">
        <f t="shared" si="367"/>
        <v>4.1108872677365447E-6</v>
      </c>
      <c r="AP689" s="11">
        <f t="shared" si="347"/>
        <v>1.0813477783286716</v>
      </c>
      <c r="AQ689" s="11">
        <f t="shared" si="348"/>
        <v>8.1347778328671516E-2</v>
      </c>
      <c r="AR689" s="11">
        <f t="shared" si="349"/>
        <v>-0.91865222167132909</v>
      </c>
      <c r="AS689" s="11">
        <f t="shared" si="350"/>
        <v>-1.9186522216713284</v>
      </c>
      <c r="AT689" s="11">
        <f t="shared" si="351"/>
        <v>-2.9186522216713291</v>
      </c>
      <c r="AU689" s="19">
        <f t="shared" si="352"/>
        <v>-4.9186522216713264</v>
      </c>
      <c r="AV689" s="11">
        <f t="shared" si="358"/>
        <v>0.93830191263046681</v>
      </c>
      <c r="AW689" s="11">
        <f t="shared" si="359"/>
        <v>0.7056338106071075</v>
      </c>
      <c r="AX689" s="11" t="str">
        <f t="shared" si="360"/>
        <v/>
      </c>
      <c r="AY689" s="11" t="str">
        <f t="shared" si="361"/>
        <v/>
      </c>
      <c r="AZ689" s="11" t="str">
        <f t="shared" si="362"/>
        <v/>
      </c>
      <c r="BA689" s="19">
        <f t="shared" ref="BA689" si="369">IF(AU689&lt;=0,AO689,"")</f>
        <v>4.1108872677365447E-6</v>
      </c>
    </row>
    <row r="690" spans="35:53" x14ac:dyDescent="0.3">
      <c r="AI690" s="21">
        <f t="shared" si="354"/>
        <v>0.67800000000000049</v>
      </c>
      <c r="AJ690" s="11">
        <f t="shared" si="367"/>
        <v>0.93796182766328307</v>
      </c>
      <c r="AK690" s="11">
        <f t="shared" si="367"/>
        <v>0.70467232936031865</v>
      </c>
      <c r="AL690" s="11">
        <f t="shared" si="367"/>
        <v>0.32199999999999951</v>
      </c>
      <c r="AM690" s="11">
        <f t="shared" si="367"/>
        <v>7.1855068412393072E-2</v>
      </c>
      <c r="AN690" s="11">
        <f t="shared" si="367"/>
        <v>6.9060493839167613E-3</v>
      </c>
      <c r="AO690" s="4">
        <f t="shared" si="367"/>
        <v>4.0577627842194197E-6</v>
      </c>
      <c r="AP690" s="11">
        <f t="shared" si="347"/>
        <v>1.0757731964472426</v>
      </c>
      <c r="AQ690" s="11">
        <f t="shared" si="348"/>
        <v>7.577319644724273E-2</v>
      </c>
      <c r="AR690" s="11">
        <f t="shared" si="349"/>
        <v>-0.92422680355275755</v>
      </c>
      <c r="AS690" s="11">
        <f t="shared" si="350"/>
        <v>-1.9242268035527577</v>
      </c>
      <c r="AT690" s="11">
        <f t="shared" si="351"/>
        <v>-2.9242268035527577</v>
      </c>
      <c r="AU690" s="19">
        <f t="shared" si="352"/>
        <v>-4.9242268035527585</v>
      </c>
      <c r="AV690" s="11">
        <f t="shared" si="358"/>
        <v>0.93796182766328307</v>
      </c>
      <c r="AW690" s="11">
        <f t="shared" si="359"/>
        <v>0.70467232936031865</v>
      </c>
      <c r="AX690" s="11" t="str">
        <f t="shared" si="360"/>
        <v/>
      </c>
      <c r="AY690" s="11" t="str">
        <f t="shared" si="361"/>
        <v/>
      </c>
      <c r="AZ690" s="11" t="str">
        <f t="shared" si="362"/>
        <v/>
      </c>
      <c r="BA690" s="19" t="str">
        <f t="shared" si="363"/>
        <v/>
      </c>
    </row>
    <row r="691" spans="35:53" x14ac:dyDescent="0.3">
      <c r="AI691" s="21">
        <f t="shared" si="354"/>
        <v>0.67900000000000049</v>
      </c>
      <c r="AJ691" s="11">
        <f t="shared" si="367"/>
        <v>0.93761984034178691</v>
      </c>
      <c r="AK691" s="11">
        <f t="shared" si="367"/>
        <v>0.70370816271591341</v>
      </c>
      <c r="AL691" s="11">
        <f t="shared" si="367"/>
        <v>0.32099999999999945</v>
      </c>
      <c r="AM691" s="11">
        <f t="shared" si="367"/>
        <v>7.1473516445114599E-2</v>
      </c>
      <c r="AN691" s="11">
        <f t="shared" si="367"/>
        <v>6.852492759763542E-3</v>
      </c>
      <c r="AO691" s="4">
        <f t="shared" si="367"/>
        <v>4.005227681178902E-6</v>
      </c>
      <c r="AP691" s="11">
        <f t="shared" si="347"/>
        <v>1.0701914249808075</v>
      </c>
      <c r="AQ691" s="11">
        <f t="shared" si="348"/>
        <v>7.019142498080877E-2</v>
      </c>
      <c r="AR691" s="11">
        <f t="shared" si="349"/>
        <v>-0.92980857501919201</v>
      </c>
      <c r="AS691" s="11">
        <f t="shared" si="350"/>
        <v>-1.9298085750191916</v>
      </c>
      <c r="AT691" s="11">
        <f t="shared" si="351"/>
        <v>-2.9298085750191913</v>
      </c>
      <c r="AU691" s="19">
        <f t="shared" si="352"/>
        <v>-4.9298085750191909</v>
      </c>
      <c r="AV691" s="11">
        <f t="shared" si="358"/>
        <v>0.93761984034178691</v>
      </c>
      <c r="AW691" s="11">
        <f t="shared" si="359"/>
        <v>0.70370816271591341</v>
      </c>
      <c r="AX691" s="11" t="str">
        <f t="shared" si="360"/>
        <v/>
      </c>
      <c r="AY691" s="11" t="str">
        <f t="shared" si="361"/>
        <v/>
      </c>
      <c r="AZ691" s="11" t="str">
        <f t="shared" si="362"/>
        <v/>
      </c>
      <c r="BA691" s="19" t="str">
        <f t="shared" si="363"/>
        <v/>
      </c>
    </row>
    <row r="692" spans="35:53" x14ac:dyDescent="0.3">
      <c r="AI692" s="21">
        <f t="shared" si="354"/>
        <v>0.68000000000000049</v>
      </c>
      <c r="AJ692" s="11">
        <f t="shared" si="367"/>
        <v>0.93727593754146576</v>
      </c>
      <c r="AK692" s="11">
        <f t="shared" si="367"/>
        <v>0.70274129968295074</v>
      </c>
      <c r="AL692" s="11">
        <f t="shared" si="367"/>
        <v>0.3199999999999994</v>
      </c>
      <c r="AM692" s="11">
        <f t="shared" si="367"/>
        <v>7.1093028549687701E-2</v>
      </c>
      <c r="AN692" s="11">
        <f t="shared" si="367"/>
        <v>6.7992344363388031E-3</v>
      </c>
      <c r="AO692" s="4">
        <f t="shared" si="367"/>
        <v>3.9532761700775896E-6</v>
      </c>
      <c r="AP692" s="11">
        <f t="shared" si="347"/>
        <v>1.0646024017709812</v>
      </c>
      <c r="AQ692" s="11">
        <f t="shared" si="348"/>
        <v>6.4602401770980811E-2</v>
      </c>
      <c r="AR692" s="11">
        <f t="shared" si="349"/>
        <v>-0.93539759822901969</v>
      </c>
      <c r="AS692" s="11">
        <f t="shared" si="350"/>
        <v>-1.9353975982290188</v>
      </c>
      <c r="AT692" s="11">
        <f t="shared" si="351"/>
        <v>-2.9353975982290197</v>
      </c>
      <c r="AU692" s="19">
        <f t="shared" si="352"/>
        <v>-4.9353975982290201</v>
      </c>
      <c r="AV692" s="11">
        <f t="shared" si="358"/>
        <v>0.93727593754146576</v>
      </c>
      <c r="AW692" s="11">
        <f t="shared" si="359"/>
        <v>0.70274129968295074</v>
      </c>
      <c r="AX692" s="11" t="str">
        <f t="shared" si="360"/>
        <v/>
      </c>
      <c r="AY692" s="11" t="str">
        <f t="shared" si="361"/>
        <v/>
      </c>
      <c r="AZ692" s="11" t="str">
        <f t="shared" si="362"/>
        <v/>
      </c>
      <c r="BA692" s="19" t="str">
        <f t="shared" si="363"/>
        <v/>
      </c>
    </row>
    <row r="693" spans="35:53" x14ac:dyDescent="0.3">
      <c r="AI693" s="21">
        <f t="shared" si="354"/>
        <v>0.68100000000000049</v>
      </c>
      <c r="AJ693" s="11">
        <f t="shared" ref="AJ693:AO702" si="370">_xlfn.NORM.S.DIST((-2*AJ$2-_xlfn.NORM.S.INV($AI693)),TRUE)</f>
        <v>0.93693010601497906</v>
      </c>
      <c r="AK693" s="11">
        <f t="shared" si="370"/>
        <v>0.70177172919000907</v>
      </c>
      <c r="AL693" s="11">
        <f t="shared" si="370"/>
        <v>0.3189999999999994</v>
      </c>
      <c r="AM693" s="11">
        <f t="shared" si="370"/>
        <v>7.0713603140309861E-2</v>
      </c>
      <c r="AN693" s="11">
        <f t="shared" si="370"/>
        <v>6.7462731378790655E-3</v>
      </c>
      <c r="AO693" s="4">
        <f t="shared" si="370"/>
        <v>3.9019025163296374E-6</v>
      </c>
      <c r="AP693" s="11">
        <f t="shared" si="347"/>
        <v>1.0590060641901147</v>
      </c>
      <c r="AQ693" s="11">
        <f t="shared" si="348"/>
        <v>5.9006064190114338E-2</v>
      </c>
      <c r="AR693" s="11">
        <f t="shared" si="349"/>
        <v>-0.940993935809886</v>
      </c>
      <c r="AS693" s="11">
        <f t="shared" si="350"/>
        <v>-1.9409939358098856</v>
      </c>
      <c r="AT693" s="11">
        <f t="shared" si="351"/>
        <v>-2.9409939358098853</v>
      </c>
      <c r="AU693" s="19">
        <f t="shared" si="352"/>
        <v>-4.9409939358098853</v>
      </c>
      <c r="AV693" s="11">
        <f t="shared" si="358"/>
        <v>0.93693010601497906</v>
      </c>
      <c r="AW693" s="11">
        <f t="shared" si="359"/>
        <v>0.70177172919000907</v>
      </c>
      <c r="AX693" s="11" t="str">
        <f t="shared" si="360"/>
        <v/>
      </c>
      <c r="AY693" s="11" t="str">
        <f t="shared" si="361"/>
        <v/>
      </c>
      <c r="AZ693" s="11" t="str">
        <f t="shared" si="362"/>
        <v/>
      </c>
      <c r="BA693" s="19" t="str">
        <f t="shared" si="363"/>
        <v/>
      </c>
    </row>
    <row r="694" spans="35:53" x14ac:dyDescent="0.3">
      <c r="AI694" s="21">
        <f t="shared" si="354"/>
        <v>0.68200000000000049</v>
      </c>
      <c r="AJ694" s="11">
        <f t="shared" si="370"/>
        <v>0.93658233239065503</v>
      </c>
      <c r="AK694" s="11">
        <f t="shared" si="370"/>
        <v>0.70079944008435602</v>
      </c>
      <c r="AL694" s="11">
        <f t="shared" si="370"/>
        <v>0.31799999999999951</v>
      </c>
      <c r="AM694" s="11">
        <f t="shared" si="370"/>
        <v>7.0335238639772549E-2</v>
      </c>
      <c r="AN694" s="11">
        <f t="shared" si="370"/>
        <v>6.6936075947322459E-3</v>
      </c>
      <c r="AO694" s="4">
        <f t="shared" si="370"/>
        <v>3.8511010387819224E-6</v>
      </c>
      <c r="AP694" s="11">
        <f t="shared" si="347"/>
        <v>1.0534023491351241</v>
      </c>
      <c r="AQ694" s="11">
        <f t="shared" si="348"/>
        <v>5.3402349135123262E-2</v>
      </c>
      <c r="AR694" s="11">
        <f t="shared" si="349"/>
        <v>-0.94659765086487668</v>
      </c>
      <c r="AS694" s="11">
        <f t="shared" si="350"/>
        <v>-1.9465976508648763</v>
      </c>
      <c r="AT694" s="11">
        <f t="shared" si="351"/>
        <v>-2.9465976508648763</v>
      </c>
      <c r="AU694" s="19">
        <f t="shared" si="352"/>
        <v>-4.9465976508648781</v>
      </c>
      <c r="AV694" s="11">
        <f t="shared" si="358"/>
        <v>0.93658233239065503</v>
      </c>
      <c r="AW694" s="11">
        <f t="shared" si="359"/>
        <v>0.70079944008435602</v>
      </c>
      <c r="AX694" s="11" t="str">
        <f t="shared" si="360"/>
        <v/>
      </c>
      <c r="AY694" s="11" t="str">
        <f t="shared" si="361"/>
        <v/>
      </c>
      <c r="AZ694" s="11" t="str">
        <f t="shared" si="362"/>
        <v/>
      </c>
      <c r="BA694" s="19" t="str">
        <f t="shared" si="363"/>
        <v/>
      </c>
    </row>
    <row r="695" spans="35:53" x14ac:dyDescent="0.3">
      <c r="AI695" s="21">
        <f t="shared" si="354"/>
        <v>0.6830000000000005</v>
      </c>
      <c r="AJ695" s="11">
        <f t="shared" si="370"/>
        <v>0.93623260317096357</v>
      </c>
      <c r="AK695" s="11">
        <f t="shared" si="370"/>
        <v>0.69982442113110843</v>
      </c>
      <c r="AL695" s="11">
        <f t="shared" si="370"/>
        <v>0.3169999999999995</v>
      </c>
      <c r="AM695" s="11">
        <f t="shared" si="370"/>
        <v>6.9957933479444581E-2</v>
      </c>
      <c r="AN695" s="11">
        <f t="shared" si="370"/>
        <v>6.6412365433208163E-3</v>
      </c>
      <c r="AO695" s="4">
        <f t="shared" si="370"/>
        <v>3.8008661092008333E-6</v>
      </c>
      <c r="AP695" s="11">
        <f t="shared" si="347"/>
        <v>1.0477911930212074</v>
      </c>
      <c r="AQ695" s="11">
        <f t="shared" si="348"/>
        <v>4.7791193021207323E-2</v>
      </c>
      <c r="AR695" s="11">
        <f t="shared" si="349"/>
        <v>-0.95220880697879273</v>
      </c>
      <c r="AS695" s="11">
        <f t="shared" si="350"/>
        <v>-1.9522088069787924</v>
      </c>
      <c r="AT695" s="11">
        <f t="shared" si="351"/>
        <v>-2.9522088069787924</v>
      </c>
      <c r="AU695" s="19">
        <f t="shared" si="352"/>
        <v>-4.952208806978792</v>
      </c>
      <c r="AV695" s="11">
        <f t="shared" si="358"/>
        <v>0.93623260317096357</v>
      </c>
      <c r="AW695" s="11">
        <f t="shared" si="359"/>
        <v>0.69982442113110843</v>
      </c>
      <c r="AX695" s="11" t="str">
        <f t="shared" si="360"/>
        <v/>
      </c>
      <c r="AY695" s="11" t="str">
        <f t="shared" si="361"/>
        <v/>
      </c>
      <c r="AZ695" s="11" t="str">
        <f t="shared" si="362"/>
        <v/>
      </c>
      <c r="BA695" s="19">
        <f t="shared" ref="BA695" si="371">IF(AU695&lt;=0,AO695,"")</f>
        <v>3.8008661092008333E-6</v>
      </c>
    </row>
    <row r="696" spans="35:53" x14ac:dyDescent="0.3">
      <c r="AI696" s="21">
        <f t="shared" si="354"/>
        <v>0.6840000000000005</v>
      </c>
      <c r="AJ696" s="11">
        <f t="shared" si="370"/>
        <v>0.93588090473096675</v>
      </c>
      <c r="AK696" s="11">
        <f t="shared" si="370"/>
        <v>0.69884666101238047</v>
      </c>
      <c r="AL696" s="11">
        <f t="shared" si="370"/>
        <v>0.31599999999999939</v>
      </c>
      <c r="AM696" s="11">
        <f t="shared" si="370"/>
        <v>6.9581686099256371E-2</v>
      </c>
      <c r="AN696" s="11">
        <f t="shared" si="370"/>
        <v>6.5891587261051902E-3</v>
      </c>
      <c r="AO696" s="4">
        <f t="shared" si="370"/>
        <v>3.7511921517641751E-6</v>
      </c>
      <c r="AP696" s="11">
        <f t="shared" si="347"/>
        <v>1.0421725317754857</v>
      </c>
      <c r="AQ696" s="11">
        <f t="shared" si="348"/>
        <v>4.2172531775485633E-2</v>
      </c>
      <c r="AR696" s="11">
        <f t="shared" si="349"/>
        <v>-0.95782746822451492</v>
      </c>
      <c r="AS696" s="11">
        <f t="shared" si="350"/>
        <v>-1.9578274682245147</v>
      </c>
      <c r="AT696" s="11">
        <f t="shared" si="351"/>
        <v>-2.9578274682245151</v>
      </c>
      <c r="AU696" s="19">
        <f t="shared" si="352"/>
        <v>-4.9578274682245151</v>
      </c>
      <c r="AV696" s="11">
        <f t="shared" si="358"/>
        <v>0.93588090473096675</v>
      </c>
      <c r="AW696" s="11">
        <f t="shared" si="359"/>
        <v>0.69884666101238047</v>
      </c>
      <c r="AX696" s="11" t="str">
        <f t="shared" si="360"/>
        <v/>
      </c>
      <c r="AY696" s="11" t="str">
        <f t="shared" si="361"/>
        <v/>
      </c>
      <c r="AZ696" s="11" t="str">
        <f t="shared" si="362"/>
        <v/>
      </c>
      <c r="BA696" s="19" t="str">
        <f t="shared" si="363"/>
        <v/>
      </c>
    </row>
    <row r="697" spans="35:53" x14ac:dyDescent="0.3">
      <c r="AI697" s="21">
        <f t="shared" si="354"/>
        <v>0.6850000000000005</v>
      </c>
      <c r="AJ697" s="11">
        <f t="shared" si="370"/>
        <v>0.93552722331674421</v>
      </c>
      <c r="AK697" s="11">
        <f t="shared" si="370"/>
        <v>0.69786614832642047</v>
      </c>
      <c r="AL697" s="11">
        <f t="shared" si="370"/>
        <v>0.3149999999999995</v>
      </c>
      <c r="AM697" s="11">
        <f t="shared" si="370"/>
        <v>6.9206494947684535E-2</v>
      </c>
      <c r="AN697" s="11">
        <f t="shared" si="370"/>
        <v>6.5373728915473989E-3</v>
      </c>
      <c r="AO697" s="4">
        <f t="shared" si="370"/>
        <v>3.7020736425585797E-6</v>
      </c>
      <c r="AP697" s="11">
        <f t="shared" si="347"/>
        <v>1.0365463008305369</v>
      </c>
      <c r="AQ697" s="11">
        <f t="shared" si="348"/>
        <v>3.6546300830536949E-2</v>
      </c>
      <c r="AR697" s="11">
        <f t="shared" si="349"/>
        <v>-0.96345369916946322</v>
      </c>
      <c r="AS697" s="11">
        <f t="shared" si="350"/>
        <v>-1.9634536991694627</v>
      </c>
      <c r="AT697" s="11">
        <f t="shared" si="351"/>
        <v>-2.9634536991694627</v>
      </c>
      <c r="AU697" s="19">
        <f t="shared" si="352"/>
        <v>-4.9634536991694622</v>
      </c>
      <c r="AV697" s="11">
        <f t="shared" si="358"/>
        <v>0.93552722331674421</v>
      </c>
      <c r="AW697" s="11">
        <f t="shared" si="359"/>
        <v>0.69786614832642047</v>
      </c>
      <c r="AX697" s="11" t="str">
        <f t="shared" si="360"/>
        <v/>
      </c>
      <c r="AY697" s="11" t="str">
        <f t="shared" si="361"/>
        <v/>
      </c>
      <c r="AZ697" s="11" t="str">
        <f t="shared" si="362"/>
        <v/>
      </c>
      <c r="BA697" s="19" t="str">
        <f t="shared" si="363"/>
        <v/>
      </c>
    </row>
    <row r="698" spans="35:53" x14ac:dyDescent="0.3">
      <c r="AI698" s="21">
        <f t="shared" si="354"/>
        <v>0.6860000000000005</v>
      </c>
      <c r="AJ698" s="11">
        <f t="shared" si="370"/>
        <v>0.93517154504379585</v>
      </c>
      <c r="AK698" s="11">
        <f t="shared" si="370"/>
        <v>0.69688287158673523</v>
      </c>
      <c r="AL698" s="11">
        <f t="shared" si="370"/>
        <v>0.31399999999999945</v>
      </c>
      <c r="AM698" s="11">
        <f t="shared" si="370"/>
        <v>6.883235848173605E-2</v>
      </c>
      <c r="AN698" s="11">
        <f t="shared" si="370"/>
        <v>6.4858777940749448E-3</v>
      </c>
      <c r="AO698" s="4">
        <f t="shared" si="370"/>
        <v>3.6535051090818925E-6</v>
      </c>
      <c r="AP698" s="11">
        <f t="shared" si="347"/>
        <v>1.0309124351178389</v>
      </c>
      <c r="AQ698" s="11">
        <f t="shared" si="348"/>
        <v>3.0912435117839088E-2</v>
      </c>
      <c r="AR698" s="11">
        <f t="shared" si="349"/>
        <v>-0.96908756488216119</v>
      </c>
      <c r="AS698" s="11">
        <f t="shared" si="350"/>
        <v>-1.9690875648821613</v>
      </c>
      <c r="AT698" s="11">
        <f t="shared" si="351"/>
        <v>-2.9690875648821602</v>
      </c>
      <c r="AU698" s="19">
        <f t="shared" si="352"/>
        <v>-4.9690875648821606</v>
      </c>
      <c r="AV698" s="11">
        <f t="shared" si="358"/>
        <v>0.93517154504379585</v>
      </c>
      <c r="AW698" s="11">
        <f t="shared" si="359"/>
        <v>0.69688287158673523</v>
      </c>
      <c r="AX698" s="11" t="str">
        <f t="shared" si="360"/>
        <v/>
      </c>
      <c r="AY698" s="11" t="str">
        <f t="shared" si="361"/>
        <v/>
      </c>
      <c r="AZ698" s="11" t="str">
        <f t="shared" si="362"/>
        <v/>
      </c>
      <c r="BA698" s="19" t="str">
        <f t="shared" si="363"/>
        <v/>
      </c>
    </row>
    <row r="699" spans="35:53" x14ac:dyDescent="0.3">
      <c r="AI699" s="21">
        <f t="shared" si="354"/>
        <v>0.6870000000000005</v>
      </c>
      <c r="AJ699" s="11">
        <f t="shared" si="370"/>
        <v>0.93481385589541865</v>
      </c>
      <c r="AK699" s="11">
        <f t="shared" si="370"/>
        <v>0.69589681922120361</v>
      </c>
      <c r="AL699" s="11">
        <f t="shared" si="370"/>
        <v>0.31299999999999945</v>
      </c>
      <c r="AM699" s="11">
        <f t="shared" si="370"/>
        <v>6.8459275166934341E-2</v>
      </c>
      <c r="AN699" s="11">
        <f t="shared" si="370"/>
        <v>6.4346721940450689E-3</v>
      </c>
      <c r="AO699" s="4">
        <f t="shared" si="370"/>
        <v>3.6054811297509096E-6</v>
      </c>
      <c r="AP699" s="11">
        <f t="shared" si="347"/>
        <v>1.0252708690611159</v>
      </c>
      <c r="AQ699" s="11">
        <f t="shared" si="348"/>
        <v>2.5270869061115531E-2</v>
      </c>
      <c r="AR699" s="11">
        <f t="shared" si="349"/>
        <v>-0.97472913093888447</v>
      </c>
      <c r="AS699" s="11">
        <f t="shared" si="350"/>
        <v>-1.9747291309388846</v>
      </c>
      <c r="AT699" s="11">
        <f t="shared" si="351"/>
        <v>-2.974729130938885</v>
      </c>
      <c r="AU699" s="19">
        <f t="shared" si="352"/>
        <v>-4.9747291309388864</v>
      </c>
      <c r="AV699" s="11">
        <f t="shared" si="358"/>
        <v>0.93481385589541865</v>
      </c>
      <c r="AW699" s="11">
        <f t="shared" si="359"/>
        <v>0.69589681922120361</v>
      </c>
      <c r="AX699" s="11" t="str">
        <f t="shared" si="360"/>
        <v/>
      </c>
      <c r="AY699" s="11" t="str">
        <f t="shared" si="361"/>
        <v/>
      </c>
      <c r="AZ699" s="11" t="str">
        <f t="shared" si="362"/>
        <v/>
      </c>
      <c r="BA699" s="19" t="str">
        <f t="shared" si="363"/>
        <v/>
      </c>
    </row>
    <row r="700" spans="35:53" x14ac:dyDescent="0.3">
      <c r="AI700" s="21">
        <f t="shared" si="354"/>
        <v>0.6880000000000005</v>
      </c>
      <c r="AJ700" s="11">
        <f t="shared" si="370"/>
        <v>0.93445414172105867</v>
      </c>
      <c r="AK700" s="11">
        <f t="shared" si="370"/>
        <v>0.69490797957117689</v>
      </c>
      <c r="AL700" s="11">
        <f t="shared" si="370"/>
        <v>0.31199999999999944</v>
      </c>
      <c r="AM700" s="11">
        <f t="shared" si="370"/>
        <v>6.8087243477304438E-2</v>
      </c>
      <c r="AN700" s="11">
        <f t="shared" si="370"/>
        <v>6.3837548577091877E-3</v>
      </c>
      <c r="AO700" s="4">
        <f t="shared" si="370"/>
        <v>3.5579963334141201E-6</v>
      </c>
      <c r="AP700" s="11">
        <f t="shared" si="347"/>
        <v>1.0196215365695789</v>
      </c>
      <c r="AQ700" s="11">
        <f t="shared" si="348"/>
        <v>1.962153656957849E-2</v>
      </c>
      <c r="AR700" s="11">
        <f t="shared" si="349"/>
        <v>-0.98037846343042179</v>
      </c>
      <c r="AS700" s="11">
        <f t="shared" si="350"/>
        <v>-1.9803784634304213</v>
      </c>
      <c r="AT700" s="11">
        <f t="shared" si="351"/>
        <v>-2.9803784634304216</v>
      </c>
      <c r="AU700" s="19">
        <f t="shared" si="352"/>
        <v>-4.9803784634304202</v>
      </c>
      <c r="AV700" s="11">
        <f t="shared" si="358"/>
        <v>0.93445414172105867</v>
      </c>
      <c r="AW700" s="11">
        <f t="shared" si="359"/>
        <v>0.69490797957117689</v>
      </c>
      <c r="AX700" s="11" t="str">
        <f t="shared" si="360"/>
        <v/>
      </c>
      <c r="AY700" s="11" t="str">
        <f t="shared" si="361"/>
        <v/>
      </c>
      <c r="AZ700" s="11" t="str">
        <f t="shared" si="362"/>
        <v/>
      </c>
      <c r="BA700" s="19" t="str">
        <f t="shared" si="363"/>
        <v/>
      </c>
    </row>
    <row r="701" spans="35:53" x14ac:dyDescent="0.3">
      <c r="AI701" s="21">
        <f t="shared" si="354"/>
        <v>0.6890000000000005</v>
      </c>
      <c r="AJ701" s="11">
        <f t="shared" si="370"/>
        <v>0.93409238823463769</v>
      </c>
      <c r="AK701" s="11">
        <f t="shared" si="370"/>
        <v>0.69391634089056642</v>
      </c>
      <c r="AL701" s="11">
        <f t="shared" si="370"/>
        <v>0.31099999999999944</v>
      </c>
      <c r="AM701" s="11">
        <f t="shared" si="370"/>
        <v>6.7716261895358745E-2</v>
      </c>
      <c r="AN701" s="11">
        <f t="shared" si="370"/>
        <v>6.3331245571775921E-3</v>
      </c>
      <c r="AO701" s="4">
        <f t="shared" si="370"/>
        <v>3.5110453988694231E-6</v>
      </c>
      <c r="AP701" s="11">
        <f t="shared" si="347"/>
        <v>1.0139643710310682</v>
      </c>
      <c r="AQ701" s="11">
        <f t="shared" si="348"/>
        <v>1.3964371031067568E-2</v>
      </c>
      <c r="AR701" s="11">
        <f t="shared" si="349"/>
        <v>-0.98603562896893282</v>
      </c>
      <c r="AS701" s="11">
        <f t="shared" si="350"/>
        <v>-1.9860356289689325</v>
      </c>
      <c r="AT701" s="11">
        <f t="shared" si="351"/>
        <v>-2.9860356289689327</v>
      </c>
      <c r="AU701" s="19">
        <f t="shared" si="352"/>
        <v>-4.9860356289689332</v>
      </c>
      <c r="AV701" s="11">
        <f t="shared" si="358"/>
        <v>0.93409238823463769</v>
      </c>
      <c r="AW701" s="11">
        <f t="shared" si="359"/>
        <v>0.69391634089056642</v>
      </c>
      <c r="AX701" s="11" t="str">
        <f t="shared" si="360"/>
        <v/>
      </c>
      <c r="AY701" s="11" t="str">
        <f t="shared" si="361"/>
        <v/>
      </c>
      <c r="AZ701" s="11" t="str">
        <f t="shared" si="362"/>
        <v/>
      </c>
      <c r="BA701" s="19">
        <f t="shared" ref="BA701" si="372">IF(AU701&lt;=0,AO701,"")</f>
        <v>3.5110453988694231E-6</v>
      </c>
    </row>
    <row r="702" spans="35:53" x14ac:dyDescent="0.3">
      <c r="AI702" s="21">
        <f t="shared" si="354"/>
        <v>0.6900000000000005</v>
      </c>
      <c r="AJ702" s="11">
        <f t="shared" si="370"/>
        <v>0.93372858101285361</v>
      </c>
      <c r="AK702" s="11">
        <f t="shared" si="370"/>
        <v>0.69292189134492033</v>
      </c>
      <c r="AL702" s="11">
        <f t="shared" si="370"/>
        <v>0.30999999999999939</v>
      </c>
      <c r="AM702" s="11">
        <f t="shared" si="370"/>
        <v>6.7346328912084155E-2</v>
      </c>
      <c r="AN702" s="11">
        <f t="shared" si="370"/>
        <v>6.2827800703843997E-3</v>
      </c>
      <c r="AO702" s="4">
        <f t="shared" si="370"/>
        <v>3.4646230543870117E-6</v>
      </c>
      <c r="AP702" s="11">
        <f t="shared" si="347"/>
        <v>1.0082993053050899</v>
      </c>
      <c r="AQ702" s="11">
        <f t="shared" si="348"/>
        <v>8.299305305090432E-3</v>
      </c>
      <c r="AR702" s="11">
        <f t="shared" si="349"/>
        <v>-0.99170069469491007</v>
      </c>
      <c r="AS702" s="11">
        <f t="shared" si="350"/>
        <v>-1.9917006946949096</v>
      </c>
      <c r="AT702" s="11">
        <f t="shared" si="351"/>
        <v>-2.9917006946949094</v>
      </c>
      <c r="AU702" s="19">
        <f t="shared" si="352"/>
        <v>-4.9917006946949103</v>
      </c>
      <c r="AV702" s="11">
        <f t="shared" si="358"/>
        <v>0.93372858101285361</v>
      </c>
      <c r="AW702" s="11">
        <f t="shared" si="359"/>
        <v>0.69292189134492033</v>
      </c>
      <c r="AX702" s="11" t="str">
        <f t="shared" si="360"/>
        <v/>
      </c>
      <c r="AY702" s="11" t="str">
        <f t="shared" si="361"/>
        <v/>
      </c>
      <c r="AZ702" s="11" t="str">
        <f t="shared" si="362"/>
        <v/>
      </c>
      <c r="BA702" s="19" t="str">
        <f t="shared" si="363"/>
        <v/>
      </c>
    </row>
    <row r="703" spans="35:53" x14ac:dyDescent="0.3">
      <c r="AI703" s="21">
        <f t="shared" si="354"/>
        <v>0.6910000000000005</v>
      </c>
      <c r="AJ703" s="11">
        <f t="shared" ref="AJ703:AO712" si="373">_xlfn.NORM.S.DIST((-2*AJ$2-_xlfn.NORM.S.INV($AI703)),TRUE)</f>
        <v>0.93336270549345435</v>
      </c>
      <c r="AK703" s="11">
        <f t="shared" si="373"/>
        <v>0.69192461901048585</v>
      </c>
      <c r="AL703" s="11">
        <f t="shared" si="373"/>
        <v>0.30899999999999944</v>
      </c>
      <c r="AM703" s="11">
        <f t="shared" si="373"/>
        <v>6.6977443026928304E-2</v>
      </c>
      <c r="AN703" s="11">
        <f t="shared" si="373"/>
        <v>6.2327201810528331E-3</v>
      </c>
      <c r="AO703" s="4">
        <f t="shared" si="373"/>
        <v>3.4187240772369939E-6</v>
      </c>
      <c r="AP703" s="11">
        <f t="shared" si="347"/>
        <v>1.0026262717157535</v>
      </c>
      <c r="AQ703" s="11">
        <f t="shared" si="348"/>
        <v>2.6262717157528592E-3</v>
      </c>
      <c r="AR703" s="11">
        <f t="shared" si="349"/>
        <v>-0.99737372828424753</v>
      </c>
      <c r="AS703" s="11">
        <f t="shared" si="350"/>
        <v>-1.9973737282842474</v>
      </c>
      <c r="AT703" s="11">
        <f t="shared" si="351"/>
        <v>-2.9973737282842472</v>
      </c>
      <c r="AU703" s="19">
        <f t="shared" si="352"/>
        <v>-4.9973737282842468</v>
      </c>
      <c r="AV703" s="11">
        <f t="shared" si="358"/>
        <v>0.93336270549345435</v>
      </c>
      <c r="AW703" s="11">
        <f t="shared" si="359"/>
        <v>0.69192461901048585</v>
      </c>
      <c r="AX703" s="11" t="str">
        <f t="shared" si="360"/>
        <v/>
      </c>
      <c r="AY703" s="11" t="str">
        <f t="shared" si="361"/>
        <v/>
      </c>
      <c r="AZ703" s="11" t="str">
        <f t="shared" si="362"/>
        <v/>
      </c>
      <c r="BA703" s="19" t="str">
        <f t="shared" si="363"/>
        <v/>
      </c>
    </row>
    <row r="704" spans="35:53" x14ac:dyDescent="0.3">
      <c r="AI704" s="21">
        <f t="shared" si="354"/>
        <v>0.6920000000000005</v>
      </c>
      <c r="AJ704" s="11">
        <f t="shared" si="373"/>
        <v>0.93299474697348395</v>
      </c>
      <c r="AK704" s="11">
        <f t="shared" si="373"/>
        <v>0.69092451187325921</v>
      </c>
      <c r="AL704" s="11">
        <f t="shared" si="373"/>
        <v>0.30799999999999939</v>
      </c>
      <c r="AM704" s="11">
        <f t="shared" si="373"/>
        <v>6.6609602747787142E-2</v>
      </c>
      <c r="AN704" s="11">
        <f t="shared" si="373"/>
        <v>6.1829436786606665E-3</v>
      </c>
      <c r="AO704" s="4">
        <f t="shared" si="373"/>
        <v>3.373343293221955E-6</v>
      </c>
      <c r="AP704" s="11">
        <f t="shared" si="347"/>
        <v>0.9969452020445817</v>
      </c>
      <c r="AQ704" s="11">
        <f t="shared" si="348"/>
        <v>-3.0547979554189642E-3</v>
      </c>
      <c r="AR704" s="11">
        <f t="shared" si="349"/>
        <v>-1.0030547979554196</v>
      </c>
      <c r="AS704" s="11">
        <f t="shared" si="350"/>
        <v>-2.0030547979554187</v>
      </c>
      <c r="AT704" s="11">
        <f t="shared" si="351"/>
        <v>-3.0030547979554196</v>
      </c>
      <c r="AU704" s="19">
        <f t="shared" si="352"/>
        <v>-5.0030547979554205</v>
      </c>
      <c r="AV704" s="11">
        <f t="shared" si="358"/>
        <v>0.93299474697348395</v>
      </c>
      <c r="AW704" s="11" t="str">
        <f t="shared" si="359"/>
        <v/>
      </c>
      <c r="AX704" s="11" t="str">
        <f t="shared" si="360"/>
        <v/>
      </c>
      <c r="AY704" s="11" t="str">
        <f t="shared" si="361"/>
        <v/>
      </c>
      <c r="AZ704" s="11" t="str">
        <f t="shared" si="362"/>
        <v/>
      </c>
      <c r="BA704" s="19" t="str">
        <f t="shared" si="363"/>
        <v/>
      </c>
    </row>
    <row r="705" spans="35:53" x14ac:dyDescent="0.3">
      <c r="AI705" s="21">
        <f t="shared" si="354"/>
        <v>0.6930000000000005</v>
      </c>
      <c r="AJ705" s="11">
        <f t="shared" si="373"/>
        <v>0.93262469060750242</v>
      </c>
      <c r="AK705" s="11">
        <f t="shared" si="373"/>
        <v>0.68992155782802222</v>
      </c>
      <c r="AL705" s="11">
        <f t="shared" si="373"/>
        <v>0.3069999999999995</v>
      </c>
      <c r="AM705" s="11">
        <f t="shared" si="373"/>
        <v>6.6242806590992159E-2</v>
      </c>
      <c r="AN705" s="11">
        <f t="shared" si="373"/>
        <v>6.1334493584059846E-3</v>
      </c>
      <c r="AO705" s="4">
        <f t="shared" si="373"/>
        <v>3.3284755762144123E-6</v>
      </c>
      <c r="AP705" s="11">
        <f t="shared" si="347"/>
        <v>0.99125602752323438</v>
      </c>
      <c r="AQ705" s="11">
        <f t="shared" si="348"/>
        <v>-8.7439724767658378E-3</v>
      </c>
      <c r="AR705" s="11">
        <f t="shared" si="349"/>
        <v>-1.0087439724767659</v>
      </c>
      <c r="AS705" s="11">
        <f t="shared" si="350"/>
        <v>-2.0087439724767657</v>
      </c>
      <c r="AT705" s="11">
        <f t="shared" si="351"/>
        <v>-3.0087439724767657</v>
      </c>
      <c r="AU705" s="19">
        <f t="shared" si="352"/>
        <v>-5.0087439724767666</v>
      </c>
      <c r="AV705" s="11">
        <f t="shared" si="358"/>
        <v>0.93262469060750242</v>
      </c>
      <c r="AW705" s="11" t="str">
        <f t="shared" si="359"/>
        <v/>
      </c>
      <c r="AX705" s="11" t="str">
        <f t="shared" si="360"/>
        <v/>
      </c>
      <c r="AY705" s="11" t="str">
        <f t="shared" si="361"/>
        <v/>
      </c>
      <c r="AZ705" s="11" t="str">
        <f t="shared" si="362"/>
        <v/>
      </c>
      <c r="BA705" s="19" t="str">
        <f t="shared" si="363"/>
        <v/>
      </c>
    </row>
    <row r="706" spans="35:53" x14ac:dyDescent="0.3">
      <c r="AI706" s="21">
        <f t="shared" si="354"/>
        <v>0.69400000000000051</v>
      </c>
      <c r="AJ706" s="11">
        <f t="shared" si="373"/>
        <v>0.93225252140577619</v>
      </c>
      <c r="AK706" s="11">
        <f t="shared" si="373"/>
        <v>0.6889157446773656</v>
      </c>
      <c r="AL706" s="11">
        <f t="shared" si="373"/>
        <v>0.30599999999999944</v>
      </c>
      <c r="AM706" s="11">
        <f t="shared" si="373"/>
        <v>6.5877053081298959E-2</v>
      </c>
      <c r="AN706" s="11">
        <f t="shared" si="373"/>
        <v>6.0842360211731056E-3</v>
      </c>
      <c r="AO706" s="4">
        <f t="shared" si="373"/>
        <v>3.2841158476988335E-6</v>
      </c>
      <c r="AP706" s="11">
        <f t="shared" si="347"/>
        <v>0.98555867882610537</v>
      </c>
      <c r="AQ706" s="11">
        <f t="shared" si="348"/>
        <v>-1.4441321173894461E-2</v>
      </c>
      <c r="AR706" s="11">
        <f t="shared" si="349"/>
        <v>-1.0144413211738947</v>
      </c>
      <c r="AS706" s="11">
        <f t="shared" si="350"/>
        <v>-2.0144413211738947</v>
      </c>
      <c r="AT706" s="11">
        <f t="shared" si="351"/>
        <v>-3.0144413211738943</v>
      </c>
      <c r="AU706" s="19">
        <f t="shared" si="352"/>
        <v>-5.0144413211738943</v>
      </c>
      <c r="AV706" s="11">
        <f t="shared" si="358"/>
        <v>0.93225252140577619</v>
      </c>
      <c r="AW706" s="11" t="str">
        <f t="shared" si="359"/>
        <v/>
      </c>
      <c r="AX706" s="11" t="str">
        <f t="shared" si="360"/>
        <v/>
      </c>
      <c r="AY706" s="11" t="str">
        <f t="shared" si="361"/>
        <v/>
      </c>
      <c r="AZ706" s="11" t="str">
        <f t="shared" si="362"/>
        <v/>
      </c>
      <c r="BA706" s="19" t="str">
        <f t="shared" si="363"/>
        <v/>
      </c>
    </row>
    <row r="707" spans="35:53" x14ac:dyDescent="0.3">
      <c r="AI707" s="21">
        <f t="shared" si="354"/>
        <v>0.69500000000000051</v>
      </c>
      <c r="AJ707" s="11">
        <f t="shared" si="373"/>
        <v>0.93187822423244093</v>
      </c>
      <c r="AK707" s="11">
        <f t="shared" si="373"/>
        <v>0.68790706013069802</v>
      </c>
      <c r="AL707" s="11">
        <f t="shared" si="373"/>
        <v>0.30499999999999944</v>
      </c>
      <c r="AM707" s="11">
        <f t="shared" si="373"/>
        <v>6.551234075187537E-2</v>
      </c>
      <c r="AN707" s="11">
        <f t="shared" si="373"/>
        <v>6.0353024734988931E-3</v>
      </c>
      <c r="AO707" s="4">
        <f t="shared" si="373"/>
        <v>3.2402590763185631E-6</v>
      </c>
      <c r="AP707" s="11">
        <f t="shared" si="347"/>
        <v>0.97985308606280785</v>
      </c>
      <c r="AQ707" s="11">
        <f t="shared" si="348"/>
        <v>-2.0146913937192368E-2</v>
      </c>
      <c r="AR707" s="11">
        <f t="shared" si="349"/>
        <v>-1.0201469139371926</v>
      </c>
      <c r="AS707" s="11">
        <f t="shared" si="350"/>
        <v>-2.0201469139371926</v>
      </c>
      <c r="AT707" s="11">
        <f t="shared" si="351"/>
        <v>-3.0201469139371921</v>
      </c>
      <c r="AU707" s="19">
        <f t="shared" si="352"/>
        <v>-5.020146913937193</v>
      </c>
      <c r="AV707" s="11">
        <f t="shared" si="358"/>
        <v>0.93187822423244093</v>
      </c>
      <c r="AW707" s="11" t="str">
        <f t="shared" si="359"/>
        <v/>
      </c>
      <c r="AX707" s="11" t="str">
        <f t="shared" si="360"/>
        <v/>
      </c>
      <c r="AY707" s="11" t="str">
        <f t="shared" si="361"/>
        <v/>
      </c>
      <c r="AZ707" s="11" t="str">
        <f t="shared" si="362"/>
        <v/>
      </c>
      <c r="BA707" s="19">
        <f t="shared" ref="BA707" si="374">IF(AU707&lt;=0,AO707,"")</f>
        <v>3.2402590763185631E-6</v>
      </c>
    </row>
    <row r="708" spans="35:53" x14ac:dyDescent="0.3">
      <c r="AI708" s="21">
        <f t="shared" si="354"/>
        <v>0.69600000000000051</v>
      </c>
      <c r="AJ708" s="11">
        <f t="shared" si="373"/>
        <v>0.93150178380363424</v>
      </c>
      <c r="AK708" s="11">
        <f t="shared" si="373"/>
        <v>0.68689549180324172</v>
      </c>
      <c r="AL708" s="11">
        <f t="shared" si="373"/>
        <v>0.30399999999999949</v>
      </c>
      <c r="AM708" s="11">
        <f t="shared" si="373"/>
        <v>6.5148668144290392E-2</v>
      </c>
      <c r="AN708" s="11">
        <f t="shared" si="373"/>
        <v>5.9866475275391863E-3</v>
      </c>
      <c r="AO708" s="4">
        <f t="shared" si="373"/>
        <v>3.1969002774273327E-6</v>
      </c>
      <c r="AP708" s="11">
        <f t="shared" si="347"/>
        <v>0.97413917877054079</v>
      </c>
      <c r="AQ708" s="11">
        <f t="shared" si="348"/>
        <v>-2.5860821229459541E-2</v>
      </c>
      <c r="AR708" s="11">
        <f t="shared" si="349"/>
        <v>-1.0258608212294595</v>
      </c>
      <c r="AS708" s="11">
        <f t="shared" si="350"/>
        <v>-2.0258608212294593</v>
      </c>
      <c r="AT708" s="11">
        <f t="shared" si="351"/>
        <v>-3.0258608212294593</v>
      </c>
      <c r="AU708" s="19">
        <f t="shared" si="352"/>
        <v>-5.0258608212294602</v>
      </c>
      <c r="AV708" s="11">
        <f t="shared" si="358"/>
        <v>0.93150178380363424</v>
      </c>
      <c r="AW708" s="11" t="str">
        <f t="shared" si="359"/>
        <v/>
      </c>
      <c r="AX708" s="11" t="str">
        <f t="shared" si="360"/>
        <v/>
      </c>
      <c r="AY708" s="11" t="str">
        <f t="shared" si="361"/>
        <v/>
      </c>
      <c r="AZ708" s="11" t="str">
        <f t="shared" si="362"/>
        <v/>
      </c>
      <c r="BA708" s="19" t="str">
        <f t="shared" si="363"/>
        <v/>
      </c>
    </row>
    <row r="709" spans="35:53" x14ac:dyDescent="0.3">
      <c r="AI709" s="21">
        <f t="shared" si="354"/>
        <v>0.69700000000000051</v>
      </c>
      <c r="AJ709" s="11">
        <f t="shared" si="373"/>
        <v>0.93112318468559918</v>
      </c>
      <c r="AK709" s="11">
        <f t="shared" si="373"/>
        <v>0.68588102721501409</v>
      </c>
      <c r="AL709" s="11">
        <f t="shared" si="373"/>
        <v>0.30299999999999949</v>
      </c>
      <c r="AM709" s="11">
        <f t="shared" si="373"/>
        <v>6.478603380850341E-2</v>
      </c>
      <c r="AN709" s="11">
        <f t="shared" si="373"/>
        <v>5.938270001035504E-3</v>
      </c>
      <c r="AO709" s="4">
        <f t="shared" si="373"/>
        <v>3.1540345126452498E-6</v>
      </c>
      <c r="AP709" s="11">
        <f t="shared" si="347"/>
        <v>0.96841688590634289</v>
      </c>
      <c r="AQ709" s="11">
        <f t="shared" si="348"/>
        <v>-3.1583114093657716E-2</v>
      </c>
      <c r="AR709" s="11">
        <f t="shared" si="349"/>
        <v>-1.031583114093658</v>
      </c>
      <c r="AS709" s="11">
        <f t="shared" si="350"/>
        <v>-2.0315831140936575</v>
      </c>
      <c r="AT709" s="11">
        <f t="shared" si="351"/>
        <v>-3.0315831140936584</v>
      </c>
      <c r="AU709" s="19">
        <f t="shared" si="352"/>
        <v>-5.0315831140936584</v>
      </c>
      <c r="AV709" s="11">
        <f t="shared" si="358"/>
        <v>0.93112318468559918</v>
      </c>
      <c r="AW709" s="11" t="str">
        <f t="shared" si="359"/>
        <v/>
      </c>
      <c r="AX709" s="11" t="str">
        <f t="shared" si="360"/>
        <v/>
      </c>
      <c r="AY709" s="11" t="str">
        <f t="shared" si="361"/>
        <v/>
      </c>
      <c r="AZ709" s="11" t="str">
        <f t="shared" si="362"/>
        <v/>
      </c>
      <c r="BA709" s="19" t="str">
        <f t="shared" si="363"/>
        <v/>
      </c>
    </row>
    <row r="710" spans="35:53" x14ac:dyDescent="0.3">
      <c r="AI710" s="21">
        <f t="shared" si="354"/>
        <v>0.69800000000000051</v>
      </c>
      <c r="AJ710" s="11">
        <f t="shared" si="373"/>
        <v>0.93074241129275725</v>
      </c>
      <c r="AK710" s="11">
        <f t="shared" si="373"/>
        <v>0.68486365378979364</v>
      </c>
      <c r="AL710" s="11">
        <f t="shared" si="373"/>
        <v>0.30199999999999938</v>
      </c>
      <c r="AM710" s="11">
        <f t="shared" si="373"/>
        <v>6.4424436302853993E-2</v>
      </c>
      <c r="AN710" s="11">
        <f t="shared" si="373"/>
        <v>5.8901687172820544E-3</v>
      </c>
      <c r="AO710" s="4">
        <f t="shared" si="373"/>
        <v>3.1116568894195617E-6</v>
      </c>
      <c r="AP710" s="11">
        <f t="shared" si="347"/>
        <v>0.96268613583921547</v>
      </c>
      <c r="AQ710" s="11">
        <f t="shared" si="348"/>
        <v>-3.731386416078486E-2</v>
      </c>
      <c r="AR710" s="11">
        <f t="shared" si="349"/>
        <v>-1.0373138641607853</v>
      </c>
      <c r="AS710" s="11">
        <f t="shared" si="350"/>
        <v>-2.0373138641607844</v>
      </c>
      <c r="AT710" s="11">
        <f t="shared" si="351"/>
        <v>-3.0373138641607844</v>
      </c>
      <c r="AU710" s="19">
        <f t="shared" si="352"/>
        <v>-5.0373138641607831</v>
      </c>
      <c r="AV710" s="11">
        <f t="shared" si="358"/>
        <v>0.93074241129275725</v>
      </c>
      <c r="AW710" s="11" t="str">
        <f t="shared" si="359"/>
        <v/>
      </c>
      <c r="AX710" s="11" t="str">
        <f t="shared" si="360"/>
        <v/>
      </c>
      <c r="AY710" s="11" t="str">
        <f t="shared" si="361"/>
        <v/>
      </c>
      <c r="AZ710" s="11" t="str">
        <f t="shared" si="362"/>
        <v/>
      </c>
      <c r="BA710" s="19" t="str">
        <f t="shared" si="363"/>
        <v/>
      </c>
    </row>
    <row r="711" spans="35:53" x14ac:dyDescent="0.3">
      <c r="AI711" s="21">
        <f t="shared" si="354"/>
        <v>0.69900000000000051</v>
      </c>
      <c r="AJ711" s="11">
        <f t="shared" si="373"/>
        <v>0.93035944788575087</v>
      </c>
      <c r="AK711" s="11">
        <f t="shared" si="373"/>
        <v>0.68384335885407288</v>
      </c>
      <c r="AL711" s="11">
        <f t="shared" si="373"/>
        <v>0.30099999999999949</v>
      </c>
      <c r="AM711" s="11">
        <f t="shared" si="373"/>
        <v>6.4063874194051892E-2</v>
      </c>
      <c r="AN711" s="11">
        <f t="shared" si="373"/>
        <v>5.8423425050928837E-3</v>
      </c>
      <c r="AO711" s="4">
        <f t="shared" si="373"/>
        <v>3.0697625605896979E-6</v>
      </c>
      <c r="AP711" s="11">
        <f t="shared" si="347"/>
        <v>0.95694685634213339</v>
      </c>
      <c r="AQ711" s="11">
        <f t="shared" si="348"/>
        <v>-4.3053143657867055E-2</v>
      </c>
      <c r="AR711" s="11">
        <f t="shared" si="349"/>
        <v>-1.0430531436578672</v>
      </c>
      <c r="AS711" s="11">
        <f t="shared" si="350"/>
        <v>-2.0430531436578674</v>
      </c>
      <c r="AT711" s="11">
        <f t="shared" si="351"/>
        <v>-3.0430531436578669</v>
      </c>
      <c r="AU711" s="19">
        <f t="shared" si="352"/>
        <v>-5.0430531436578656</v>
      </c>
      <c r="AV711" s="11">
        <f t="shared" si="358"/>
        <v>0.93035944788575087</v>
      </c>
      <c r="AW711" s="11" t="str">
        <f t="shared" si="359"/>
        <v/>
      </c>
      <c r="AX711" s="11" t="str">
        <f t="shared" si="360"/>
        <v/>
      </c>
      <c r="AY711" s="11" t="str">
        <f t="shared" si="361"/>
        <v/>
      </c>
      <c r="AZ711" s="11" t="str">
        <f t="shared" si="362"/>
        <v/>
      </c>
      <c r="BA711" s="19" t="str">
        <f t="shared" si="363"/>
        <v/>
      </c>
    </row>
    <row r="712" spans="35:53" x14ac:dyDescent="0.3">
      <c r="AI712" s="21">
        <f t="shared" si="354"/>
        <v>0.70000000000000051</v>
      </c>
      <c r="AJ712" s="11">
        <f t="shared" si="373"/>
        <v>0.92997427856945358</v>
      </c>
      <c r="AK712" s="11">
        <f t="shared" si="373"/>
        <v>0.68282012963599525</v>
      </c>
      <c r="AL712" s="11">
        <f t="shared" si="373"/>
        <v>0.29999999999999949</v>
      </c>
      <c r="AM712" s="11">
        <f t="shared" si="373"/>
        <v>6.3704346057167752E-2</v>
      </c>
      <c r="AN712" s="11">
        <f t="shared" si="373"/>
        <v>5.7947901987693406E-3</v>
      </c>
      <c r="AO712" s="4">
        <f t="shared" si="373"/>
        <v>3.028346723956919E-6</v>
      </c>
      <c r="AP712" s="11">
        <f t="shared" si="347"/>
        <v>0.95119897458391589</v>
      </c>
      <c r="AQ712" s="11">
        <f t="shared" si="348"/>
        <v>-4.8801025416084387E-2</v>
      </c>
      <c r="AR712" s="11">
        <f t="shared" si="349"/>
        <v>-1.0488010254160847</v>
      </c>
      <c r="AS712" s="11">
        <f t="shared" si="350"/>
        <v>-2.0488010254160844</v>
      </c>
      <c r="AT712" s="11">
        <f t="shared" si="351"/>
        <v>-3.048801025416084</v>
      </c>
      <c r="AU712" s="19">
        <f t="shared" si="352"/>
        <v>-5.0488010254160844</v>
      </c>
      <c r="AV712" s="11">
        <f t="shared" si="358"/>
        <v>0.92997427856945358</v>
      </c>
      <c r="AW712" s="11" t="str">
        <f t="shared" si="359"/>
        <v/>
      </c>
      <c r="AX712" s="11" t="str">
        <f t="shared" si="360"/>
        <v/>
      </c>
      <c r="AY712" s="11" t="str">
        <f t="shared" si="361"/>
        <v/>
      </c>
      <c r="AZ712" s="11" t="str">
        <f t="shared" si="362"/>
        <v/>
      </c>
      <c r="BA712" s="19" t="str">
        <f t="shared" si="363"/>
        <v/>
      </c>
    </row>
    <row r="713" spans="35:53" x14ac:dyDescent="0.3">
      <c r="AI713" s="21">
        <f t="shared" si="354"/>
        <v>0.70100000000000051</v>
      </c>
      <c r="AJ713" s="11">
        <f t="shared" ref="AJ713:AO722" si="375">_xlfn.NORM.S.DIST((-2*AJ$2-_xlfn.NORM.S.INV($AI713)),TRUE)</f>
        <v>0.92958688729094874</v>
      </c>
      <c r="AK713" s="11">
        <f t="shared" si="375"/>
        <v>0.68179395326427683</v>
      </c>
      <c r="AL713" s="11">
        <f t="shared" si="375"/>
        <v>0.29899999999999949</v>
      </c>
      <c r="AM713" s="11">
        <f t="shared" si="375"/>
        <v>6.3345850475623827E-2</v>
      </c>
      <c r="AN713" s="11">
        <f t="shared" si="375"/>
        <v>5.7475106380677531E-3</v>
      </c>
      <c r="AO713" s="4">
        <f t="shared" si="375"/>
        <v>2.9874046218582757E-6</v>
      </c>
      <c r="AP713" s="11">
        <f t="shared" si="347"/>
        <v>0.94544241712098087</v>
      </c>
      <c r="AQ713" s="11">
        <f t="shared" si="348"/>
        <v>-5.4557582879019517E-2</v>
      </c>
      <c r="AR713" s="11">
        <f t="shared" si="349"/>
        <v>-1.0545575828790199</v>
      </c>
      <c r="AS713" s="11">
        <f t="shared" si="350"/>
        <v>-2.0545575828790201</v>
      </c>
      <c r="AT713" s="11">
        <f t="shared" si="351"/>
        <v>-3.0545575828790197</v>
      </c>
      <c r="AU713" s="19">
        <f t="shared" si="352"/>
        <v>-5.0545575828790197</v>
      </c>
      <c r="AV713" s="11">
        <f t="shared" si="358"/>
        <v>0.92958688729094874</v>
      </c>
      <c r="AW713" s="11" t="str">
        <f t="shared" si="359"/>
        <v/>
      </c>
      <c r="AX713" s="11" t="str">
        <f t="shared" si="360"/>
        <v/>
      </c>
      <c r="AY713" s="11" t="str">
        <f t="shared" si="361"/>
        <v/>
      </c>
      <c r="AZ713" s="11" t="str">
        <f t="shared" si="362"/>
        <v/>
      </c>
      <c r="BA713" s="19">
        <f t="shared" ref="BA713" si="376">IF(AU713&lt;=0,AO713,"")</f>
        <v>2.9874046218582757E-6</v>
      </c>
    </row>
    <row r="714" spans="35:53" x14ac:dyDescent="0.3">
      <c r="AI714" s="21">
        <f t="shared" si="354"/>
        <v>0.70200000000000051</v>
      </c>
      <c r="AJ714" s="11">
        <f t="shared" si="375"/>
        <v>0.92919725783747531</v>
      </c>
      <c r="AK714" s="11">
        <f t="shared" si="375"/>
        <v>0.68076481676711298</v>
      </c>
      <c r="AL714" s="11">
        <f t="shared" si="375"/>
        <v>0.29799999999999943</v>
      </c>
      <c r="AM714" s="11">
        <f t="shared" si="375"/>
        <v>6.2988386041185493E-2</v>
      </c>
      <c r="AN714" s="11">
        <f t="shared" si="375"/>
        <v>5.7005026681672937E-3</v>
      </c>
      <c r="AO714" s="4">
        <f t="shared" si="375"/>
        <v>2.9469315407449419E-6</v>
      </c>
      <c r="AP714" s="11">
        <f t="shared" si="347"/>
        <v>0.93967710988895869</v>
      </c>
      <c r="AQ714" s="11">
        <f t="shared" si="348"/>
        <v>-6.0322890111041805E-2</v>
      </c>
      <c r="AR714" s="11">
        <f t="shared" si="349"/>
        <v>-1.060322890111042</v>
      </c>
      <c r="AS714" s="11">
        <f t="shared" si="350"/>
        <v>-2.0603228901110424</v>
      </c>
      <c r="AT714" s="11">
        <f t="shared" si="351"/>
        <v>-3.060322890111042</v>
      </c>
      <c r="AU714" s="19">
        <f t="shared" si="352"/>
        <v>-5.0603228901110429</v>
      </c>
      <c r="AV714" s="11">
        <f t="shared" si="358"/>
        <v>0.92919725783747531</v>
      </c>
      <c r="AW714" s="11" t="str">
        <f t="shared" si="359"/>
        <v/>
      </c>
      <c r="AX714" s="11" t="str">
        <f t="shared" si="360"/>
        <v/>
      </c>
      <c r="AY714" s="11" t="str">
        <f t="shared" si="361"/>
        <v/>
      </c>
      <c r="AZ714" s="11" t="str">
        <f t="shared" si="362"/>
        <v/>
      </c>
      <c r="BA714" s="19" t="str">
        <f t="shared" si="363"/>
        <v/>
      </c>
    </row>
    <row r="715" spans="35:53" x14ac:dyDescent="0.3">
      <c r="AI715" s="21">
        <f t="shared" si="354"/>
        <v>0.70300000000000051</v>
      </c>
      <c r="AJ715" s="11">
        <f t="shared" si="375"/>
        <v>0.92880537383434014</v>
      </c>
      <c r="AK715" s="11">
        <f t="shared" si="375"/>
        <v>0.67973270707106925</v>
      </c>
      <c r="AL715" s="11">
        <f t="shared" si="375"/>
        <v>0.29699999999999938</v>
      </c>
      <c r="AM715" s="11">
        <f t="shared" si="375"/>
        <v>6.2631951353953053E-2</v>
      </c>
      <c r="AN715" s="11">
        <f t="shared" si="375"/>
        <v>5.6537651396381724E-3</v>
      </c>
      <c r="AO715" s="4">
        <f t="shared" si="375"/>
        <v>2.906922810764842E-6</v>
      </c>
      <c r="AP715" s="11">
        <f t="shared" si="347"/>
        <v>0.93390297819417833</v>
      </c>
      <c r="AQ715" s="11">
        <f t="shared" si="348"/>
        <v>-6.6097021805820999E-2</v>
      </c>
      <c r="AR715" s="11">
        <f t="shared" si="349"/>
        <v>-1.0660970218058212</v>
      </c>
      <c r="AS715" s="11">
        <f t="shared" si="350"/>
        <v>-2.0660970218058212</v>
      </c>
      <c r="AT715" s="11">
        <f t="shared" si="351"/>
        <v>-3.0660970218058208</v>
      </c>
      <c r="AU715" s="19">
        <f t="shared" si="352"/>
        <v>-5.0660970218058203</v>
      </c>
      <c r="AV715" s="11">
        <f t="shared" si="358"/>
        <v>0.92880537383434014</v>
      </c>
      <c r="AW715" s="11" t="str">
        <f t="shared" si="359"/>
        <v/>
      </c>
      <c r="AX715" s="11" t="str">
        <f t="shared" si="360"/>
        <v/>
      </c>
      <c r="AY715" s="11" t="str">
        <f t="shared" si="361"/>
        <v/>
      </c>
      <c r="AZ715" s="11" t="str">
        <f t="shared" si="362"/>
        <v/>
      </c>
      <c r="BA715" s="19" t="str">
        <f t="shared" si="363"/>
        <v/>
      </c>
    </row>
    <row r="716" spans="35:53" x14ac:dyDescent="0.3">
      <c r="AI716" s="21">
        <f t="shared" si="354"/>
        <v>0.70400000000000051</v>
      </c>
      <c r="AJ716" s="11">
        <f t="shared" si="375"/>
        <v>0.92841121874279664</v>
      </c>
      <c r="AK716" s="11">
        <f t="shared" si="375"/>
        <v>0.67869761099995551</v>
      </c>
      <c r="AL716" s="11">
        <f t="shared" si="375"/>
        <v>0.29599999999999949</v>
      </c>
      <c r="AM716" s="11">
        <f t="shared" si="375"/>
        <v>6.2276545022353955E-2</v>
      </c>
      <c r="AN716" s="11">
        <f t="shared" si="375"/>
        <v>5.607296908409963E-3</v>
      </c>
      <c r="AO716" s="4">
        <f t="shared" si="375"/>
        <v>2.8673738053495028E-6</v>
      </c>
      <c r="AP716" s="11">
        <f t="shared" si="347"/>
        <v>0.92811994670501619</v>
      </c>
      <c r="AQ716" s="11">
        <f t="shared" si="348"/>
        <v>-7.1880053294983426E-2</v>
      </c>
      <c r="AR716" s="11">
        <f t="shared" si="349"/>
        <v>-1.0718800532949835</v>
      </c>
      <c r="AS716" s="11">
        <f t="shared" si="350"/>
        <v>-2.0718800532949837</v>
      </c>
      <c r="AT716" s="11">
        <f t="shared" si="351"/>
        <v>-3.0718800532949837</v>
      </c>
      <c r="AU716" s="19">
        <f t="shared" si="352"/>
        <v>-5.0718800532949828</v>
      </c>
      <c r="AV716" s="11">
        <f t="shared" si="358"/>
        <v>0.92841121874279664</v>
      </c>
      <c r="AW716" s="11" t="str">
        <f t="shared" si="359"/>
        <v/>
      </c>
      <c r="AX716" s="11" t="str">
        <f t="shared" si="360"/>
        <v/>
      </c>
      <c r="AY716" s="11" t="str">
        <f t="shared" si="361"/>
        <v/>
      </c>
      <c r="AZ716" s="11" t="str">
        <f t="shared" si="362"/>
        <v/>
      </c>
      <c r="BA716" s="19" t="str">
        <f t="shared" si="363"/>
        <v/>
      </c>
    </row>
    <row r="717" spans="35:53" x14ac:dyDescent="0.3">
      <c r="AI717" s="21">
        <f t="shared" si="354"/>
        <v>0.70500000000000052</v>
      </c>
      <c r="AJ717" s="11">
        <f t="shared" si="375"/>
        <v>0.92801477585788794</v>
      </c>
      <c r="AK717" s="11">
        <f t="shared" si="375"/>
        <v>0.67765951527368473</v>
      </c>
      <c r="AL717" s="11">
        <f t="shared" si="375"/>
        <v>0.29499999999999948</v>
      </c>
      <c r="AM717" s="11">
        <f t="shared" si="375"/>
        <v>6.1922165663135263E-2</v>
      </c>
      <c r="AN717" s="11">
        <f t="shared" si="375"/>
        <v>5.5610968357402034E-3</v>
      </c>
      <c r="AO717" s="4">
        <f t="shared" si="375"/>
        <v>2.8282799408051846E-6</v>
      </c>
      <c r="AP717" s="11">
        <f t="shared" ref="AP717:AP780" si="377">_xlfn.NORM.S.INV(AJ717)-_xlfn.NORM.S.INV($AI717)</f>
        <v>0.92232793944309754</v>
      </c>
      <c r="AQ717" s="11">
        <f t="shared" ref="AQ717:AQ780" si="378">_xlfn.NORM.S.INV(AK717)-_xlfn.NORM.S.INV($AI717)</f>
        <v>-7.7672060556903399E-2</v>
      </c>
      <c r="AR717" s="11">
        <f t="shared" ref="AR717:AR780" si="379">_xlfn.NORM.S.INV(AL717)-_xlfn.NORM.S.INV($AI717)</f>
        <v>-1.0776720605569035</v>
      </c>
      <c r="AS717" s="11">
        <f t="shared" ref="AS717:AS780" si="380">_xlfn.NORM.S.INV(AM717)-_xlfn.NORM.S.INV($AI717)</f>
        <v>-2.0776720605569037</v>
      </c>
      <c r="AT717" s="11">
        <f t="shared" ref="AT717:AT780" si="381">_xlfn.NORM.S.INV(AN717)-_xlfn.NORM.S.INV($AI717)</f>
        <v>-3.0776720605569028</v>
      </c>
      <c r="AU717" s="19">
        <f t="shared" ref="AU717:AU780" si="382">_xlfn.NORM.S.INV(AO717)-_xlfn.NORM.S.INV($AI717)</f>
        <v>-5.0776720605569032</v>
      </c>
      <c r="AV717" s="11">
        <f t="shared" si="358"/>
        <v>0.92801477585788794</v>
      </c>
      <c r="AW717" s="11" t="str">
        <f t="shared" si="359"/>
        <v/>
      </c>
      <c r="AX717" s="11" t="str">
        <f t="shared" si="360"/>
        <v/>
      </c>
      <c r="AY717" s="11" t="str">
        <f t="shared" si="361"/>
        <v/>
      </c>
      <c r="AZ717" s="11" t="str">
        <f t="shared" si="362"/>
        <v/>
      </c>
      <c r="BA717" s="19" t="str">
        <f t="shared" si="363"/>
        <v/>
      </c>
    </row>
    <row r="718" spans="35:53" x14ac:dyDescent="0.3">
      <c r="AI718" s="21">
        <f t="shared" ref="AI718:AI781" si="383">AI717+0.001</f>
        <v>0.70600000000000052</v>
      </c>
      <c r="AJ718" s="11">
        <f t="shared" si="375"/>
        <v>0.92761602830625522</v>
      </c>
      <c r="AK718" s="11">
        <f t="shared" si="375"/>
        <v>0.67661840650711436</v>
      </c>
      <c r="AL718" s="11">
        <f t="shared" si="375"/>
        <v>0.29399999999999943</v>
      </c>
      <c r="AM718" s="11">
        <f t="shared" si="375"/>
        <v>6.1568811901357164E-2</v>
      </c>
      <c r="AN718" s="11">
        <f t="shared" si="375"/>
        <v>5.5151637881832114E-3</v>
      </c>
      <c r="AO718" s="4">
        <f t="shared" si="375"/>
        <v>2.7896366759080897E-6</v>
      </c>
      <c r="AP718" s="11">
        <f t="shared" si="377"/>
        <v>0.91652687977436409</v>
      </c>
      <c r="AQ718" s="11">
        <f t="shared" si="378"/>
        <v>-8.3473120225636466E-2</v>
      </c>
      <c r="AR718" s="11">
        <f t="shared" si="379"/>
        <v>-1.0834731202256367</v>
      </c>
      <c r="AS718" s="11">
        <f t="shared" si="380"/>
        <v>-2.0834731202256362</v>
      </c>
      <c r="AT718" s="11">
        <f t="shared" si="381"/>
        <v>-3.0834731202256358</v>
      </c>
      <c r="AU718" s="19">
        <f t="shared" si="382"/>
        <v>-5.083473120225638</v>
      </c>
      <c r="AV718" s="11">
        <f t="shared" si="358"/>
        <v>0.92761602830625522</v>
      </c>
      <c r="AW718" s="11" t="str">
        <f t="shared" si="359"/>
        <v/>
      </c>
      <c r="AX718" s="11" t="str">
        <f t="shared" si="360"/>
        <v/>
      </c>
      <c r="AY718" s="11" t="str">
        <f t="shared" si="361"/>
        <v/>
      </c>
      <c r="AZ718" s="11" t="str">
        <f t="shared" si="362"/>
        <v/>
      </c>
      <c r="BA718" s="19" t="str">
        <f t="shared" si="363"/>
        <v/>
      </c>
    </row>
    <row r="719" spans="35:53" x14ac:dyDescent="0.3">
      <c r="AI719" s="21">
        <f t="shared" si="383"/>
        <v>0.70700000000000052</v>
      </c>
      <c r="AJ719" s="11">
        <f t="shared" si="375"/>
        <v>0.9272149590439106</v>
      </c>
      <c r="AK719" s="11">
        <f t="shared" si="375"/>
        <v>0.67557427120887159</v>
      </c>
      <c r="AL719" s="11">
        <f t="shared" si="375"/>
        <v>0.29299999999999937</v>
      </c>
      <c r="AM719" s="11">
        <f t="shared" si="375"/>
        <v>6.121648237038603E-2</v>
      </c>
      <c r="AN719" s="11">
        <f t="shared" si="375"/>
        <v>5.4694966375591434E-3</v>
      </c>
      <c r="AO719" s="4">
        <f t="shared" si="375"/>
        <v>2.7514395115037554E-6</v>
      </c>
      <c r="AP719" s="11">
        <f t="shared" si="377"/>
        <v>0.91071669039999892</v>
      </c>
      <c r="AQ719" s="11">
        <f t="shared" si="378"/>
        <v>-8.9283309600001082E-2</v>
      </c>
      <c r="AR719" s="11">
        <f t="shared" si="379"/>
        <v>-1.0892833096000016</v>
      </c>
      <c r="AS719" s="11">
        <f t="shared" si="380"/>
        <v>-2.0892833096000012</v>
      </c>
      <c r="AT719" s="11">
        <f t="shared" si="381"/>
        <v>-3.0892833096000021</v>
      </c>
      <c r="AU719" s="19">
        <f t="shared" si="382"/>
        <v>-5.0892833096000007</v>
      </c>
      <c r="AV719" s="11">
        <f t="shared" si="358"/>
        <v>0.9272149590439106</v>
      </c>
      <c r="AW719" s="11" t="str">
        <f t="shared" si="359"/>
        <v/>
      </c>
      <c r="AX719" s="11" t="str">
        <f t="shared" si="360"/>
        <v/>
      </c>
      <c r="AY719" s="11" t="str">
        <f t="shared" si="361"/>
        <v/>
      </c>
      <c r="AZ719" s="11" t="str">
        <f t="shared" si="362"/>
        <v/>
      </c>
      <c r="BA719" s="19">
        <f t="shared" ref="BA719" si="384">IF(AU719&lt;=0,AO719,"")</f>
        <v>2.7514395115037554E-6</v>
      </c>
    </row>
    <row r="720" spans="35:53" x14ac:dyDescent="0.3">
      <c r="AI720" s="21">
        <f t="shared" si="383"/>
        <v>0.70800000000000052</v>
      </c>
      <c r="AJ720" s="11">
        <f t="shared" si="375"/>
        <v>0.9268115508539716</v>
      </c>
      <c r="AK720" s="11">
        <f t="shared" si="375"/>
        <v>0.67452709578016035</v>
      </c>
      <c r="AL720" s="11">
        <f t="shared" si="375"/>
        <v>0.29199999999999948</v>
      </c>
      <c r="AM720" s="11">
        <f t="shared" si="375"/>
        <v>6.0865175711888805E-2</v>
      </c>
      <c r="AN720" s="11">
        <f t="shared" si="375"/>
        <v>5.4240942609232561E-3</v>
      </c>
      <c r="AO720" s="4">
        <f t="shared" si="375"/>
        <v>2.7136839901103537E-6</v>
      </c>
      <c r="AP720" s="11">
        <f t="shared" si="377"/>
        <v>0.9048972933471946</v>
      </c>
      <c r="AQ720" s="11">
        <f t="shared" si="378"/>
        <v>-9.5102706652805624E-2</v>
      </c>
      <c r="AR720" s="11">
        <f t="shared" si="379"/>
        <v>-1.0951027066528058</v>
      </c>
      <c r="AS720" s="11">
        <f t="shared" si="380"/>
        <v>-2.0951027066528058</v>
      </c>
      <c r="AT720" s="11">
        <f t="shared" si="381"/>
        <v>-3.0951027066528063</v>
      </c>
      <c r="AU720" s="19">
        <f t="shared" si="382"/>
        <v>-5.0951027066528054</v>
      </c>
      <c r="AV720" s="11">
        <f t="shared" si="358"/>
        <v>0.9268115508539716</v>
      </c>
      <c r="AW720" s="11" t="str">
        <f t="shared" si="359"/>
        <v/>
      </c>
      <c r="AX720" s="11" t="str">
        <f t="shared" si="360"/>
        <v/>
      </c>
      <c r="AY720" s="11" t="str">
        <f t="shared" si="361"/>
        <v/>
      </c>
      <c r="AZ720" s="11" t="str">
        <f t="shared" si="362"/>
        <v/>
      </c>
      <c r="BA720" s="19" t="str">
        <f t="shared" si="363"/>
        <v/>
      </c>
    </row>
    <row r="721" spans="35:53" x14ac:dyDescent="0.3">
      <c r="AI721" s="21">
        <f t="shared" si="383"/>
        <v>0.70900000000000052</v>
      </c>
      <c r="AJ721" s="11">
        <f t="shared" si="375"/>
        <v>0.92640578634435944</v>
      </c>
      <c r="AK721" s="11">
        <f t="shared" si="375"/>
        <v>0.67347686651355165</v>
      </c>
      <c r="AL721" s="11">
        <f t="shared" si="375"/>
        <v>0.29099999999999948</v>
      </c>
      <c r="AM721" s="11">
        <f t="shared" si="375"/>
        <v>6.0514890575827186E-2</v>
      </c>
      <c r="AN721" s="11">
        <f t="shared" si="375"/>
        <v>5.3789555405353668E-3</v>
      </c>
      <c r="AO721" s="4">
        <f t="shared" si="375"/>
        <v>2.67636569552629E-6</v>
      </c>
      <c r="AP721" s="11">
        <f t="shared" si="377"/>
        <v>0.89906860995977156</v>
      </c>
      <c r="AQ721" s="11">
        <f t="shared" si="378"/>
        <v>-0.10093139004022805</v>
      </c>
      <c r="AR721" s="11">
        <f t="shared" si="379"/>
        <v>-1.1009313900402282</v>
      </c>
      <c r="AS721" s="11">
        <f t="shared" si="380"/>
        <v>-2.1009313900402278</v>
      </c>
      <c r="AT721" s="11">
        <f t="shared" si="381"/>
        <v>-3.1009313900402287</v>
      </c>
      <c r="AU721" s="19">
        <f t="shared" si="382"/>
        <v>-5.1009313900402287</v>
      </c>
      <c r="AV721" s="11">
        <f t="shared" si="358"/>
        <v>0.92640578634435944</v>
      </c>
      <c r="AW721" s="11" t="str">
        <f t="shared" si="359"/>
        <v/>
      </c>
      <c r="AX721" s="11" t="str">
        <f t="shared" si="360"/>
        <v/>
      </c>
      <c r="AY721" s="11" t="str">
        <f t="shared" si="361"/>
        <v/>
      </c>
      <c r="AZ721" s="11" t="str">
        <f t="shared" si="362"/>
        <v/>
      </c>
      <c r="BA721" s="19" t="str">
        <f t="shared" si="363"/>
        <v/>
      </c>
    </row>
    <row r="722" spans="35:53" x14ac:dyDescent="0.3">
      <c r="AI722" s="21">
        <f t="shared" si="383"/>
        <v>0.71000000000000052</v>
      </c>
      <c r="AJ722" s="11">
        <f t="shared" si="375"/>
        <v>0.92599764794545869</v>
      </c>
      <c r="AK722" s="11">
        <f t="shared" si="375"/>
        <v>0.67242356959175575</v>
      </c>
      <c r="AL722" s="11">
        <f t="shared" si="375"/>
        <v>0.28999999999999948</v>
      </c>
      <c r="AM722" s="11">
        <f t="shared" si="375"/>
        <v>6.0165625620452405E-2</v>
      </c>
      <c r="AN722" s="11">
        <f t="shared" si="375"/>
        <v>5.334079363829583E-3</v>
      </c>
      <c r="AO722" s="4">
        <f t="shared" si="375"/>
        <v>2.6394802524414548E-6</v>
      </c>
      <c r="AP722" s="11">
        <f t="shared" si="377"/>
        <v>0.89323056088865138</v>
      </c>
      <c r="AQ722" s="11">
        <f t="shared" si="378"/>
        <v>-0.10676943911134851</v>
      </c>
      <c r="AR722" s="11">
        <f t="shared" si="379"/>
        <v>-1.1067694391113487</v>
      </c>
      <c r="AS722" s="11">
        <f t="shared" si="380"/>
        <v>-2.1067694391113485</v>
      </c>
      <c r="AT722" s="11">
        <f t="shared" si="381"/>
        <v>-3.1067694391113494</v>
      </c>
      <c r="AU722" s="19">
        <f t="shared" si="382"/>
        <v>-5.1067694391113481</v>
      </c>
      <c r="AV722" s="11">
        <f t="shared" si="358"/>
        <v>0.92599764794545869</v>
      </c>
      <c r="AW722" s="11" t="str">
        <f t="shared" si="359"/>
        <v/>
      </c>
      <c r="AX722" s="11" t="str">
        <f t="shared" si="360"/>
        <v/>
      </c>
      <c r="AY722" s="11" t="str">
        <f t="shared" si="361"/>
        <v/>
      </c>
      <c r="AZ722" s="11" t="str">
        <f t="shared" si="362"/>
        <v/>
      </c>
      <c r="BA722" s="19" t="str">
        <f t="shared" si="363"/>
        <v/>
      </c>
    </row>
    <row r="723" spans="35:53" x14ac:dyDescent="0.3">
      <c r="AI723" s="21">
        <f t="shared" si="383"/>
        <v>0.71100000000000052</v>
      </c>
      <c r="AJ723" s="11">
        <f t="shared" ref="AJ723:AO732" si="385">_xlfn.NORM.S.DIST((-2*AJ$2-_xlfn.NORM.S.INV($AI723)),TRUE)</f>
        <v>0.92558711790773762</v>
      </c>
      <c r="AK723" s="11">
        <f t="shared" si="385"/>
        <v>0.6713671910863761</v>
      </c>
      <c r="AL723" s="11">
        <f t="shared" si="385"/>
        <v>0.28899999999999942</v>
      </c>
      <c r="AM723" s="11">
        <f t="shared" si="385"/>
        <v>5.9817379512300907E-2</v>
      </c>
      <c r="AN723" s="11">
        <f t="shared" si="385"/>
        <v>5.2894646233842052E-3</v>
      </c>
      <c r="AO723" s="4">
        <f t="shared" si="385"/>
        <v>2.6030233260526524E-6</v>
      </c>
      <c r="AP723" s="11">
        <f t="shared" si="377"/>
        <v>0.88738306608216067</v>
      </c>
      <c r="AQ723" s="11">
        <f t="shared" si="378"/>
        <v>-0.11261693391783939</v>
      </c>
      <c r="AR723" s="11">
        <f t="shared" si="379"/>
        <v>-1.1126169339178396</v>
      </c>
      <c r="AS723" s="11">
        <f t="shared" si="380"/>
        <v>-2.1126169339178396</v>
      </c>
      <c r="AT723" s="11">
        <f t="shared" si="381"/>
        <v>-3.11261693391784</v>
      </c>
      <c r="AU723" s="19">
        <f t="shared" si="382"/>
        <v>-5.1126169339178409</v>
      </c>
      <c r="AV723" s="11">
        <f t="shared" si="358"/>
        <v>0.92558711790773762</v>
      </c>
      <c r="AW723" s="11" t="str">
        <f t="shared" si="359"/>
        <v/>
      </c>
      <c r="AX723" s="11" t="str">
        <f t="shared" si="360"/>
        <v/>
      </c>
      <c r="AY723" s="11" t="str">
        <f t="shared" si="361"/>
        <v/>
      </c>
      <c r="AZ723" s="11" t="str">
        <f t="shared" si="362"/>
        <v/>
      </c>
      <c r="BA723" s="19" t="str">
        <f t="shared" si="363"/>
        <v/>
      </c>
    </row>
    <row r="724" spans="35:53" x14ac:dyDescent="0.3">
      <c r="AI724" s="21">
        <f t="shared" si="383"/>
        <v>0.71200000000000052</v>
      </c>
      <c r="AJ724" s="11">
        <f t="shared" si="385"/>
        <v>0.9251741782993288</v>
      </c>
      <c r="AK724" s="11">
        <f t="shared" si="385"/>
        <v>0.67030771695664504</v>
      </c>
      <c r="AL724" s="11">
        <f t="shared" si="385"/>
        <v>0.28799999999999937</v>
      </c>
      <c r="AM724" s="11">
        <f t="shared" si="385"/>
        <v>5.9470150926189687E-2</v>
      </c>
      <c r="AN724" s="11">
        <f t="shared" si="385"/>
        <v>5.2451102168918828E-3</v>
      </c>
      <c r="AO724" s="4">
        <f t="shared" si="385"/>
        <v>2.5669906216828512E-6</v>
      </c>
      <c r="AP724" s="11">
        <f t="shared" si="377"/>
        <v>0.88152604477618279</v>
      </c>
      <c r="AQ724" s="11">
        <f t="shared" si="378"/>
        <v>-0.11847395522381693</v>
      </c>
      <c r="AR724" s="11">
        <f t="shared" si="379"/>
        <v>-1.1184739552238177</v>
      </c>
      <c r="AS724" s="11">
        <f t="shared" si="380"/>
        <v>-2.1184739552238172</v>
      </c>
      <c r="AT724" s="11">
        <f t="shared" si="381"/>
        <v>-3.1184739552238177</v>
      </c>
      <c r="AU724" s="19">
        <f t="shared" si="382"/>
        <v>-5.1184739552238163</v>
      </c>
      <c r="AV724" s="11">
        <f t="shared" si="358"/>
        <v>0.9251741782993288</v>
      </c>
      <c r="AW724" s="11" t="str">
        <f t="shared" si="359"/>
        <v/>
      </c>
      <c r="AX724" s="11" t="str">
        <f t="shared" si="360"/>
        <v/>
      </c>
      <c r="AY724" s="11" t="str">
        <f t="shared" si="361"/>
        <v/>
      </c>
      <c r="AZ724" s="11" t="str">
        <f t="shared" si="362"/>
        <v/>
      </c>
      <c r="BA724" s="19" t="str">
        <f t="shared" si="363"/>
        <v/>
      </c>
    </row>
    <row r="725" spans="35:53" x14ac:dyDescent="0.3">
      <c r="AI725" s="21">
        <f t="shared" si="383"/>
        <v>0.71300000000000052</v>
      </c>
      <c r="AJ725" s="11">
        <f t="shared" si="385"/>
        <v>0.9247588110035696</v>
      </c>
      <c r="AK725" s="11">
        <f t="shared" si="385"/>
        <v>0.66924513304814015</v>
      </c>
      <c r="AL725" s="11">
        <f t="shared" si="385"/>
        <v>0.28699999999999942</v>
      </c>
      <c r="AM725" s="11">
        <f t="shared" si="385"/>
        <v>5.9123938545212751E-2</v>
      </c>
      <c r="AN725" s="11">
        <f t="shared" si="385"/>
        <v>5.201015047129923E-3</v>
      </c>
      <c r="AO725" s="4">
        <f t="shared" si="385"/>
        <v>2.5313778844041125E-6</v>
      </c>
      <c r="AP725" s="11">
        <f t="shared" si="377"/>
        <v>0.87565941548414417</v>
      </c>
      <c r="AQ725" s="11">
        <f t="shared" si="378"/>
        <v>-0.12434058451585572</v>
      </c>
      <c r="AR725" s="11">
        <f t="shared" si="379"/>
        <v>-1.1243405845158561</v>
      </c>
      <c r="AS725" s="11">
        <f t="shared" si="380"/>
        <v>-2.1243405845158563</v>
      </c>
      <c r="AT725" s="11">
        <f t="shared" si="381"/>
        <v>-3.1243405845158563</v>
      </c>
      <c r="AU725" s="19">
        <f t="shared" si="382"/>
        <v>-5.1243405845158563</v>
      </c>
      <c r="AV725" s="11">
        <f t="shared" si="358"/>
        <v>0.9247588110035696</v>
      </c>
      <c r="AW725" s="11" t="str">
        <f t="shared" si="359"/>
        <v/>
      </c>
      <c r="AX725" s="11" t="str">
        <f t="shared" si="360"/>
        <v/>
      </c>
      <c r="AY725" s="11" t="str">
        <f t="shared" si="361"/>
        <v/>
      </c>
      <c r="AZ725" s="11" t="str">
        <f t="shared" si="362"/>
        <v/>
      </c>
      <c r="BA725" s="19">
        <f t="shared" ref="BA725" si="386">IF(AU725&lt;=0,AO725,"")</f>
        <v>2.5313778844041125E-6</v>
      </c>
    </row>
    <row r="726" spans="35:53" x14ac:dyDescent="0.3">
      <c r="AI726" s="21">
        <f t="shared" si="383"/>
        <v>0.71400000000000052</v>
      </c>
      <c r="AJ726" s="11">
        <f t="shared" si="385"/>
        <v>0.92434099771650013</v>
      </c>
      <c r="AK726" s="11">
        <f t="shared" si="385"/>
        <v>0.66817942509148187</v>
      </c>
      <c r="AL726" s="11">
        <f t="shared" si="385"/>
        <v>0.28599999999999948</v>
      </c>
      <c r="AM726" s="11">
        <f t="shared" si="385"/>
        <v>5.8778741060737875E-2</v>
      </c>
      <c r="AN726" s="11">
        <f t="shared" si="385"/>
        <v>5.1571780219309121E-3</v>
      </c>
      <c r="AO726" s="4">
        <f t="shared" si="385"/>
        <v>2.4961808986646501E-6</v>
      </c>
      <c r="AP726" s="11">
        <f t="shared" si="377"/>
        <v>0.86978309598682901</v>
      </c>
      <c r="AQ726" s="11">
        <f t="shared" si="378"/>
        <v>-0.13021690401317032</v>
      </c>
      <c r="AR726" s="11">
        <f t="shared" si="379"/>
        <v>-1.1302169040131702</v>
      </c>
      <c r="AS726" s="11">
        <f t="shared" si="380"/>
        <v>-2.13021690401317</v>
      </c>
      <c r="AT726" s="11">
        <f t="shared" si="381"/>
        <v>-3.1302169040131704</v>
      </c>
      <c r="AU726" s="19">
        <f t="shared" si="382"/>
        <v>-5.1302169040131709</v>
      </c>
      <c r="AV726" s="11">
        <f t="shared" si="358"/>
        <v>0.92434099771650013</v>
      </c>
      <c r="AW726" s="11" t="str">
        <f t="shared" si="359"/>
        <v/>
      </c>
      <c r="AX726" s="11" t="str">
        <f t="shared" si="360"/>
        <v/>
      </c>
      <c r="AY726" s="11" t="str">
        <f t="shared" si="361"/>
        <v/>
      </c>
      <c r="AZ726" s="11" t="str">
        <f t="shared" si="362"/>
        <v/>
      </c>
      <c r="BA726" s="19" t="str">
        <f t="shared" si="363"/>
        <v/>
      </c>
    </row>
    <row r="727" spans="35:53" x14ac:dyDescent="0.3">
      <c r="AI727" s="21">
        <f t="shared" si="383"/>
        <v>0.71500000000000052</v>
      </c>
      <c r="AJ727" s="11">
        <f t="shared" si="385"/>
        <v>0.92392071994432012</v>
      </c>
      <c r="AK727" s="11">
        <f t="shared" si="385"/>
        <v>0.66711057870101154</v>
      </c>
      <c r="AL727" s="11">
        <f t="shared" si="385"/>
        <v>0.28499999999999948</v>
      </c>
      <c r="AM727" s="11">
        <f t="shared" si="385"/>
        <v>5.8434557172403367E-2</v>
      </c>
      <c r="AN727" s="11">
        <f t="shared" si="385"/>
        <v>5.1135980541533906E-3</v>
      </c>
      <c r="AO727" s="4">
        <f t="shared" si="385"/>
        <v>2.4613954879193252E-6</v>
      </c>
      <c r="AP727" s="11">
        <f t="shared" si="377"/>
        <v>0.86389700332202957</v>
      </c>
      <c r="AQ727" s="11">
        <f t="shared" si="378"/>
        <v>-0.13610299667796838</v>
      </c>
      <c r="AR727" s="11">
        <f t="shared" si="379"/>
        <v>-1.1361029966779685</v>
      </c>
      <c r="AS727" s="11">
        <f t="shared" si="380"/>
        <v>-2.1361029966779683</v>
      </c>
      <c r="AT727" s="11">
        <f t="shared" si="381"/>
        <v>-3.1361029966779688</v>
      </c>
      <c r="AU727" s="19">
        <f t="shared" si="382"/>
        <v>-5.1361029966779679</v>
      </c>
      <c r="AV727" s="11">
        <f t="shared" si="358"/>
        <v>0.92392071994432012</v>
      </c>
      <c r="AW727" s="11" t="str">
        <f t="shared" si="359"/>
        <v/>
      </c>
      <c r="AX727" s="11" t="str">
        <f t="shared" si="360"/>
        <v/>
      </c>
      <c r="AY727" s="11" t="str">
        <f t="shared" si="361"/>
        <v/>
      </c>
      <c r="AZ727" s="11" t="str">
        <f t="shared" si="362"/>
        <v/>
      </c>
      <c r="BA727" s="19" t="str">
        <f t="shared" si="363"/>
        <v/>
      </c>
    </row>
    <row r="728" spans="35:53" x14ac:dyDescent="0.3">
      <c r="AI728" s="21">
        <f t="shared" si="383"/>
        <v>0.71600000000000052</v>
      </c>
      <c r="AJ728" s="11">
        <f t="shared" si="385"/>
        <v>0.92349795900080212</v>
      </c>
      <c r="AK728" s="11">
        <f t="shared" si="385"/>
        <v>0.6660385793734489</v>
      </c>
      <c r="AL728" s="11">
        <f t="shared" si="385"/>
        <v>0.28399999999999936</v>
      </c>
      <c r="AM728" s="11">
        <f t="shared" si="385"/>
        <v>5.8091385588116197E-2</v>
      </c>
      <c r="AN728" s="11">
        <f t="shared" si="385"/>
        <v>5.0702740616529436E-3</v>
      </c>
      <c r="AO728" s="4">
        <f t="shared" si="385"/>
        <v>2.4270175142640164E-6</v>
      </c>
      <c r="AP728" s="11">
        <f t="shared" si="377"/>
        <v>0.85800105377402291</v>
      </c>
      <c r="AQ728" s="11">
        <f t="shared" si="378"/>
        <v>-0.14199894622597753</v>
      </c>
      <c r="AR728" s="11">
        <f t="shared" si="379"/>
        <v>-1.1419989462259783</v>
      </c>
      <c r="AS728" s="11">
        <f t="shared" si="380"/>
        <v>-2.1419989462259776</v>
      </c>
      <c r="AT728" s="11">
        <f t="shared" si="381"/>
        <v>-3.1419989462259772</v>
      </c>
      <c r="AU728" s="19">
        <f t="shared" si="382"/>
        <v>-5.1419989462259794</v>
      </c>
      <c r="AV728" s="11">
        <f t="shared" si="358"/>
        <v>0.92349795900080212</v>
      </c>
      <c r="AW728" s="11" t="str">
        <f t="shared" si="359"/>
        <v/>
      </c>
      <c r="AX728" s="11" t="str">
        <f t="shared" si="360"/>
        <v/>
      </c>
      <c r="AY728" s="11" t="str">
        <f t="shared" si="361"/>
        <v/>
      </c>
      <c r="AZ728" s="11" t="str">
        <f t="shared" si="362"/>
        <v/>
      </c>
      <c r="BA728" s="19" t="str">
        <f t="shared" si="363"/>
        <v/>
      </c>
    </row>
    <row r="729" spans="35:53" x14ac:dyDescent="0.3">
      <c r="AI729" s="21">
        <f t="shared" si="383"/>
        <v>0.71700000000000053</v>
      </c>
      <c r="AJ729" s="11">
        <f t="shared" si="385"/>
        <v>0.92307269600465969</v>
      </c>
      <c r="AK729" s="11">
        <f t="shared" si="385"/>
        <v>0.66496341248653035</v>
      </c>
      <c r="AL729" s="11">
        <f t="shared" si="385"/>
        <v>0.28299999999999936</v>
      </c>
      <c r="AM729" s="11">
        <f t="shared" si="385"/>
        <v>5.7749225024049645E-2</v>
      </c>
      <c r="AN729" s="11">
        <f t="shared" si="385"/>
        <v>5.0272049672532761E-3</v>
      </c>
      <c r="AO729" s="4">
        <f t="shared" si="385"/>
        <v>2.3930428780737373E-6</v>
      </c>
      <c r="AP729" s="11">
        <f t="shared" si="377"/>
        <v>0.85209516286284948</v>
      </c>
      <c r="AQ729" s="11">
        <f t="shared" si="378"/>
        <v>-0.14790483713714975</v>
      </c>
      <c r="AR729" s="11">
        <f t="shared" si="379"/>
        <v>-1.1479048371371503</v>
      </c>
      <c r="AS729" s="11">
        <f t="shared" si="380"/>
        <v>-2.1479048371371499</v>
      </c>
      <c r="AT729" s="11">
        <f t="shared" si="381"/>
        <v>-3.1479048371371503</v>
      </c>
      <c r="AU729" s="19">
        <f t="shared" si="382"/>
        <v>-5.1479048371371494</v>
      </c>
      <c r="AV729" s="11">
        <f t="shared" si="358"/>
        <v>0.92307269600465969</v>
      </c>
      <c r="AW729" s="11" t="str">
        <f t="shared" si="359"/>
        <v/>
      </c>
      <c r="AX729" s="11" t="str">
        <f t="shared" si="360"/>
        <v/>
      </c>
      <c r="AY729" s="11" t="str">
        <f t="shared" si="361"/>
        <v/>
      </c>
      <c r="AZ729" s="11" t="str">
        <f t="shared" si="362"/>
        <v/>
      </c>
      <c r="BA729" s="19" t="str">
        <f t="shared" si="363"/>
        <v/>
      </c>
    </row>
    <row r="730" spans="35:53" x14ac:dyDescent="0.3">
      <c r="AI730" s="21">
        <f t="shared" si="383"/>
        <v>0.71800000000000053</v>
      </c>
      <c r="AJ730" s="11">
        <f t="shared" si="385"/>
        <v>0.92264491187687292</v>
      </c>
      <c r="AK730" s="11">
        <f t="shared" si="385"/>
        <v>0.66388506329762609</v>
      </c>
      <c r="AL730" s="11">
        <f t="shared" si="385"/>
        <v>0.28199999999999947</v>
      </c>
      <c r="AM730" s="11">
        <f t="shared" si="385"/>
        <v>5.7408074204642182E-2</v>
      </c>
      <c r="AN730" s="11">
        <f t="shared" si="385"/>
        <v>4.9843896987176832E-3</v>
      </c>
      <c r="AO730" s="4">
        <f t="shared" si="385"/>
        <v>2.3594675176441684E-6</v>
      </c>
      <c r="AP730" s="11">
        <f t="shared" si="377"/>
        <v>0.84617924533345401</v>
      </c>
      <c r="AQ730" s="11">
        <f t="shared" si="378"/>
        <v>-0.15382075466654616</v>
      </c>
      <c r="AR730" s="11">
        <f t="shared" si="379"/>
        <v>-1.1538207546665462</v>
      </c>
      <c r="AS730" s="11">
        <f t="shared" si="380"/>
        <v>-2.1538207546665458</v>
      </c>
      <c r="AT730" s="11">
        <f t="shared" si="381"/>
        <v>-3.1538207546665458</v>
      </c>
      <c r="AU730" s="19">
        <f t="shared" si="382"/>
        <v>-5.1538207546665449</v>
      </c>
      <c r="AV730" s="11">
        <f t="shared" si="358"/>
        <v>0.92264491187687292</v>
      </c>
      <c r="AW730" s="11" t="str">
        <f t="shared" si="359"/>
        <v/>
      </c>
      <c r="AX730" s="11" t="str">
        <f t="shared" si="360"/>
        <v/>
      </c>
      <c r="AY730" s="11" t="str">
        <f t="shared" si="361"/>
        <v/>
      </c>
      <c r="AZ730" s="11" t="str">
        <f t="shared" si="362"/>
        <v/>
      </c>
      <c r="BA730" s="19" t="str">
        <f t="shared" si="363"/>
        <v/>
      </c>
    </row>
    <row r="731" spans="35:53" x14ac:dyDescent="0.3">
      <c r="AI731" s="21">
        <f t="shared" si="383"/>
        <v>0.71900000000000053</v>
      </c>
      <c r="AJ731" s="11">
        <f t="shared" si="385"/>
        <v>0.92221458733796569</v>
      </c>
      <c r="AK731" s="11">
        <f t="shared" si="385"/>
        <v>0.66280351694233541</v>
      </c>
      <c r="AL731" s="11">
        <f t="shared" si="385"/>
        <v>0.28099999999999942</v>
      </c>
      <c r="AM731" s="11">
        <f t="shared" si="385"/>
        <v>5.7067931862596136E-2</v>
      </c>
      <c r="AN731" s="11">
        <f t="shared" si="385"/>
        <v>4.9418271887205706E-3</v>
      </c>
      <c r="AO731" s="4">
        <f t="shared" si="385"/>
        <v>2.3262874088370055E-6</v>
      </c>
      <c r="AP731" s="11">
        <f t="shared" si="377"/>
        <v>0.84025321514458806</v>
      </c>
      <c r="AQ731" s="11">
        <f t="shared" si="378"/>
        <v>-0.15974678485541211</v>
      </c>
      <c r="AR731" s="11">
        <f t="shared" si="379"/>
        <v>-1.1597467848554126</v>
      </c>
      <c r="AS731" s="11">
        <f t="shared" si="380"/>
        <v>-2.1597467848554124</v>
      </c>
      <c r="AT731" s="11">
        <f t="shared" si="381"/>
        <v>-3.1597467848554128</v>
      </c>
      <c r="AU731" s="19">
        <f t="shared" si="382"/>
        <v>-5.1597467848554128</v>
      </c>
      <c r="AV731" s="11">
        <f t="shared" ref="AV731:AV794" si="387">IF(AP731&gt;=0,AJ731,"")</f>
        <v>0.92221458733796569</v>
      </c>
      <c r="AW731" s="11" t="str">
        <f t="shared" ref="AW731:AW794" si="388">IF(AQ731&gt;=0,AK731,"")</f>
        <v/>
      </c>
      <c r="AX731" s="11" t="str">
        <f t="shared" ref="AX731:AX794" si="389">IF(AR731&gt;=0,AL731,"")</f>
        <v/>
      </c>
      <c r="AY731" s="11" t="str">
        <f t="shared" ref="AY731:AY794" si="390">IF(AS731&gt;=0,AM731,"")</f>
        <v/>
      </c>
      <c r="AZ731" s="11" t="str">
        <f t="shared" ref="AZ731:AZ794" si="391">IF(AT731&gt;=0,AN731,"")</f>
        <v/>
      </c>
      <c r="BA731" s="19">
        <f t="shared" ref="BA731" si="392">IF(AU731&lt;=0,AO731,"")</f>
        <v>2.3262874088370055E-6</v>
      </c>
    </row>
    <row r="732" spans="35:53" x14ac:dyDescent="0.3">
      <c r="AI732" s="21">
        <f t="shared" si="383"/>
        <v>0.72000000000000053</v>
      </c>
      <c r="AJ732" s="11">
        <f t="shared" si="385"/>
        <v>0.92178170290523775</v>
      </c>
      <c r="AK732" s="11">
        <f t="shared" si="385"/>
        <v>0.66171875843306172</v>
      </c>
      <c r="AL732" s="11">
        <f t="shared" si="385"/>
        <v>0.27999999999999936</v>
      </c>
      <c r="AM732" s="11">
        <f t="shared" si="385"/>
        <v>5.6728796738877645E-2</v>
      </c>
      <c r="AN732" s="11">
        <f t="shared" si="385"/>
        <v>4.8995163748193193E-3</v>
      </c>
      <c r="AO732" s="4">
        <f t="shared" si="385"/>
        <v>2.2934985647287579E-6</v>
      </c>
      <c r="AP732" s="11">
        <f t="shared" si="377"/>
        <v>0.83431698545756428</v>
      </c>
      <c r="AQ732" s="11">
        <f t="shared" si="378"/>
        <v>-0.16568301454243567</v>
      </c>
      <c r="AR732" s="11">
        <f t="shared" si="379"/>
        <v>-1.1656830145424359</v>
      </c>
      <c r="AS732" s="11">
        <f t="shared" si="380"/>
        <v>-2.1656830145424357</v>
      </c>
      <c r="AT732" s="11">
        <f t="shared" si="381"/>
        <v>-3.1656830145424362</v>
      </c>
      <c r="AU732" s="19">
        <f t="shared" si="382"/>
        <v>-5.1656830145424362</v>
      </c>
      <c r="AV732" s="11">
        <f t="shared" si="387"/>
        <v>0.92178170290523775</v>
      </c>
      <c r="AW732" s="11" t="str">
        <f t="shared" si="388"/>
        <v/>
      </c>
      <c r="AX732" s="11" t="str">
        <f t="shared" si="389"/>
        <v/>
      </c>
      <c r="AY732" s="11" t="str">
        <f t="shared" si="390"/>
        <v/>
      </c>
      <c r="AZ732" s="11" t="str">
        <f t="shared" si="391"/>
        <v/>
      </c>
      <c r="BA732" s="19" t="str">
        <f t="shared" ref="BA732:BA795" si="393">IF(AU732&gt;=0,AO732,"")</f>
        <v/>
      </c>
    </row>
    <row r="733" spans="35:53" x14ac:dyDescent="0.3">
      <c r="AI733" s="21">
        <f t="shared" si="383"/>
        <v>0.72100000000000053</v>
      </c>
      <c r="AJ733" s="11">
        <f t="shared" ref="AJ733:AO742" si="394">_xlfn.NORM.S.DIST((-2*AJ$2-_xlfn.NORM.S.INV($AI733)),TRUE)</f>
        <v>0.92134623888994793</v>
      </c>
      <c r="AK733" s="11">
        <f t="shared" si="394"/>
        <v>0.66063077265756542</v>
      </c>
      <c r="AL733" s="11">
        <f t="shared" si="394"/>
        <v>0.27899999999999942</v>
      </c>
      <c r="AM733" s="11">
        <f t="shared" si="394"/>
        <v>5.6390667582716332E-2</v>
      </c>
      <c r="AN733" s="11">
        <f t="shared" si="394"/>
        <v>4.8574561994262147E-3</v>
      </c>
      <c r="AO733" s="4">
        <f t="shared" si="394"/>
        <v>2.2610970352630916E-6</v>
      </c>
      <c r="AP733" s="11">
        <f t="shared" si="377"/>
        <v>0.82837046862479868</v>
      </c>
      <c r="AQ733" s="11">
        <f t="shared" si="378"/>
        <v>-0.17162953137520115</v>
      </c>
      <c r="AR733" s="11">
        <f t="shared" si="379"/>
        <v>-1.1716295313752014</v>
      </c>
      <c r="AS733" s="11">
        <f t="shared" si="380"/>
        <v>-2.1716295313752014</v>
      </c>
      <c r="AT733" s="11">
        <f t="shared" si="381"/>
        <v>-3.1716295313752005</v>
      </c>
      <c r="AU733" s="19">
        <f t="shared" si="382"/>
        <v>-5.171629531375201</v>
      </c>
      <c r="AV733" s="11">
        <f t="shared" si="387"/>
        <v>0.92134623888994793</v>
      </c>
      <c r="AW733" s="11" t="str">
        <f t="shared" si="388"/>
        <v/>
      </c>
      <c r="AX733" s="11" t="str">
        <f t="shared" si="389"/>
        <v/>
      </c>
      <c r="AY733" s="11" t="str">
        <f t="shared" si="390"/>
        <v/>
      </c>
      <c r="AZ733" s="11" t="str">
        <f t="shared" si="391"/>
        <v/>
      </c>
      <c r="BA733" s="19" t="str">
        <f t="shared" si="393"/>
        <v/>
      </c>
    </row>
    <row r="734" spans="35:53" x14ac:dyDescent="0.3">
      <c r="AI734" s="21">
        <f t="shared" si="383"/>
        <v>0.72200000000000053</v>
      </c>
      <c r="AJ734" s="11">
        <f t="shared" si="394"/>
        <v>0.92090817539444947</v>
      </c>
      <c r="AK734" s="11">
        <f t="shared" si="394"/>
        <v>0.65953954437749429</v>
      </c>
      <c r="AL734" s="11">
        <f t="shared" si="394"/>
        <v>0.27799999999999941</v>
      </c>
      <c r="AM734" s="11">
        <f t="shared" si="394"/>
        <v>5.6053543151605906E-2</v>
      </c>
      <c r="AN734" s="11">
        <f t="shared" si="394"/>
        <v>4.8156456097806473E-3</v>
      </c>
      <c r="AO734" s="4">
        <f t="shared" si="394"/>
        <v>2.2290789069065992E-6</v>
      </c>
      <c r="AP734" s="11">
        <f t="shared" si="377"/>
        <v>0.82241357617815813</v>
      </c>
      <c r="AQ734" s="11">
        <f t="shared" si="378"/>
        <v>-0.17758642382184253</v>
      </c>
      <c r="AR734" s="11">
        <f t="shared" si="379"/>
        <v>-1.1775864238218428</v>
      </c>
      <c r="AS734" s="11">
        <f t="shared" si="380"/>
        <v>-2.1775864238218423</v>
      </c>
      <c r="AT734" s="11">
        <f t="shared" si="381"/>
        <v>-3.1775864238218432</v>
      </c>
      <c r="AU734" s="19">
        <f t="shared" si="382"/>
        <v>-5.1775864238218432</v>
      </c>
      <c r="AV734" s="11">
        <f t="shared" si="387"/>
        <v>0.92090817539444947</v>
      </c>
      <c r="AW734" s="11" t="str">
        <f t="shared" si="388"/>
        <v/>
      </c>
      <c r="AX734" s="11" t="str">
        <f t="shared" si="389"/>
        <v/>
      </c>
      <c r="AY734" s="11" t="str">
        <f t="shared" si="390"/>
        <v/>
      </c>
      <c r="AZ734" s="11" t="str">
        <f t="shared" si="391"/>
        <v/>
      </c>
      <c r="BA734" s="19" t="str">
        <f t="shared" si="393"/>
        <v/>
      </c>
    </row>
    <row r="735" spans="35:53" x14ac:dyDescent="0.3">
      <c r="AI735" s="21">
        <f t="shared" si="383"/>
        <v>0.72300000000000053</v>
      </c>
      <c r="AJ735" s="11">
        <f t="shared" si="394"/>
        <v>0.92046749230927505</v>
      </c>
      <c r="AK735" s="11">
        <f t="shared" si="394"/>
        <v>0.6584450582268907</v>
      </c>
      <c r="AL735" s="11">
        <f t="shared" si="394"/>
        <v>0.27699999999999936</v>
      </c>
      <c r="AM735" s="11">
        <f t="shared" si="394"/>
        <v>5.5717422211305129E-2</v>
      </c>
      <c r="AN735" s="11">
        <f t="shared" si="394"/>
        <v>4.7740835579215563E-3</v>
      </c>
      <c r="AO735" s="4">
        <f t="shared" si="394"/>
        <v>2.1974403023081322E-6</v>
      </c>
      <c r="AP735" s="11">
        <f t="shared" si="377"/>
        <v>0.81644621881710377</v>
      </c>
      <c r="AQ735" s="11">
        <f t="shared" si="378"/>
        <v>-0.18355378118289628</v>
      </c>
      <c r="AR735" s="11">
        <f t="shared" si="379"/>
        <v>-1.1835537811828969</v>
      </c>
      <c r="AS735" s="11">
        <f t="shared" si="380"/>
        <v>-2.183553781182896</v>
      </c>
      <c r="AT735" s="11">
        <f t="shared" si="381"/>
        <v>-3.1835537811828969</v>
      </c>
      <c r="AU735" s="19">
        <f t="shared" si="382"/>
        <v>-5.1835537811828951</v>
      </c>
      <c r="AV735" s="11">
        <f t="shared" si="387"/>
        <v>0.92046749230927505</v>
      </c>
      <c r="AW735" s="11" t="str">
        <f t="shared" si="388"/>
        <v/>
      </c>
      <c r="AX735" s="11" t="str">
        <f t="shared" si="389"/>
        <v/>
      </c>
      <c r="AY735" s="11" t="str">
        <f t="shared" si="390"/>
        <v/>
      </c>
      <c r="AZ735" s="11" t="str">
        <f t="shared" si="391"/>
        <v/>
      </c>
      <c r="BA735" s="19" t="str">
        <f t="shared" si="393"/>
        <v/>
      </c>
    </row>
    <row r="736" spans="35:53" x14ac:dyDescent="0.3">
      <c r="AI736" s="21">
        <f t="shared" si="383"/>
        <v>0.72400000000000053</v>
      </c>
      <c r="AJ736" s="11">
        <f t="shared" si="394"/>
        <v>0.92002416931017106</v>
      </c>
      <c r="AK736" s="11">
        <f t="shared" si="394"/>
        <v>0.65734729871067699</v>
      </c>
      <c r="AL736" s="11">
        <f t="shared" si="394"/>
        <v>0.27599999999999947</v>
      </c>
      <c r="AM736" s="11">
        <f t="shared" si="394"/>
        <v>5.5382303535839512E-2</v>
      </c>
      <c r="AN736" s="11">
        <f t="shared" si="394"/>
        <v>4.7327690006599135E-3</v>
      </c>
      <c r="AO736" s="4">
        <f t="shared" si="394"/>
        <v>2.1661773799614035E-6</v>
      </c>
      <c r="AP736" s="11">
        <f t="shared" si="377"/>
        <v>0.81046830639664058</v>
      </c>
      <c r="AQ736" s="11">
        <f t="shared" si="378"/>
        <v>-0.18953169360335959</v>
      </c>
      <c r="AR736" s="11">
        <f t="shared" si="379"/>
        <v>-1.1895316936033595</v>
      </c>
      <c r="AS736" s="11">
        <f t="shared" si="380"/>
        <v>-2.1895316936033598</v>
      </c>
      <c r="AT736" s="11">
        <f t="shared" si="381"/>
        <v>-3.1895316936033593</v>
      </c>
      <c r="AU736" s="19">
        <f t="shared" si="382"/>
        <v>-5.1895316936033602</v>
      </c>
      <c r="AV736" s="11">
        <f t="shared" si="387"/>
        <v>0.92002416931017106</v>
      </c>
      <c r="AW736" s="11" t="str">
        <f t="shared" si="388"/>
        <v/>
      </c>
      <c r="AX736" s="11" t="str">
        <f t="shared" si="389"/>
        <v/>
      </c>
      <c r="AY736" s="11" t="str">
        <f t="shared" si="390"/>
        <v/>
      </c>
      <c r="AZ736" s="11" t="str">
        <f t="shared" si="391"/>
        <v/>
      </c>
      <c r="BA736" s="19" t="str">
        <f t="shared" si="393"/>
        <v/>
      </c>
    </row>
    <row r="737" spans="35:53" x14ac:dyDescent="0.3">
      <c r="AI737" s="21">
        <f t="shared" si="383"/>
        <v>0.72500000000000053</v>
      </c>
      <c r="AJ737" s="11">
        <f t="shared" si="394"/>
        <v>0.91957818585507978</v>
      </c>
      <c r="AK737" s="11">
        <f t="shared" si="394"/>
        <v>0.65624625020311644</v>
      </c>
      <c r="AL737" s="11">
        <f t="shared" si="394"/>
        <v>0.27499999999999947</v>
      </c>
      <c r="AM737" s="11">
        <f t="shared" si="394"/>
        <v>5.5048185907502899E-2</v>
      </c>
      <c r="AN737" s="11">
        <f t="shared" si="394"/>
        <v>4.6917008995515782E-3</v>
      </c>
      <c r="AO737" s="4">
        <f t="shared" si="394"/>
        <v>2.1352863338710569E-6</v>
      </c>
      <c r="AP737" s="11">
        <f t="shared" si="377"/>
        <v>0.80447974791503962</v>
      </c>
      <c r="AQ737" s="11">
        <f t="shared" si="378"/>
        <v>-0.19552025208495999</v>
      </c>
      <c r="AR737" s="11">
        <f t="shared" si="379"/>
        <v>-1.1955202520849602</v>
      </c>
      <c r="AS737" s="11">
        <f t="shared" si="380"/>
        <v>-2.1955202520849597</v>
      </c>
      <c r="AT737" s="11">
        <f t="shared" si="381"/>
        <v>-3.1955202520849602</v>
      </c>
      <c r="AU737" s="19">
        <f t="shared" si="382"/>
        <v>-5.195520252084961</v>
      </c>
      <c r="AV737" s="11">
        <f t="shared" si="387"/>
        <v>0.91957818585507978</v>
      </c>
      <c r="AW737" s="11" t="str">
        <f t="shared" si="388"/>
        <v/>
      </c>
      <c r="AX737" s="11" t="str">
        <f t="shared" si="389"/>
        <v/>
      </c>
      <c r="AY737" s="11" t="str">
        <f t="shared" si="390"/>
        <v/>
      </c>
      <c r="AZ737" s="11" t="str">
        <f t="shared" si="391"/>
        <v/>
      </c>
      <c r="BA737" s="19">
        <f t="shared" ref="BA737" si="395">IF(AU737&lt;=0,AO737,"")</f>
        <v>2.1352863338710569E-6</v>
      </c>
    </row>
    <row r="738" spans="35:53" x14ac:dyDescent="0.3">
      <c r="AI738" s="21">
        <f t="shared" si="383"/>
        <v>0.72600000000000053</v>
      </c>
      <c r="AJ738" s="11">
        <f t="shared" si="394"/>
        <v>0.91912952118106916</v>
      </c>
      <c r="AK738" s="11">
        <f t="shared" si="394"/>
        <v>0.6551418969462498</v>
      </c>
      <c r="AL738" s="11">
        <f t="shared" si="394"/>
        <v>0.27399999999999941</v>
      </c>
      <c r="AM738" s="11">
        <f t="shared" si="394"/>
        <v>5.4715068116860423E-2</v>
      </c>
      <c r="AN738" s="11">
        <f t="shared" si="394"/>
        <v>4.6508782208702385E-3</v>
      </c>
      <c r="AO738" s="4">
        <f t="shared" si="394"/>
        <v>2.1047633932219902E-6</v>
      </c>
      <c r="AP738" s="11">
        <f t="shared" si="377"/>
        <v>0.79848045150136115</v>
      </c>
      <c r="AQ738" s="11">
        <f t="shared" si="378"/>
        <v>-0.20151954849864051</v>
      </c>
      <c r="AR738" s="11">
        <f t="shared" si="379"/>
        <v>-1.201519548498641</v>
      </c>
      <c r="AS738" s="11">
        <f t="shared" si="380"/>
        <v>-2.201519548498641</v>
      </c>
      <c r="AT738" s="11">
        <f t="shared" si="381"/>
        <v>-3.201519548498641</v>
      </c>
      <c r="AU738" s="19">
        <f t="shared" si="382"/>
        <v>-5.2015195484986405</v>
      </c>
      <c r="AV738" s="11">
        <f t="shared" si="387"/>
        <v>0.91912952118106916</v>
      </c>
      <c r="AW738" s="11" t="str">
        <f t="shared" si="388"/>
        <v/>
      </c>
      <c r="AX738" s="11" t="str">
        <f t="shared" si="389"/>
        <v/>
      </c>
      <c r="AY738" s="11" t="str">
        <f t="shared" si="390"/>
        <v/>
      </c>
      <c r="AZ738" s="11" t="str">
        <f t="shared" si="391"/>
        <v/>
      </c>
      <c r="BA738" s="19" t="str">
        <f t="shared" si="393"/>
        <v/>
      </c>
    </row>
    <row r="739" spans="35:53" x14ac:dyDescent="0.3">
      <c r="AI739" s="21">
        <f t="shared" si="383"/>
        <v>0.72700000000000053</v>
      </c>
      <c r="AJ739" s="11">
        <f t="shared" si="394"/>
        <v>0.91867815430120781</v>
      </c>
      <c r="AK739" s="11">
        <f t="shared" si="394"/>
        <v>0.65403422304830861</v>
      </c>
      <c r="AL739" s="11">
        <f t="shared" si="394"/>
        <v>0.27299999999999947</v>
      </c>
      <c r="AM739" s="11">
        <f t="shared" si="394"/>
        <v>5.4382948962751164E-2</v>
      </c>
      <c r="AN739" s="11">
        <f t="shared" si="394"/>
        <v>4.610299935580541E-3</v>
      </c>
      <c r="AO739" s="4">
        <f t="shared" si="394"/>
        <v>2.0746048220520416E-6</v>
      </c>
      <c r="AP739" s="11">
        <f t="shared" si="377"/>
        <v>0.79247032440273857</v>
      </c>
      <c r="AQ739" s="11">
        <f t="shared" si="378"/>
        <v>-0.20752967559726221</v>
      </c>
      <c r="AR739" s="11">
        <f t="shared" si="379"/>
        <v>-1.2075296755972624</v>
      </c>
      <c r="AS739" s="11">
        <f t="shared" si="380"/>
        <v>-2.2075296755972627</v>
      </c>
      <c r="AT739" s="11">
        <f t="shared" si="381"/>
        <v>-3.2075296755972622</v>
      </c>
      <c r="AU739" s="19">
        <f t="shared" si="382"/>
        <v>-5.2075296755972627</v>
      </c>
      <c r="AV739" s="11">
        <f t="shared" si="387"/>
        <v>0.91867815430120781</v>
      </c>
      <c r="AW739" s="11" t="str">
        <f t="shared" si="388"/>
        <v/>
      </c>
      <c r="AX739" s="11" t="str">
        <f t="shared" si="389"/>
        <v/>
      </c>
      <c r="AY739" s="11" t="str">
        <f t="shared" si="390"/>
        <v/>
      </c>
      <c r="AZ739" s="11" t="str">
        <f t="shared" si="391"/>
        <v/>
      </c>
      <c r="BA739" s="19" t="str">
        <f t="shared" si="393"/>
        <v/>
      </c>
    </row>
    <row r="740" spans="35:53" x14ac:dyDescent="0.3">
      <c r="AI740" s="21">
        <f t="shared" si="383"/>
        <v>0.72800000000000054</v>
      </c>
      <c r="AJ740" s="11">
        <f t="shared" si="394"/>
        <v>0.91822406400138501</v>
      </c>
      <c r="AK740" s="11">
        <f t="shared" si="394"/>
        <v>0.65292321248210228</v>
      </c>
      <c r="AL740" s="11">
        <f t="shared" si="394"/>
        <v>0.27199999999999935</v>
      </c>
      <c r="AM740" s="11">
        <f t="shared" si="394"/>
        <v>5.4051827252291899E-2</v>
      </c>
      <c r="AN740" s="11">
        <f t="shared" si="394"/>
        <v>4.5699650193114869E-3</v>
      </c>
      <c r="AO740" s="4">
        <f t="shared" si="394"/>
        <v>2.0448069189278863E-6</v>
      </c>
      <c r="AP740" s="11">
        <f t="shared" si="377"/>
        <v>0.78644927297146583</v>
      </c>
      <c r="AQ740" s="11">
        <f t="shared" si="378"/>
        <v>-0.21355072702853328</v>
      </c>
      <c r="AR740" s="11">
        <f t="shared" si="379"/>
        <v>-1.2135507270285337</v>
      </c>
      <c r="AS740" s="11">
        <f t="shared" si="380"/>
        <v>-2.2135507270285331</v>
      </c>
      <c r="AT740" s="11">
        <f t="shared" si="381"/>
        <v>-3.2135507270285331</v>
      </c>
      <c r="AU740" s="19">
        <f t="shared" si="382"/>
        <v>-5.2135507270285322</v>
      </c>
      <c r="AV740" s="11">
        <f t="shared" si="387"/>
        <v>0.91822406400138501</v>
      </c>
      <c r="AW740" s="11" t="str">
        <f t="shared" si="388"/>
        <v/>
      </c>
      <c r="AX740" s="11" t="str">
        <f t="shared" si="389"/>
        <v/>
      </c>
      <c r="AY740" s="11" t="str">
        <f t="shared" si="390"/>
        <v/>
      </c>
      <c r="AZ740" s="11" t="str">
        <f t="shared" si="391"/>
        <v/>
      </c>
      <c r="BA740" s="19" t="str">
        <f t="shared" si="393"/>
        <v/>
      </c>
    </row>
    <row r="741" spans="35:53" x14ac:dyDescent="0.3">
      <c r="AI741" s="21">
        <f t="shared" si="383"/>
        <v>0.72900000000000054</v>
      </c>
      <c r="AJ741" s="11">
        <f t="shared" si="394"/>
        <v>0.91776722883707451</v>
      </c>
      <c r="AK741" s="11">
        <f t="shared" si="394"/>
        <v>0.65180884908338121</v>
      </c>
      <c r="AL741" s="11">
        <f t="shared" si="394"/>
        <v>0.27099999999999946</v>
      </c>
      <c r="AM741" s="11">
        <f t="shared" si="394"/>
        <v>5.3721701800881254E-2</v>
      </c>
      <c r="AN741" s="11">
        <f t="shared" si="394"/>
        <v>4.5298724523299364E-3</v>
      </c>
      <c r="AO741" s="4">
        <f t="shared" si="394"/>
        <v>2.0153660166241648E-6</v>
      </c>
      <c r="AP741" s="11">
        <f t="shared" si="377"/>
        <v>0.78041720265183812</v>
      </c>
      <c r="AQ741" s="11">
        <f t="shared" si="378"/>
        <v>-0.21958279734816277</v>
      </c>
      <c r="AR741" s="11">
        <f t="shared" si="379"/>
        <v>-1.219582797348163</v>
      </c>
      <c r="AS741" s="11">
        <f t="shared" si="380"/>
        <v>-2.219582797348163</v>
      </c>
      <c r="AT741" s="11">
        <f t="shared" si="381"/>
        <v>-3.2195827973481617</v>
      </c>
      <c r="AU741" s="19">
        <f t="shared" si="382"/>
        <v>-5.2195827973481634</v>
      </c>
      <c r="AV741" s="11">
        <f t="shared" si="387"/>
        <v>0.91776722883707451</v>
      </c>
      <c r="AW741" s="11" t="str">
        <f t="shared" si="388"/>
        <v/>
      </c>
      <c r="AX741" s="11" t="str">
        <f t="shared" si="389"/>
        <v/>
      </c>
      <c r="AY741" s="11" t="str">
        <f t="shared" si="390"/>
        <v/>
      </c>
      <c r="AZ741" s="11" t="str">
        <f t="shared" si="391"/>
        <v/>
      </c>
      <c r="BA741" s="19" t="str">
        <f t="shared" si="393"/>
        <v/>
      </c>
    </row>
    <row r="742" spans="35:53" x14ac:dyDescent="0.3">
      <c r="AI742" s="21">
        <f t="shared" si="383"/>
        <v>0.73000000000000054</v>
      </c>
      <c r="AJ742" s="11">
        <f t="shared" si="394"/>
        <v>0.91730762713003977</v>
      </c>
      <c r="AK742" s="11">
        <f t="shared" si="394"/>
        <v>0.65069111654917167</v>
      </c>
      <c r="AL742" s="11">
        <f t="shared" si="394"/>
        <v>0.26999999999999935</v>
      </c>
      <c r="AM742" s="11">
        <f t="shared" si="394"/>
        <v>5.3392571432203918E-2</v>
      </c>
      <c r="AN742" s="11">
        <f t="shared" si="394"/>
        <v>4.490021219514315E-3</v>
      </c>
      <c r="AO742" s="4">
        <f t="shared" si="394"/>
        <v>1.9862784818058423E-6</v>
      </c>
      <c r="AP742" s="11">
        <f t="shared" si="377"/>
        <v>0.77437401796674166</v>
      </c>
      <c r="AQ742" s="11">
        <f t="shared" si="378"/>
        <v>-0.2256259820332579</v>
      </c>
      <c r="AR742" s="11">
        <f t="shared" si="379"/>
        <v>-1.2256259820332582</v>
      </c>
      <c r="AS742" s="11">
        <f t="shared" si="380"/>
        <v>-2.2256259820332578</v>
      </c>
      <c r="AT742" s="11">
        <f t="shared" si="381"/>
        <v>-3.2256259820332587</v>
      </c>
      <c r="AU742" s="19">
        <f t="shared" si="382"/>
        <v>-5.2256259820332565</v>
      </c>
      <c r="AV742" s="11">
        <f t="shared" si="387"/>
        <v>0.91730762713003977</v>
      </c>
      <c r="AW742" s="11" t="str">
        <f t="shared" si="388"/>
        <v/>
      </c>
      <c r="AX742" s="11" t="str">
        <f t="shared" si="389"/>
        <v/>
      </c>
      <c r="AY742" s="11" t="str">
        <f t="shared" si="390"/>
        <v/>
      </c>
      <c r="AZ742" s="11" t="str">
        <f t="shared" si="391"/>
        <v/>
      </c>
      <c r="BA742" s="19" t="str">
        <f t="shared" si="393"/>
        <v/>
      </c>
    </row>
    <row r="743" spans="35:53" x14ac:dyDescent="0.3">
      <c r="AI743" s="21">
        <f t="shared" si="383"/>
        <v>0.73100000000000054</v>
      </c>
      <c r="AJ743" s="11">
        <f t="shared" ref="AJ743:AO752" si="396">_xlfn.NORM.S.DIST((-2*AJ$2-_xlfn.NORM.S.INV($AI743)),TRUE)</f>
        <v>0.91684523696498188</v>
      </c>
      <c r="AK743" s="11">
        <f t="shared" si="396"/>
        <v>0.64956999843608731</v>
      </c>
      <c r="AL743" s="11">
        <f t="shared" si="396"/>
        <v>0.26899999999999935</v>
      </c>
      <c r="AM743" s="11">
        <f t="shared" si="396"/>
        <v>5.3064434978236298E-2</v>
      </c>
      <c r="AN743" s="11">
        <f t="shared" si="396"/>
        <v>4.4504103103285616E-3</v>
      </c>
      <c r="AO743" s="4">
        <f t="shared" si="396"/>
        <v>1.9575407147136138E-6</v>
      </c>
      <c r="AP743" s="11">
        <f t="shared" si="377"/>
        <v>0.76831962250405317</v>
      </c>
      <c r="AQ743" s="11">
        <f t="shared" si="378"/>
        <v>-0.23168037749594717</v>
      </c>
      <c r="AR743" s="11">
        <f t="shared" si="379"/>
        <v>-1.2316803774959477</v>
      </c>
      <c r="AS743" s="11">
        <f t="shared" si="380"/>
        <v>-2.2316803774959473</v>
      </c>
      <c r="AT743" s="11">
        <f t="shared" si="381"/>
        <v>-3.2316803774959468</v>
      </c>
      <c r="AU743" s="19">
        <f t="shared" si="382"/>
        <v>-5.2316803774959482</v>
      </c>
      <c r="AV743" s="11">
        <f t="shared" si="387"/>
        <v>0.91684523696498188</v>
      </c>
      <c r="AW743" s="11" t="str">
        <f t="shared" si="388"/>
        <v/>
      </c>
      <c r="AX743" s="11" t="str">
        <f t="shared" si="389"/>
        <v/>
      </c>
      <c r="AY743" s="11" t="str">
        <f t="shared" si="390"/>
        <v/>
      </c>
      <c r="AZ743" s="11" t="str">
        <f t="shared" si="391"/>
        <v/>
      </c>
      <c r="BA743" s="19">
        <f t="shared" ref="BA743" si="397">IF(AU743&lt;=0,AO743,"")</f>
        <v>1.9575407147136138E-6</v>
      </c>
    </row>
    <row r="744" spans="35:53" x14ac:dyDescent="0.3">
      <c r="AI744" s="21">
        <f t="shared" si="383"/>
        <v>0.73200000000000054</v>
      </c>
      <c r="AJ744" s="11">
        <f t="shared" si="396"/>
        <v>0.91638003618612551</v>
      </c>
      <c r="AK744" s="11">
        <f t="shared" si="396"/>
        <v>0.64844547815861076</v>
      </c>
      <c r="AL744" s="11">
        <f t="shared" si="396"/>
        <v>0.26799999999999935</v>
      </c>
      <c r="AM744" s="11">
        <f t="shared" si="396"/>
        <v>5.2737291279251731E-2</v>
      </c>
      <c r="AN744" s="11">
        <f t="shared" si="396"/>
        <v>4.4110387187961632E-3</v>
      </c>
      <c r="AO744" s="4">
        <f t="shared" si="396"/>
        <v>1.9291491488525906E-6</v>
      </c>
      <c r="AP744" s="11">
        <f t="shared" si="377"/>
        <v>0.76225391890273908</v>
      </c>
      <c r="AQ744" s="11">
        <f t="shared" si="378"/>
        <v>-0.23774608109726086</v>
      </c>
      <c r="AR744" s="11">
        <f t="shared" si="379"/>
        <v>-1.2377460810972614</v>
      </c>
      <c r="AS744" s="11">
        <f t="shared" si="380"/>
        <v>-2.2377460810972605</v>
      </c>
      <c r="AT744" s="11">
        <f t="shared" si="381"/>
        <v>-3.2377460810972609</v>
      </c>
      <c r="AU744" s="19">
        <f t="shared" si="382"/>
        <v>-5.23774608109726</v>
      </c>
      <c r="AV744" s="11">
        <f t="shared" si="387"/>
        <v>0.91638003618612551</v>
      </c>
      <c r="AW744" s="11" t="str">
        <f t="shared" si="388"/>
        <v/>
      </c>
      <c r="AX744" s="11" t="str">
        <f t="shared" si="389"/>
        <v/>
      </c>
      <c r="AY744" s="11" t="str">
        <f t="shared" si="390"/>
        <v/>
      </c>
      <c r="AZ744" s="11" t="str">
        <f t="shared" si="391"/>
        <v/>
      </c>
      <c r="BA744" s="19" t="str">
        <f t="shared" si="393"/>
        <v/>
      </c>
    </row>
    <row r="745" spans="35:53" x14ac:dyDescent="0.3">
      <c r="AI745" s="21">
        <f t="shared" si="383"/>
        <v>0.73300000000000054</v>
      </c>
      <c r="AJ745" s="11">
        <f t="shared" si="396"/>
        <v>0.91591200239374493</v>
      </c>
      <c r="AK745" s="11">
        <f t="shared" si="396"/>
        <v>0.64731753898735001</v>
      </c>
      <c r="AL745" s="11">
        <f t="shared" si="396"/>
        <v>0.2669999999999994</v>
      </c>
      <c r="AM745" s="11">
        <f t="shared" si="396"/>
        <v>5.2411139183827032E-2</v>
      </c>
      <c r="AN745" s="11">
        <f t="shared" si="396"/>
        <v>4.371905443474473E-3</v>
      </c>
      <c r="AO745" s="4">
        <f t="shared" si="396"/>
        <v>1.9011002506838971E-6</v>
      </c>
      <c r="AP745" s="11">
        <f t="shared" si="377"/>
        <v>0.75617680883874838</v>
      </c>
      <c r="AQ745" s="11">
        <f t="shared" si="378"/>
        <v>-0.24382319116125151</v>
      </c>
      <c r="AR745" s="11">
        <f t="shared" si="379"/>
        <v>-1.2438231911612518</v>
      </c>
      <c r="AS745" s="11">
        <f t="shared" si="380"/>
        <v>-2.2438231911612521</v>
      </c>
      <c r="AT745" s="11">
        <f t="shared" si="381"/>
        <v>-3.2438231911612521</v>
      </c>
      <c r="AU745" s="19">
        <f t="shared" si="382"/>
        <v>-5.2438231911612503</v>
      </c>
      <c r="AV745" s="11">
        <f t="shared" si="387"/>
        <v>0.91591200239374493</v>
      </c>
      <c r="AW745" s="11" t="str">
        <f t="shared" si="388"/>
        <v/>
      </c>
      <c r="AX745" s="11" t="str">
        <f t="shared" si="389"/>
        <v/>
      </c>
      <c r="AY745" s="11" t="str">
        <f t="shared" si="390"/>
        <v/>
      </c>
      <c r="AZ745" s="11" t="str">
        <f t="shared" si="391"/>
        <v/>
      </c>
      <c r="BA745" s="19" t="str">
        <f t="shared" si="393"/>
        <v/>
      </c>
    </row>
    <row r="746" spans="35:53" x14ac:dyDescent="0.3">
      <c r="AI746" s="21">
        <f t="shared" si="383"/>
        <v>0.73400000000000054</v>
      </c>
      <c r="AJ746" s="11">
        <f t="shared" si="396"/>
        <v>0.91544111294062591</v>
      </c>
      <c r="AK746" s="11">
        <f t="shared" si="396"/>
        <v>0.64618616404726481</v>
      </c>
      <c r="AL746" s="11">
        <f t="shared" si="396"/>
        <v>0.26599999999999935</v>
      </c>
      <c r="AM746" s="11">
        <f t="shared" si="396"/>
        <v>5.2085977548849097E-2</v>
      </c>
      <c r="AN746" s="11">
        <f t="shared" si="396"/>
        <v>4.3330094874291158E-3</v>
      </c>
      <c r="AO746" s="4">
        <f t="shared" si="396"/>
        <v>1.8733905193194493E-6</v>
      </c>
      <c r="AP746" s="11">
        <f t="shared" si="377"/>
        <v>0.75008819301062113</v>
      </c>
      <c r="AQ746" s="11">
        <f t="shared" si="378"/>
        <v>-0.24991180698937815</v>
      </c>
      <c r="AR746" s="11">
        <f t="shared" si="379"/>
        <v>-1.2499118069893784</v>
      </c>
      <c r="AS746" s="11">
        <f t="shared" si="380"/>
        <v>-2.2499118069893784</v>
      </c>
      <c r="AT746" s="11">
        <f t="shared" si="381"/>
        <v>-3.249911806989378</v>
      </c>
      <c r="AU746" s="19">
        <f t="shared" si="382"/>
        <v>-5.2499118069893775</v>
      </c>
      <c r="AV746" s="11">
        <f t="shared" si="387"/>
        <v>0.91544111294062591</v>
      </c>
      <c r="AW746" s="11" t="str">
        <f t="shared" si="388"/>
        <v/>
      </c>
      <c r="AX746" s="11" t="str">
        <f t="shared" si="389"/>
        <v/>
      </c>
      <c r="AY746" s="11" t="str">
        <f t="shared" si="390"/>
        <v/>
      </c>
      <c r="AZ746" s="11" t="str">
        <f t="shared" si="391"/>
        <v/>
      </c>
      <c r="BA746" s="19" t="str">
        <f t="shared" si="393"/>
        <v/>
      </c>
    </row>
    <row r="747" spans="35:53" x14ac:dyDescent="0.3">
      <c r="AI747" s="21">
        <f t="shared" si="383"/>
        <v>0.73500000000000054</v>
      </c>
      <c r="AJ747" s="11">
        <f t="shared" si="396"/>
        <v>0.91496734492846499</v>
      </c>
      <c r="AK747" s="11">
        <f t="shared" si="396"/>
        <v>0.64505133631586675</v>
      </c>
      <c r="AL747" s="11">
        <f t="shared" si="396"/>
        <v>0.2649999999999994</v>
      </c>
      <c r="AM747" s="11">
        <f t="shared" si="396"/>
        <v>5.1761805239522382E-2</v>
      </c>
      <c r="AN747" s="11">
        <f t="shared" si="396"/>
        <v>4.2943498582086693E-3</v>
      </c>
      <c r="AO747" s="4">
        <f t="shared" si="396"/>
        <v>1.8460164862197035E-6</v>
      </c>
      <c r="AP747" s="11">
        <f t="shared" si="377"/>
        <v>0.74398797112485748</v>
      </c>
      <c r="AQ747" s="11">
        <f t="shared" si="378"/>
        <v>-0.25601202887514235</v>
      </c>
      <c r="AR747" s="11">
        <f t="shared" si="379"/>
        <v>-1.2560120288751428</v>
      </c>
      <c r="AS747" s="11">
        <f t="shared" si="380"/>
        <v>-2.2560120288751424</v>
      </c>
      <c r="AT747" s="11">
        <f t="shared" si="381"/>
        <v>-3.2560120288751428</v>
      </c>
      <c r="AU747" s="19">
        <f t="shared" si="382"/>
        <v>-5.2560120288751424</v>
      </c>
      <c r="AV747" s="11">
        <f t="shared" si="387"/>
        <v>0.91496734492846499</v>
      </c>
      <c r="AW747" s="11" t="str">
        <f t="shared" si="388"/>
        <v/>
      </c>
      <c r="AX747" s="11" t="str">
        <f t="shared" si="389"/>
        <v/>
      </c>
      <c r="AY747" s="11" t="str">
        <f t="shared" si="390"/>
        <v/>
      </c>
      <c r="AZ747" s="11" t="str">
        <f t="shared" si="391"/>
        <v/>
      </c>
      <c r="BA747" s="19" t="str">
        <f t="shared" si="393"/>
        <v/>
      </c>
    </row>
    <row r="748" spans="35:53" x14ac:dyDescent="0.3">
      <c r="AI748" s="21">
        <f t="shared" si="383"/>
        <v>0.73600000000000054</v>
      </c>
      <c r="AJ748" s="11">
        <f t="shared" si="396"/>
        <v>0.91449067520420124</v>
      </c>
      <c r="AK748" s="11">
        <f t="shared" si="396"/>
        <v>0.64391303862138782</v>
      </c>
      <c r="AL748" s="11">
        <f t="shared" si="396"/>
        <v>0.26399999999999929</v>
      </c>
      <c r="AM748" s="11">
        <f t="shared" si="396"/>
        <v>5.1438621129376548E-2</v>
      </c>
      <c r="AN748" s="11">
        <f t="shared" si="396"/>
        <v>4.2559255678194111E-3</v>
      </c>
      <c r="AO748" s="4">
        <f t="shared" si="396"/>
        <v>1.8189747148943698E-6</v>
      </c>
      <c r="AP748" s="11">
        <f t="shared" si="377"/>
        <v>0.73787604188099698</v>
      </c>
      <c r="AQ748" s="11">
        <f t="shared" si="378"/>
        <v>-0.26212395811900158</v>
      </c>
      <c r="AR748" s="11">
        <f t="shared" si="379"/>
        <v>-1.262123958119002</v>
      </c>
      <c r="AS748" s="11">
        <f t="shared" si="380"/>
        <v>-2.2621239581190018</v>
      </c>
      <c r="AT748" s="11">
        <f t="shared" si="381"/>
        <v>-3.2621239581190018</v>
      </c>
      <c r="AU748" s="19">
        <f t="shared" si="382"/>
        <v>-5.2621239581190036</v>
      </c>
      <c r="AV748" s="11">
        <f t="shared" si="387"/>
        <v>0.91449067520420124</v>
      </c>
      <c r="AW748" s="11" t="str">
        <f t="shared" si="388"/>
        <v/>
      </c>
      <c r="AX748" s="11" t="str">
        <f t="shared" si="389"/>
        <v/>
      </c>
      <c r="AY748" s="11" t="str">
        <f t="shared" si="390"/>
        <v/>
      </c>
      <c r="AZ748" s="11" t="str">
        <f t="shared" si="391"/>
        <v/>
      </c>
      <c r="BA748" s="19" t="str">
        <f t="shared" si="393"/>
        <v/>
      </c>
    </row>
    <row r="749" spans="35:53" x14ac:dyDescent="0.3">
      <c r="AI749" s="21">
        <f t="shared" si="383"/>
        <v>0.73700000000000054</v>
      </c>
      <c r="AJ749" s="11">
        <f t="shared" si="396"/>
        <v>0.91401108035628342</v>
      </c>
      <c r="AK749" s="11">
        <f t="shared" si="396"/>
        <v>0.64277125364092158</v>
      </c>
      <c r="AL749" s="11">
        <f t="shared" si="396"/>
        <v>0.26299999999999946</v>
      </c>
      <c r="AM749" s="11">
        <f t="shared" si="396"/>
        <v>5.1116424100275497E-2</v>
      </c>
      <c r="AN749" s="11">
        <f t="shared" si="396"/>
        <v>4.2177356327003576E-3</v>
      </c>
      <c r="AO749" s="4">
        <f t="shared" si="396"/>
        <v>1.7922618006061473E-6</v>
      </c>
      <c r="AP749" s="11">
        <f t="shared" si="377"/>
        <v>0.73175230295645721</v>
      </c>
      <c r="AQ749" s="11">
        <f t="shared" si="378"/>
        <v>-0.26824769704354268</v>
      </c>
      <c r="AR749" s="11">
        <f t="shared" si="379"/>
        <v>-1.268247697043543</v>
      </c>
      <c r="AS749" s="11">
        <f t="shared" si="380"/>
        <v>-2.2682476970435426</v>
      </c>
      <c r="AT749" s="11">
        <f t="shared" si="381"/>
        <v>-3.2682476970435426</v>
      </c>
      <c r="AU749" s="19">
        <f t="shared" si="382"/>
        <v>-5.2682476970435443</v>
      </c>
      <c r="AV749" s="11">
        <f t="shared" si="387"/>
        <v>0.91401108035628342</v>
      </c>
      <c r="AW749" s="11" t="str">
        <f t="shared" si="388"/>
        <v/>
      </c>
      <c r="AX749" s="11" t="str">
        <f t="shared" si="389"/>
        <v/>
      </c>
      <c r="AY749" s="11" t="str">
        <f t="shared" si="390"/>
        <v/>
      </c>
      <c r="AZ749" s="11" t="str">
        <f t="shared" si="391"/>
        <v/>
      </c>
      <c r="BA749" s="19">
        <f t="shared" ref="BA749" si="398">IF(AU749&lt;=0,AO749,"")</f>
        <v>1.7922618006061473E-6</v>
      </c>
    </row>
    <row r="750" spans="35:53" x14ac:dyDescent="0.3">
      <c r="AI750" s="21">
        <f t="shared" si="383"/>
        <v>0.73800000000000054</v>
      </c>
      <c r="AJ750" s="11">
        <f t="shared" si="396"/>
        <v>0.91352853671086542</v>
      </c>
      <c r="AK750" s="11">
        <f t="shared" si="396"/>
        <v>0.64162596389853077</v>
      </c>
      <c r="AL750" s="11">
        <f t="shared" si="396"/>
        <v>0.26199999999999934</v>
      </c>
      <c r="AM750" s="11">
        <f t="shared" si="396"/>
        <v>5.0795213042425576E-2</v>
      </c>
      <c r="AN750" s="11">
        <f t="shared" si="396"/>
        <v>4.1797790736983753E-3</v>
      </c>
      <c r="AO750" s="4">
        <f t="shared" si="396"/>
        <v>1.7658743700772779E-6</v>
      </c>
      <c r="AP750" s="11">
        <f t="shared" si="377"/>
        <v>0.72561665099104689</v>
      </c>
      <c r="AQ750" s="11">
        <f t="shared" si="378"/>
        <v>-0.274383349008953</v>
      </c>
      <c r="AR750" s="11">
        <f t="shared" si="379"/>
        <v>-1.2743833490089533</v>
      </c>
      <c r="AS750" s="11">
        <f t="shared" si="380"/>
        <v>-2.2743833490089531</v>
      </c>
      <c r="AT750" s="11">
        <f t="shared" si="381"/>
        <v>-3.2743833490089527</v>
      </c>
      <c r="AU750" s="19">
        <f t="shared" si="382"/>
        <v>-5.2743833490089536</v>
      </c>
      <c r="AV750" s="11">
        <f t="shared" si="387"/>
        <v>0.91352853671086542</v>
      </c>
      <c r="AW750" s="11" t="str">
        <f t="shared" si="388"/>
        <v/>
      </c>
      <c r="AX750" s="11" t="str">
        <f t="shared" si="389"/>
        <v/>
      </c>
      <c r="AY750" s="11" t="str">
        <f t="shared" si="390"/>
        <v/>
      </c>
      <c r="AZ750" s="11" t="str">
        <f t="shared" si="391"/>
        <v/>
      </c>
      <c r="BA750" s="19" t="str">
        <f t="shared" si="393"/>
        <v/>
      </c>
    </row>
    <row r="751" spans="35:53" x14ac:dyDescent="0.3">
      <c r="AI751" s="21">
        <f t="shared" si="383"/>
        <v>0.73900000000000055</v>
      </c>
      <c r="AJ751" s="11">
        <f t="shared" si="396"/>
        <v>0.91304302032793583</v>
      </c>
      <c r="AK751" s="11">
        <f t="shared" si="396"/>
        <v>0.64047715176332842</v>
      </c>
      <c r="AL751" s="11">
        <f t="shared" si="396"/>
        <v>0.26099999999999934</v>
      </c>
      <c r="AM751" s="11">
        <f t="shared" si="396"/>
        <v>5.0474986854386193E-2</v>
      </c>
      <c r="AN751" s="11">
        <f t="shared" si="396"/>
        <v>4.1420549160435631E-3</v>
      </c>
      <c r="AO751" s="4">
        <f t="shared" si="396"/>
        <v>1.7398090811991113E-6</v>
      </c>
      <c r="AP751" s="11">
        <f t="shared" si="377"/>
        <v>0.71946898157124939</v>
      </c>
      <c r="AQ751" s="11">
        <f t="shared" si="378"/>
        <v>-0.28053101842875178</v>
      </c>
      <c r="AR751" s="11">
        <f t="shared" si="379"/>
        <v>-1.2805310184287522</v>
      </c>
      <c r="AS751" s="11">
        <f t="shared" si="380"/>
        <v>-2.2805310184287517</v>
      </c>
      <c r="AT751" s="11">
        <f t="shared" si="381"/>
        <v>-3.2805310184287522</v>
      </c>
      <c r="AU751" s="19">
        <f t="shared" si="382"/>
        <v>-5.2805310184287526</v>
      </c>
      <c r="AV751" s="11">
        <f t="shared" si="387"/>
        <v>0.91304302032793583</v>
      </c>
      <c r="AW751" s="11" t="str">
        <f t="shared" si="388"/>
        <v/>
      </c>
      <c r="AX751" s="11" t="str">
        <f t="shared" si="389"/>
        <v/>
      </c>
      <c r="AY751" s="11" t="str">
        <f t="shared" si="390"/>
        <v/>
      </c>
      <c r="AZ751" s="11" t="str">
        <f t="shared" si="391"/>
        <v/>
      </c>
      <c r="BA751" s="19" t="str">
        <f t="shared" si="393"/>
        <v/>
      </c>
    </row>
    <row r="752" spans="35:53" x14ac:dyDescent="0.3">
      <c r="AI752" s="21">
        <f t="shared" si="383"/>
        <v>0.74000000000000055</v>
      </c>
      <c r="AJ752" s="11">
        <f t="shared" si="396"/>
        <v>0.91255450699737173</v>
      </c>
      <c r="AK752" s="11">
        <f t="shared" si="396"/>
        <v>0.63932479944752341</v>
      </c>
      <c r="AL752" s="11">
        <f t="shared" si="396"/>
        <v>0.25999999999999934</v>
      </c>
      <c r="AM752" s="11">
        <f t="shared" si="396"/>
        <v>5.0155744443079332E-2</v>
      </c>
      <c r="AN752" s="11">
        <f t="shared" si="396"/>
        <v>4.1045621893246956E-3</v>
      </c>
      <c r="AO752" s="4">
        <f t="shared" si="396"/>
        <v>1.7140626227444293E-6</v>
      </c>
      <c r="AP752" s="11">
        <f t="shared" si="377"/>
        <v>0.71330918921416275</v>
      </c>
      <c r="AQ752" s="11">
        <f t="shared" si="378"/>
        <v>-0.28669081078583714</v>
      </c>
      <c r="AR752" s="11">
        <f t="shared" si="379"/>
        <v>-1.2866908107858375</v>
      </c>
      <c r="AS752" s="11">
        <f t="shared" si="380"/>
        <v>-2.2866908107858372</v>
      </c>
      <c r="AT752" s="11">
        <f t="shared" si="381"/>
        <v>-3.2866908107858368</v>
      </c>
      <c r="AU752" s="19">
        <f t="shared" si="382"/>
        <v>-5.2866908107858368</v>
      </c>
      <c r="AV752" s="11">
        <f t="shared" si="387"/>
        <v>0.91255450699737173</v>
      </c>
      <c r="AW752" s="11" t="str">
        <f t="shared" si="388"/>
        <v/>
      </c>
      <c r="AX752" s="11" t="str">
        <f t="shared" si="389"/>
        <v/>
      </c>
      <c r="AY752" s="11" t="str">
        <f t="shared" si="390"/>
        <v/>
      </c>
      <c r="AZ752" s="11" t="str">
        <f t="shared" si="391"/>
        <v/>
      </c>
      <c r="BA752" s="19" t="str">
        <f t="shared" si="393"/>
        <v/>
      </c>
    </row>
    <row r="753" spans="35:53" x14ac:dyDescent="0.3">
      <c r="AI753" s="21">
        <f t="shared" si="383"/>
        <v>0.74100000000000055</v>
      </c>
      <c r="AJ753" s="11">
        <f t="shared" ref="AJ753:AO762" si="399">_xlfn.NORM.S.DIST((-2*AJ$2-_xlfn.NORM.S.INV($AI753)),TRUE)</f>
        <v>0.9120629722349225</v>
      </c>
      <c r="AK753" s="11">
        <f t="shared" si="399"/>
        <v>0.63816888900443514</v>
      </c>
      <c r="AL753" s="11">
        <f t="shared" si="399"/>
        <v>0.25899999999999923</v>
      </c>
      <c r="AM753" s="11">
        <f t="shared" si="399"/>
        <v>4.9837484723800549E-2</v>
      </c>
      <c r="AN753" s="11">
        <f t="shared" si="399"/>
        <v>4.067299927464939E-3</v>
      </c>
      <c r="AO753" s="4">
        <f t="shared" si="399"/>
        <v>1.6886317140826506E-6</v>
      </c>
      <c r="AP753" s="11">
        <f t="shared" si="377"/>
        <v>0.70713716735117993</v>
      </c>
      <c r="AQ753" s="11">
        <f t="shared" si="378"/>
        <v>-0.29286283264881902</v>
      </c>
      <c r="AR753" s="11">
        <f t="shared" si="379"/>
        <v>-1.2928628326488196</v>
      </c>
      <c r="AS753" s="11">
        <f t="shared" si="380"/>
        <v>-2.2928628326488187</v>
      </c>
      <c r="AT753" s="11">
        <f t="shared" si="381"/>
        <v>-3.2928628326488187</v>
      </c>
      <c r="AU753" s="19">
        <f t="shared" si="382"/>
        <v>-5.2928628326488187</v>
      </c>
      <c r="AV753" s="11">
        <f t="shared" si="387"/>
        <v>0.9120629722349225</v>
      </c>
      <c r="AW753" s="11" t="str">
        <f t="shared" si="388"/>
        <v/>
      </c>
      <c r="AX753" s="11" t="str">
        <f t="shared" si="389"/>
        <v/>
      </c>
      <c r="AY753" s="11" t="str">
        <f t="shared" si="390"/>
        <v/>
      </c>
      <c r="AZ753" s="11" t="str">
        <f t="shared" si="391"/>
        <v/>
      </c>
      <c r="BA753" s="19" t="str">
        <f t="shared" si="393"/>
        <v/>
      </c>
    </row>
    <row r="754" spans="35:53" x14ac:dyDescent="0.3">
      <c r="AI754" s="21">
        <f t="shared" si="383"/>
        <v>0.74200000000000055</v>
      </c>
      <c r="AJ754" s="11">
        <f t="shared" si="399"/>
        <v>0.91156839127811762</v>
      </c>
      <c r="AK754" s="11">
        <f t="shared" si="399"/>
        <v>0.63700940232647707</v>
      </c>
      <c r="AL754" s="11">
        <f t="shared" si="399"/>
        <v>0.25799999999999934</v>
      </c>
      <c r="AM754" s="11">
        <f t="shared" si="399"/>
        <v>4.9520206620230815E-2</v>
      </c>
      <c r="AN754" s="11">
        <f t="shared" si="399"/>
        <v>4.0302671686977065E-3</v>
      </c>
      <c r="AO754" s="4">
        <f t="shared" si="399"/>
        <v>1.6635131048978445E-6</v>
      </c>
      <c r="AP754" s="11">
        <f t="shared" si="377"/>
        <v>0.7009528083113451</v>
      </c>
      <c r="AQ754" s="11">
        <f t="shared" si="378"/>
        <v>-0.29904719168865379</v>
      </c>
      <c r="AR754" s="11">
        <f t="shared" si="379"/>
        <v>-1.2990471916886543</v>
      </c>
      <c r="AS754" s="11">
        <f t="shared" si="380"/>
        <v>-2.2990471916886541</v>
      </c>
      <c r="AT754" s="11">
        <f t="shared" si="381"/>
        <v>-3.2990471916886541</v>
      </c>
      <c r="AU754" s="19">
        <f t="shared" si="382"/>
        <v>-5.2990471916886532</v>
      </c>
      <c r="AV754" s="11">
        <f t="shared" si="387"/>
        <v>0.91156839127811762</v>
      </c>
      <c r="AW754" s="11" t="str">
        <f t="shared" si="388"/>
        <v/>
      </c>
      <c r="AX754" s="11" t="str">
        <f t="shared" si="389"/>
        <v/>
      </c>
      <c r="AY754" s="11" t="str">
        <f t="shared" si="390"/>
        <v/>
      </c>
      <c r="AZ754" s="11" t="str">
        <f t="shared" si="391"/>
        <v/>
      </c>
      <c r="BA754" s="19" t="str">
        <f t="shared" si="393"/>
        <v/>
      </c>
    </row>
    <row r="755" spans="35:53" x14ac:dyDescent="0.3">
      <c r="AI755" s="21">
        <f t="shared" si="383"/>
        <v>0.74300000000000055</v>
      </c>
      <c r="AJ755" s="11">
        <f t="shared" si="399"/>
        <v>0.91107073908209724</v>
      </c>
      <c r="AK755" s="11">
        <f t="shared" si="399"/>
        <v>0.63584632114310347</v>
      </c>
      <c r="AL755" s="11">
        <f t="shared" si="399"/>
        <v>0.2569999999999994</v>
      </c>
      <c r="AM755" s="11">
        <f t="shared" si="399"/>
        <v>4.9203909064448118E-2</v>
      </c>
      <c r="AN755" s="11">
        <f t="shared" si="399"/>
        <v>3.9934629555426456E-3</v>
      </c>
      <c r="AO755" s="4">
        <f t="shared" si="399"/>
        <v>1.6387035749094583E-6</v>
      </c>
      <c r="AP755" s="11">
        <f t="shared" si="377"/>
        <v>0.69475600330439491</v>
      </c>
      <c r="AQ755" s="11">
        <f t="shared" si="378"/>
        <v>-0.30524399669560542</v>
      </c>
      <c r="AR755" s="11">
        <f t="shared" si="379"/>
        <v>-1.3052439966956058</v>
      </c>
      <c r="AS755" s="11">
        <f t="shared" si="380"/>
        <v>-2.3052439966956055</v>
      </c>
      <c r="AT755" s="11">
        <f t="shared" si="381"/>
        <v>-3.3052439966956051</v>
      </c>
      <c r="AU755" s="19">
        <f t="shared" si="382"/>
        <v>-5.3052439966956051</v>
      </c>
      <c r="AV755" s="11">
        <f t="shared" si="387"/>
        <v>0.91107073908209724</v>
      </c>
      <c r="AW755" s="11" t="str">
        <f t="shared" si="388"/>
        <v/>
      </c>
      <c r="AX755" s="11" t="str">
        <f t="shared" si="389"/>
        <v/>
      </c>
      <c r="AY755" s="11" t="str">
        <f t="shared" si="390"/>
        <v/>
      </c>
      <c r="AZ755" s="11" t="str">
        <f t="shared" si="391"/>
        <v/>
      </c>
      <c r="BA755" s="19">
        <f t="shared" ref="BA755" si="400">IF(AU755&lt;=0,AO755,"")</f>
        <v>1.6387035749094583E-6</v>
      </c>
    </row>
    <row r="756" spans="35:53" x14ac:dyDescent="0.3">
      <c r="AI756" s="21">
        <f t="shared" si="383"/>
        <v>0.74400000000000055</v>
      </c>
      <c r="AJ756" s="11">
        <f t="shared" si="399"/>
        <v>0.91056999031536612</v>
      </c>
      <c r="AK756" s="11">
        <f t="shared" si="399"/>
        <v>0.63467962701872471</v>
      </c>
      <c r="AL756" s="11">
        <f t="shared" si="399"/>
        <v>0.25599999999999934</v>
      </c>
      <c r="AM756" s="11">
        <f t="shared" si="399"/>
        <v>4.8888590996940297E-2</v>
      </c>
      <c r="AN756" s="11">
        <f t="shared" si="399"/>
        <v>3.9568863347818114E-3</v>
      </c>
      <c r="AO756" s="4">
        <f t="shared" si="399"/>
        <v>1.6141999335958411E-6</v>
      </c>
      <c r="AP756" s="11">
        <f t="shared" si="377"/>
        <v>0.68854664240349039</v>
      </c>
      <c r="AQ756" s="11">
        <f t="shared" si="378"/>
        <v>-0.31145335759651077</v>
      </c>
      <c r="AR756" s="11">
        <f t="shared" si="379"/>
        <v>-1.311453357596511</v>
      </c>
      <c r="AS756" s="11">
        <f t="shared" si="380"/>
        <v>-2.3114533575965104</v>
      </c>
      <c r="AT756" s="11">
        <f t="shared" si="381"/>
        <v>-3.3114533575965113</v>
      </c>
      <c r="AU756" s="19">
        <f t="shared" si="382"/>
        <v>-5.3114533575965117</v>
      </c>
      <c r="AV756" s="11">
        <f t="shared" si="387"/>
        <v>0.91056999031536612</v>
      </c>
      <c r="AW756" s="11" t="str">
        <f t="shared" si="388"/>
        <v/>
      </c>
      <c r="AX756" s="11" t="str">
        <f t="shared" si="389"/>
        <v/>
      </c>
      <c r="AY756" s="11" t="str">
        <f t="shared" si="390"/>
        <v/>
      </c>
      <c r="AZ756" s="11" t="str">
        <f t="shared" si="391"/>
        <v/>
      </c>
      <c r="BA756" s="19" t="str">
        <f t="shared" si="393"/>
        <v/>
      </c>
    </row>
    <row r="757" spans="35:53" x14ac:dyDescent="0.3">
      <c r="AI757" s="21">
        <f t="shared" si="383"/>
        <v>0.74500000000000055</v>
      </c>
      <c r="AJ757" s="11">
        <f t="shared" si="399"/>
        <v>0.91006611935546711</v>
      </c>
      <c r="AK757" s="11">
        <f t="shared" si="399"/>
        <v>0.6335093013505867</v>
      </c>
      <c r="AL757" s="11">
        <f t="shared" si="399"/>
        <v>0.25499999999999945</v>
      </c>
      <c r="AM757" s="11">
        <f t="shared" si="399"/>
        <v>4.8574251366618526E-2</v>
      </c>
      <c r="AN757" s="11">
        <f t="shared" si="399"/>
        <v>3.9205363574360535E-3</v>
      </c>
      <c r="AO757" s="4">
        <f t="shared" si="399"/>
        <v>1.589999019920469E-6</v>
      </c>
      <c r="AP757" s="11">
        <f t="shared" si="377"/>
        <v>0.68232461452762105</v>
      </c>
      <c r="AQ757" s="11">
        <f t="shared" si="378"/>
        <v>-0.31767538547237872</v>
      </c>
      <c r="AR757" s="11">
        <f t="shared" si="379"/>
        <v>-1.3176753854723786</v>
      </c>
      <c r="AS757" s="11">
        <f t="shared" si="380"/>
        <v>-2.3176753854723788</v>
      </c>
      <c r="AT757" s="11">
        <f t="shared" si="381"/>
        <v>-3.3176753854723784</v>
      </c>
      <c r="AU757" s="19">
        <f t="shared" si="382"/>
        <v>-5.3176753854723788</v>
      </c>
      <c r="AV757" s="11">
        <f t="shared" si="387"/>
        <v>0.91006611935546711</v>
      </c>
      <c r="AW757" s="11" t="str">
        <f t="shared" si="388"/>
        <v/>
      </c>
      <c r="AX757" s="11" t="str">
        <f t="shared" si="389"/>
        <v/>
      </c>
      <c r="AY757" s="11" t="str">
        <f t="shared" si="390"/>
        <v/>
      </c>
      <c r="AZ757" s="11" t="str">
        <f t="shared" si="391"/>
        <v/>
      </c>
      <c r="BA757" s="19" t="str">
        <f t="shared" si="393"/>
        <v/>
      </c>
    </row>
    <row r="758" spans="35:53" x14ac:dyDescent="0.3">
      <c r="AI758" s="21">
        <f t="shared" si="383"/>
        <v>0.74600000000000055</v>
      </c>
      <c r="AJ758" s="11">
        <f t="shared" si="399"/>
        <v>0.90955910028457143</v>
      </c>
      <c r="AK758" s="11">
        <f t="shared" si="399"/>
        <v>0.63233532536661341</v>
      </c>
      <c r="AL758" s="11">
        <f t="shared" si="399"/>
        <v>0.25399999999999945</v>
      </c>
      <c r="AM758" s="11">
        <f t="shared" si="399"/>
        <v>4.8260889130831042E-2</v>
      </c>
      <c r="AN758" s="11">
        <f t="shared" si="399"/>
        <v>3.8844120787414923E-3</v>
      </c>
      <c r="AO758" s="4">
        <f t="shared" si="399"/>
        <v>1.5660977020607903E-6</v>
      </c>
      <c r="AP758" s="11">
        <f t="shared" si="377"/>
        <v>0.67608980742367331</v>
      </c>
      <c r="AQ758" s="11">
        <f t="shared" si="378"/>
        <v>-0.32391019257632675</v>
      </c>
      <c r="AR758" s="11">
        <f t="shared" si="379"/>
        <v>-1.3239101925763268</v>
      </c>
      <c r="AS758" s="11">
        <f t="shared" si="380"/>
        <v>-2.3239101925763266</v>
      </c>
      <c r="AT758" s="11">
        <f t="shared" si="381"/>
        <v>-3.3239101925763266</v>
      </c>
      <c r="AU758" s="19">
        <f t="shared" si="382"/>
        <v>-5.3239101925763253</v>
      </c>
      <c r="AV758" s="11">
        <f t="shared" si="387"/>
        <v>0.90955910028457143</v>
      </c>
      <c r="AW758" s="11" t="str">
        <f t="shared" si="388"/>
        <v/>
      </c>
      <c r="AX758" s="11" t="str">
        <f t="shared" si="389"/>
        <v/>
      </c>
      <c r="AY758" s="11" t="str">
        <f t="shared" si="390"/>
        <v/>
      </c>
      <c r="AZ758" s="11" t="str">
        <f t="shared" si="391"/>
        <v/>
      </c>
      <c r="BA758" s="19" t="str">
        <f t="shared" si="393"/>
        <v/>
      </c>
    </row>
    <row r="759" spans="35:53" x14ac:dyDescent="0.3">
      <c r="AI759" s="21">
        <f t="shared" si="383"/>
        <v>0.74700000000000055</v>
      </c>
      <c r="AJ759" s="11">
        <f t="shared" si="399"/>
        <v>0.90904890688498807</v>
      </c>
      <c r="AK759" s="11">
        <f t="shared" si="399"/>
        <v>0.63115768012321549</v>
      </c>
      <c r="AL759" s="11">
        <f t="shared" si="399"/>
        <v>0.2529999999999995</v>
      </c>
      <c r="AM759" s="11">
        <f t="shared" si="399"/>
        <v>4.794850325537791E-2</v>
      </c>
      <c r="AN759" s="11">
        <f t="shared" si="399"/>
        <v>3.8485125581262229E-3</v>
      </c>
      <c r="AO759" s="4">
        <f t="shared" si="399"/>
        <v>1.5424928771398089E-6</v>
      </c>
      <c r="AP759" s="11">
        <f t="shared" si="377"/>
        <v>0.66984210764815089</v>
      </c>
      <c r="AQ759" s="11">
        <f t="shared" si="378"/>
        <v>-0.33015789235184956</v>
      </c>
      <c r="AR759" s="11">
        <f t="shared" si="379"/>
        <v>-1.33015789235185</v>
      </c>
      <c r="AS759" s="11">
        <f t="shared" si="380"/>
        <v>-2.3301578923518496</v>
      </c>
      <c r="AT759" s="11">
        <f t="shared" si="381"/>
        <v>-3.3301578923518491</v>
      </c>
      <c r="AU759" s="19">
        <f t="shared" si="382"/>
        <v>-5.3301578923518491</v>
      </c>
      <c r="AV759" s="11">
        <f t="shared" si="387"/>
        <v>0.90904890688498807</v>
      </c>
      <c r="AW759" s="11" t="str">
        <f t="shared" si="388"/>
        <v/>
      </c>
      <c r="AX759" s="11" t="str">
        <f t="shared" si="389"/>
        <v/>
      </c>
      <c r="AY759" s="11" t="str">
        <f t="shared" si="390"/>
        <v/>
      </c>
      <c r="AZ759" s="11" t="str">
        <f t="shared" si="391"/>
        <v/>
      </c>
      <c r="BA759" s="19" t="str">
        <f t="shared" si="393"/>
        <v/>
      </c>
    </row>
    <row r="760" spans="35:53" x14ac:dyDescent="0.3">
      <c r="AI760" s="21">
        <f t="shared" si="383"/>
        <v>0.74800000000000055</v>
      </c>
      <c r="AJ760" s="11">
        <f t="shared" si="399"/>
        <v>0.90853551263458487</v>
      </c>
      <c r="AK760" s="11">
        <f t="shared" si="399"/>
        <v>0.62997634650305934</v>
      </c>
      <c r="AL760" s="11">
        <f t="shared" si="399"/>
        <v>0.25199999999999939</v>
      </c>
      <c r="AM760" s="11">
        <f t="shared" si="399"/>
        <v>4.7637092714526208E-2</v>
      </c>
      <c r="AN760" s="11">
        <f t="shared" si="399"/>
        <v>3.8128368591871056E-3</v>
      </c>
      <c r="AO760" s="4">
        <f t="shared" si="399"/>
        <v>1.5191814709602449E-6</v>
      </c>
      <c r="AP760" s="11">
        <f t="shared" si="377"/>
        <v>0.66358140054855053</v>
      </c>
      <c r="AQ760" s="11">
        <f t="shared" si="378"/>
        <v>-0.3364185994514497</v>
      </c>
      <c r="AR760" s="11">
        <f t="shared" si="379"/>
        <v>-1.3364185994514504</v>
      </c>
      <c r="AS760" s="11">
        <f t="shared" si="380"/>
        <v>-2.3364185994514499</v>
      </c>
      <c r="AT760" s="11">
        <f t="shared" si="381"/>
        <v>-3.3364185994514504</v>
      </c>
      <c r="AU760" s="19">
        <f t="shared" si="382"/>
        <v>-5.3364185994514495</v>
      </c>
      <c r="AV760" s="11">
        <f t="shared" si="387"/>
        <v>0.90853551263458487</v>
      </c>
      <c r="AW760" s="11" t="str">
        <f t="shared" si="388"/>
        <v/>
      </c>
      <c r="AX760" s="11" t="str">
        <f t="shared" si="389"/>
        <v/>
      </c>
      <c r="AY760" s="11" t="str">
        <f t="shared" si="390"/>
        <v/>
      </c>
      <c r="AZ760" s="11" t="str">
        <f t="shared" si="391"/>
        <v/>
      </c>
      <c r="BA760" s="19" t="str">
        <f t="shared" si="393"/>
        <v/>
      </c>
    </row>
    <row r="761" spans="35:53" x14ac:dyDescent="0.3">
      <c r="AI761" s="21">
        <f t="shared" si="383"/>
        <v>0.74900000000000055</v>
      </c>
      <c r="AJ761" s="11">
        <f t="shared" si="399"/>
        <v>0.90801889070212405</v>
      </c>
      <c r="AK761" s="11">
        <f t="shared" si="399"/>
        <v>0.62879130521280013</v>
      </c>
      <c r="AL761" s="11">
        <f t="shared" si="399"/>
        <v>0.25099999999999945</v>
      </c>
      <c r="AM761" s="11">
        <f t="shared" si="399"/>
        <v>4.7326656491026159E-2</v>
      </c>
      <c r="AN761" s="11">
        <f t="shared" si="399"/>
        <v>3.7773840496668556E-3</v>
      </c>
      <c r="AO761" s="4">
        <f t="shared" si="399"/>
        <v>1.4961604377413022E-6</v>
      </c>
      <c r="AP761" s="11">
        <f t="shared" si="377"/>
        <v>0.65730757024438735</v>
      </c>
      <c r="AQ761" s="11">
        <f t="shared" si="378"/>
        <v>-0.34269242975561326</v>
      </c>
      <c r="AR761" s="11">
        <f t="shared" si="379"/>
        <v>-1.3426924297556133</v>
      </c>
      <c r="AS761" s="11">
        <f t="shared" si="380"/>
        <v>-2.3426924297556129</v>
      </c>
      <c r="AT761" s="11">
        <f t="shared" si="381"/>
        <v>-3.3426924297556129</v>
      </c>
      <c r="AU761" s="19">
        <f t="shared" si="382"/>
        <v>-5.3426924297556138</v>
      </c>
      <c r="AV761" s="11">
        <f t="shared" si="387"/>
        <v>0.90801889070212405</v>
      </c>
      <c r="AW761" s="11" t="str">
        <f t="shared" si="388"/>
        <v/>
      </c>
      <c r="AX761" s="11" t="str">
        <f t="shared" si="389"/>
        <v/>
      </c>
      <c r="AY761" s="11" t="str">
        <f t="shared" si="390"/>
        <v/>
      </c>
      <c r="AZ761" s="11" t="str">
        <f t="shared" si="391"/>
        <v/>
      </c>
      <c r="BA761" s="19">
        <f t="shared" ref="BA761" si="401">IF(AU761&lt;=0,AO761,"")</f>
        <v>1.4961604377413022E-6</v>
      </c>
    </row>
    <row r="762" spans="35:53" x14ac:dyDescent="0.3">
      <c r="AI762" s="21">
        <f t="shared" si="383"/>
        <v>0.75000000000000056</v>
      </c>
      <c r="AJ762" s="11">
        <f t="shared" si="399"/>
        <v>0.90749901394250709</v>
      </c>
      <c r="AK762" s="11">
        <f t="shared" si="399"/>
        <v>0.62760253678077427</v>
      </c>
      <c r="AL762" s="11">
        <f t="shared" si="399"/>
        <v>0.24999999999999933</v>
      </c>
      <c r="AM762" s="11">
        <f t="shared" si="399"/>
        <v>4.7017193576127325E-2</v>
      </c>
      <c r="AN762" s="11">
        <f t="shared" si="399"/>
        <v>3.7421532014310977E-3</v>
      </c>
      <c r="AO762" s="4">
        <f t="shared" si="399"/>
        <v>1.4734267598579937E-6</v>
      </c>
      <c r="AP762" s="11">
        <f t="shared" si="377"/>
        <v>0.65102049960783404</v>
      </c>
      <c r="AQ762" s="11">
        <f t="shared" si="378"/>
        <v>-0.34897950039216685</v>
      </c>
      <c r="AR762" s="11">
        <f t="shared" si="379"/>
        <v>-1.3489795003921674</v>
      </c>
      <c r="AS762" s="11">
        <f t="shared" si="380"/>
        <v>-2.3489795003921667</v>
      </c>
      <c r="AT762" s="11">
        <f t="shared" si="381"/>
        <v>-3.3489795003921672</v>
      </c>
      <c r="AU762" s="19">
        <f t="shared" si="382"/>
        <v>-5.3489795003921676</v>
      </c>
      <c r="AV762" s="11">
        <f t="shared" si="387"/>
        <v>0.90749901394250709</v>
      </c>
      <c r="AW762" s="11" t="str">
        <f t="shared" si="388"/>
        <v/>
      </c>
      <c r="AX762" s="11" t="str">
        <f t="shared" si="389"/>
        <v/>
      </c>
      <c r="AY762" s="11" t="str">
        <f t="shared" si="390"/>
        <v/>
      </c>
      <c r="AZ762" s="11" t="str">
        <f t="shared" si="391"/>
        <v/>
      </c>
      <c r="BA762" s="19" t="str">
        <f t="shared" si="393"/>
        <v/>
      </c>
    </row>
    <row r="763" spans="35:53" x14ac:dyDescent="0.3">
      <c r="AI763" s="21">
        <f t="shared" si="383"/>
        <v>0.75100000000000056</v>
      </c>
      <c r="AJ763" s="11">
        <f t="shared" ref="AJ763:AO772" si="402">_xlfn.NORM.S.DIST((-2*AJ$2-_xlfn.NORM.S.INV($AI763)),TRUE)</f>
        <v>0.90697585489192867</v>
      </c>
      <c r="AK763" s="11">
        <f t="shared" si="402"/>
        <v>0.62641002155465419</v>
      </c>
      <c r="AL763" s="11">
        <f t="shared" si="402"/>
        <v>0.24899999999999939</v>
      </c>
      <c r="AM763" s="11">
        <f t="shared" si="402"/>
        <v>4.6708702969596325E-2</v>
      </c>
      <c r="AN763" s="11">
        <f t="shared" si="402"/>
        <v>3.7071433904457629E-3</v>
      </c>
      <c r="AO763" s="4">
        <f t="shared" si="402"/>
        <v>1.4509774475830172E-6</v>
      </c>
      <c r="AP763" s="11">
        <f t="shared" si="377"/>
        <v>0.64472007024400502</v>
      </c>
      <c r="AQ763" s="11">
        <f t="shared" si="378"/>
        <v>-0.35527992975599515</v>
      </c>
      <c r="AR763" s="11">
        <f t="shared" si="379"/>
        <v>-1.3552799297559952</v>
      </c>
      <c r="AS763" s="11">
        <f t="shared" si="380"/>
        <v>-2.3552799297559952</v>
      </c>
      <c r="AT763" s="11">
        <f t="shared" si="381"/>
        <v>-3.3552799297559948</v>
      </c>
      <c r="AU763" s="19">
        <f t="shared" si="382"/>
        <v>-5.3552799297559961</v>
      </c>
      <c r="AV763" s="11">
        <f t="shared" si="387"/>
        <v>0.90697585489192867</v>
      </c>
      <c r="AW763" s="11" t="str">
        <f t="shared" si="388"/>
        <v/>
      </c>
      <c r="AX763" s="11" t="str">
        <f t="shared" si="389"/>
        <v/>
      </c>
      <c r="AY763" s="11" t="str">
        <f t="shared" si="390"/>
        <v/>
      </c>
      <c r="AZ763" s="11" t="str">
        <f t="shared" si="391"/>
        <v/>
      </c>
      <c r="BA763" s="19" t="str">
        <f t="shared" si="393"/>
        <v/>
      </c>
    </row>
    <row r="764" spans="35:53" x14ac:dyDescent="0.3">
      <c r="AI764" s="21">
        <f t="shared" si="383"/>
        <v>0.75200000000000056</v>
      </c>
      <c r="AJ764" s="11">
        <f t="shared" si="402"/>
        <v>0.90644938576293677</v>
      </c>
      <c r="AK764" s="11">
        <f t="shared" si="402"/>
        <v>0.62521373969906158</v>
      </c>
      <c r="AL764" s="11">
        <f t="shared" si="402"/>
        <v>0.2479999999999995</v>
      </c>
      <c r="AM764" s="11">
        <f t="shared" si="402"/>
        <v>4.640118367973476E-2</v>
      </c>
      <c r="AN764" s="11">
        <f t="shared" si="402"/>
        <v>3.6723536967545379E-3</v>
      </c>
      <c r="AO764" s="4">
        <f t="shared" si="402"/>
        <v>1.4288095388311433E-6</v>
      </c>
      <c r="AP764" s="11">
        <f t="shared" si="377"/>
        <v>0.6384061624708478</v>
      </c>
      <c r="AQ764" s="11">
        <f t="shared" si="378"/>
        <v>-0.36159383752915253</v>
      </c>
      <c r="AR764" s="11">
        <f t="shared" si="379"/>
        <v>-1.3615938375291528</v>
      </c>
      <c r="AS764" s="11">
        <f t="shared" si="380"/>
        <v>-2.3615938375291523</v>
      </c>
      <c r="AT764" s="11">
        <f t="shared" si="381"/>
        <v>-3.3615938375291532</v>
      </c>
      <c r="AU764" s="19">
        <f t="shared" si="382"/>
        <v>-5.3615938375291528</v>
      </c>
      <c r="AV764" s="11">
        <f t="shared" si="387"/>
        <v>0.90644938576293677</v>
      </c>
      <c r="AW764" s="11" t="str">
        <f t="shared" si="388"/>
        <v/>
      </c>
      <c r="AX764" s="11" t="str">
        <f t="shared" si="389"/>
        <v/>
      </c>
      <c r="AY764" s="11" t="str">
        <f t="shared" si="390"/>
        <v/>
      </c>
      <c r="AZ764" s="11" t="str">
        <f t="shared" si="391"/>
        <v/>
      </c>
      <c r="BA764" s="19" t="str">
        <f t="shared" si="393"/>
        <v/>
      </c>
    </row>
    <row r="765" spans="35:53" x14ac:dyDescent="0.3">
      <c r="AI765" s="21">
        <f t="shared" si="383"/>
        <v>0.75300000000000056</v>
      </c>
      <c r="AJ765" s="11">
        <f t="shared" si="402"/>
        <v>0.90591957843939597</v>
      </c>
      <c r="AK765" s="11">
        <f t="shared" si="402"/>
        <v>0.62401367119313855</v>
      </c>
      <c r="AL765" s="11">
        <f t="shared" si="402"/>
        <v>0.24699999999999928</v>
      </c>
      <c r="AM765" s="11">
        <f t="shared" si="402"/>
        <v>4.6094634723397462E-2</v>
      </c>
      <c r="AN765" s="11">
        <f t="shared" si="402"/>
        <v>3.6377832044564825E-3</v>
      </c>
      <c r="AO765" s="4">
        <f t="shared" si="402"/>
        <v>1.4069200989061036E-6</v>
      </c>
      <c r="AP765" s="11">
        <f t="shared" si="377"/>
        <v>0.63207865529863194</v>
      </c>
      <c r="AQ765" s="11">
        <f t="shared" si="378"/>
        <v>-0.36792134470136878</v>
      </c>
      <c r="AR765" s="11">
        <f t="shared" si="379"/>
        <v>-1.3679213447013689</v>
      </c>
      <c r="AS765" s="11">
        <f t="shared" si="380"/>
        <v>-2.3679213447013687</v>
      </c>
      <c r="AT765" s="11">
        <f t="shared" si="381"/>
        <v>-3.3679213447013687</v>
      </c>
      <c r="AU765" s="19">
        <f t="shared" si="382"/>
        <v>-5.3679213447013687</v>
      </c>
      <c r="AV765" s="11">
        <f t="shared" si="387"/>
        <v>0.90591957843939597</v>
      </c>
      <c r="AW765" s="11" t="str">
        <f t="shared" si="388"/>
        <v/>
      </c>
      <c r="AX765" s="11" t="str">
        <f t="shared" si="389"/>
        <v/>
      </c>
      <c r="AY765" s="11" t="str">
        <f t="shared" si="390"/>
        <v/>
      </c>
      <c r="AZ765" s="11" t="str">
        <f t="shared" si="391"/>
        <v/>
      </c>
      <c r="BA765" s="19" t="str">
        <f t="shared" si="393"/>
        <v/>
      </c>
    </row>
    <row r="766" spans="35:53" x14ac:dyDescent="0.3">
      <c r="AI766" s="21">
        <f t="shared" si="383"/>
        <v>0.75400000000000056</v>
      </c>
      <c r="AJ766" s="11">
        <f t="shared" si="402"/>
        <v>0.90538640447135443</v>
      </c>
      <c r="AK766" s="11">
        <f t="shared" si="402"/>
        <v>0.62280979582807994</v>
      </c>
      <c r="AL766" s="11">
        <f t="shared" si="402"/>
        <v>0.24599999999999927</v>
      </c>
      <c r="AM766" s="11">
        <f t="shared" si="402"/>
        <v>4.5789055126012633E-2</v>
      </c>
      <c r="AN766" s="11">
        <f t="shared" si="402"/>
        <v>3.6034310016838664E-3</v>
      </c>
      <c r="AO766" s="4">
        <f t="shared" si="402"/>
        <v>1.3853062202499397E-6</v>
      </c>
      <c r="AP766" s="11">
        <f t="shared" si="377"/>
        <v>0.62573742640905727</v>
      </c>
      <c r="AQ766" s="11">
        <f t="shared" si="378"/>
        <v>-0.37426257359094323</v>
      </c>
      <c r="AR766" s="11">
        <f t="shared" si="379"/>
        <v>-1.3742625735909431</v>
      </c>
      <c r="AS766" s="11">
        <f t="shared" si="380"/>
        <v>-2.3742625735909431</v>
      </c>
      <c r="AT766" s="11">
        <f t="shared" si="381"/>
        <v>-3.3742625735909431</v>
      </c>
      <c r="AU766" s="19">
        <f t="shared" si="382"/>
        <v>-5.3742625735909435</v>
      </c>
      <c r="AV766" s="11">
        <f t="shared" si="387"/>
        <v>0.90538640447135443</v>
      </c>
      <c r="AW766" s="11" t="str">
        <f t="shared" si="388"/>
        <v/>
      </c>
      <c r="AX766" s="11" t="str">
        <f t="shared" si="389"/>
        <v/>
      </c>
      <c r="AY766" s="11" t="str">
        <f t="shared" si="390"/>
        <v/>
      </c>
      <c r="AZ766" s="11" t="str">
        <f t="shared" si="391"/>
        <v/>
      </c>
      <c r="BA766" s="19" t="str">
        <f t="shared" si="393"/>
        <v/>
      </c>
    </row>
    <row r="767" spans="35:53" x14ac:dyDescent="0.3">
      <c r="AI767" s="21">
        <f t="shared" si="383"/>
        <v>0.75500000000000056</v>
      </c>
      <c r="AJ767" s="11">
        <f t="shared" si="402"/>
        <v>0.90484983506980854</v>
      </c>
      <c r="AK767" s="11">
        <f t="shared" si="402"/>
        <v>0.62160209320461823</v>
      </c>
      <c r="AL767" s="11">
        <f t="shared" si="402"/>
        <v>0.24499999999999933</v>
      </c>
      <c r="AM767" s="11">
        <f t="shared" si="402"/>
        <v>4.5484443921601385E-2</v>
      </c>
      <c r="AN767" s="11">
        <f t="shared" si="402"/>
        <v>3.5692961805800743E-3</v>
      </c>
      <c r="AO767" s="4">
        <f t="shared" si="402"/>
        <v>1.3639650221947288E-6</v>
      </c>
      <c r="AP767" s="11">
        <f t="shared" si="377"/>
        <v>0.61938235213392778</v>
      </c>
      <c r="AQ767" s="11">
        <f t="shared" si="378"/>
        <v>-0.38061764786607216</v>
      </c>
      <c r="AR767" s="11">
        <f t="shared" si="379"/>
        <v>-1.3806176478660721</v>
      </c>
      <c r="AS767" s="11">
        <f t="shared" si="380"/>
        <v>-2.3806176478660714</v>
      </c>
      <c r="AT767" s="11">
        <f t="shared" si="381"/>
        <v>-3.3806176478660719</v>
      </c>
      <c r="AU767" s="19">
        <f t="shared" si="382"/>
        <v>-5.3806176478660728</v>
      </c>
      <c r="AV767" s="11">
        <f t="shared" si="387"/>
        <v>0.90484983506980854</v>
      </c>
      <c r="AW767" s="11" t="str">
        <f t="shared" si="388"/>
        <v/>
      </c>
      <c r="AX767" s="11" t="str">
        <f t="shared" si="389"/>
        <v/>
      </c>
      <c r="AY767" s="11" t="str">
        <f t="shared" si="390"/>
        <v/>
      </c>
      <c r="AZ767" s="11" t="str">
        <f t="shared" si="391"/>
        <v/>
      </c>
      <c r="BA767" s="19">
        <f t="shared" ref="BA767" si="403">IF(AU767&lt;=0,AO767,"")</f>
        <v>1.3639650221947288E-6</v>
      </c>
    </row>
    <row r="768" spans="35:53" x14ac:dyDescent="0.3">
      <c r="AI768" s="21">
        <f t="shared" si="383"/>
        <v>0.75600000000000056</v>
      </c>
      <c r="AJ768" s="11">
        <f t="shared" si="402"/>
        <v>0.90430984110136547</v>
      </c>
      <c r="AK768" s="11">
        <f t="shared" si="402"/>
        <v>0.62039054273046768</v>
      </c>
      <c r="AL768" s="11">
        <f t="shared" si="402"/>
        <v>0.24399999999999944</v>
      </c>
      <c r="AM768" s="11">
        <f t="shared" si="402"/>
        <v>4.5180800152798711E-2</v>
      </c>
      <c r="AN768" s="11">
        <f t="shared" si="402"/>
        <v>3.5353778372777095E-3</v>
      </c>
      <c r="AO768" s="4">
        <f t="shared" si="402"/>
        <v>1.3428936507168191E-6</v>
      </c>
      <c r="AP768" s="11">
        <f t="shared" si="377"/>
        <v>0.61301330743341798</v>
      </c>
      <c r="AQ768" s="11">
        <f t="shared" si="378"/>
        <v>-0.38698669256658258</v>
      </c>
      <c r="AR768" s="11">
        <f t="shared" si="379"/>
        <v>-1.3869866925665824</v>
      </c>
      <c r="AS768" s="11">
        <f t="shared" si="380"/>
        <v>-2.3869866925665821</v>
      </c>
      <c r="AT768" s="11">
        <f t="shared" si="381"/>
        <v>-3.3869866925665817</v>
      </c>
      <c r="AU768" s="19">
        <f t="shared" si="382"/>
        <v>-5.3869866925665812</v>
      </c>
      <c r="AV768" s="11">
        <f t="shared" si="387"/>
        <v>0.90430984110136547</v>
      </c>
      <c r="AW768" s="11" t="str">
        <f t="shared" si="388"/>
        <v/>
      </c>
      <c r="AX768" s="11" t="str">
        <f t="shared" si="389"/>
        <v/>
      </c>
      <c r="AY768" s="11" t="str">
        <f t="shared" si="390"/>
        <v/>
      </c>
      <c r="AZ768" s="11" t="str">
        <f t="shared" si="391"/>
        <v/>
      </c>
      <c r="BA768" s="19" t="str">
        <f t="shared" si="393"/>
        <v/>
      </c>
    </row>
    <row r="769" spans="35:53" x14ac:dyDescent="0.3">
      <c r="AI769" s="21">
        <f t="shared" si="383"/>
        <v>0.75700000000000056</v>
      </c>
      <c r="AJ769" s="11">
        <f t="shared" si="402"/>
        <v>0.90376639308280093</v>
      </c>
      <c r="AK769" s="11">
        <f t="shared" si="402"/>
        <v>0.6191751236177222</v>
      </c>
      <c r="AL769" s="11">
        <f t="shared" si="402"/>
        <v>0.24299999999999933</v>
      </c>
      <c r="AM769" s="11">
        <f t="shared" si="402"/>
        <v>4.487812287087533E-2</v>
      </c>
      <c r="AN769" s="11">
        <f t="shared" si="402"/>
        <v>3.5016750718768462E-3</v>
      </c>
      <c r="AO769" s="4">
        <f t="shared" si="402"/>
        <v>1.3220892781933673E-6</v>
      </c>
      <c r="AP769" s="11">
        <f t="shared" si="377"/>
        <v>0.60663016587389462</v>
      </c>
      <c r="AQ769" s="11">
        <f t="shared" si="378"/>
        <v>-0.39336983412610527</v>
      </c>
      <c r="AR769" s="11">
        <f t="shared" si="379"/>
        <v>-1.3933698341261052</v>
      </c>
      <c r="AS769" s="11">
        <f t="shared" si="380"/>
        <v>-2.3933698341261054</v>
      </c>
      <c r="AT769" s="11">
        <f t="shared" si="381"/>
        <v>-3.3933698341261049</v>
      </c>
      <c r="AU769" s="19">
        <f t="shared" si="382"/>
        <v>-5.3933698341261058</v>
      </c>
      <c r="AV769" s="11">
        <f t="shared" si="387"/>
        <v>0.90376639308280093</v>
      </c>
      <c r="AW769" s="11" t="str">
        <f t="shared" si="388"/>
        <v/>
      </c>
      <c r="AX769" s="11" t="str">
        <f t="shared" si="389"/>
        <v/>
      </c>
      <c r="AY769" s="11" t="str">
        <f t="shared" si="390"/>
        <v/>
      </c>
      <c r="AZ769" s="11" t="str">
        <f t="shared" si="391"/>
        <v/>
      </c>
      <c r="BA769" s="19" t="str">
        <f t="shared" si="393"/>
        <v/>
      </c>
    </row>
    <row r="770" spans="35:53" x14ac:dyDescent="0.3">
      <c r="AI770" s="21">
        <f t="shared" si="383"/>
        <v>0.75800000000000056</v>
      </c>
      <c r="AJ770" s="11">
        <f t="shared" si="402"/>
        <v>0.90321946117550878</v>
      </c>
      <c r="AK770" s="11">
        <f t="shared" si="402"/>
        <v>0.61795581488020812</v>
      </c>
      <c r="AL770" s="11">
        <f t="shared" si="402"/>
        <v>0.24199999999999938</v>
      </c>
      <c r="AM770" s="11">
        <f t="shared" si="402"/>
        <v>4.45764111357599E-2</v>
      </c>
      <c r="AN770" s="11">
        <f t="shared" si="402"/>
        <v>3.4681869884234662E-3</v>
      </c>
      <c r="AO770" s="4">
        <f t="shared" si="402"/>
        <v>1.3015491031612758E-6</v>
      </c>
      <c r="AP770" s="11">
        <f t="shared" si="377"/>
        <v>0.60023279960531439</v>
      </c>
      <c r="AQ770" s="11">
        <f t="shared" si="378"/>
        <v>-0.39976720039468649</v>
      </c>
      <c r="AR770" s="11">
        <f t="shared" si="379"/>
        <v>-1.3997672003946871</v>
      </c>
      <c r="AS770" s="11">
        <f t="shared" si="380"/>
        <v>-2.3997672003946864</v>
      </c>
      <c r="AT770" s="11">
        <f t="shared" si="381"/>
        <v>-3.3997672003946864</v>
      </c>
      <c r="AU770" s="19">
        <f t="shared" si="382"/>
        <v>-5.3997672003946873</v>
      </c>
      <c r="AV770" s="11">
        <f t="shared" si="387"/>
        <v>0.90321946117550878</v>
      </c>
      <c r="AW770" s="11" t="str">
        <f t="shared" si="388"/>
        <v/>
      </c>
      <c r="AX770" s="11" t="str">
        <f t="shared" si="389"/>
        <v/>
      </c>
      <c r="AY770" s="11" t="str">
        <f t="shared" si="390"/>
        <v/>
      </c>
      <c r="AZ770" s="11" t="str">
        <f t="shared" si="391"/>
        <v/>
      </c>
      <c r="BA770" s="19" t="str">
        <f t="shared" si="393"/>
        <v/>
      </c>
    </row>
    <row r="771" spans="35:53" x14ac:dyDescent="0.3">
      <c r="AI771" s="21">
        <f t="shared" si="383"/>
        <v>0.75900000000000056</v>
      </c>
      <c r="AJ771" s="11">
        <f t="shared" si="402"/>
        <v>0.90266901517983933</v>
      </c>
      <c r="AK771" s="11">
        <f t="shared" si="402"/>
        <v>0.61673259533078861</v>
      </c>
      <c r="AL771" s="11">
        <f t="shared" si="402"/>
        <v>0.24099999999999933</v>
      </c>
      <c r="AM771" s="11">
        <f t="shared" si="402"/>
        <v>4.4275664016062026E-2</v>
      </c>
      <c r="AN771" s="11">
        <f t="shared" si="402"/>
        <v>3.4349126948879545E-3</v>
      </c>
      <c r="AO771" s="4">
        <f t="shared" si="402"/>
        <v>1.2812703500784536E-6</v>
      </c>
      <c r="AP771" s="11">
        <f t="shared" si="377"/>
        <v>0.59382107933813932</v>
      </c>
      <c r="AQ771" s="11">
        <f t="shared" si="378"/>
        <v>-0.40617892066186112</v>
      </c>
      <c r="AR771" s="11">
        <f t="shared" si="379"/>
        <v>-1.4061789206618616</v>
      </c>
      <c r="AS771" s="11">
        <f t="shared" si="380"/>
        <v>-2.4061789206618611</v>
      </c>
      <c r="AT771" s="11">
        <f t="shared" si="381"/>
        <v>-3.4061789206618602</v>
      </c>
      <c r="AU771" s="19">
        <f t="shared" si="382"/>
        <v>-5.406178920661862</v>
      </c>
      <c r="AV771" s="11">
        <f t="shared" si="387"/>
        <v>0.90266901517983933</v>
      </c>
      <c r="AW771" s="11" t="str">
        <f t="shared" si="388"/>
        <v/>
      </c>
      <c r="AX771" s="11" t="str">
        <f t="shared" si="389"/>
        <v/>
      </c>
      <c r="AY771" s="11" t="str">
        <f t="shared" si="390"/>
        <v/>
      </c>
      <c r="AZ771" s="11" t="str">
        <f t="shared" si="391"/>
        <v/>
      </c>
      <c r="BA771" s="19" t="str">
        <f t="shared" si="393"/>
        <v/>
      </c>
    </row>
    <row r="772" spans="35:53" x14ac:dyDescent="0.3">
      <c r="AI772" s="21">
        <f t="shared" si="383"/>
        <v>0.76000000000000056</v>
      </c>
      <c r="AJ772" s="11">
        <f t="shared" si="402"/>
        <v>0.90211502452932679</v>
      </c>
      <c r="AK772" s="11">
        <f t="shared" si="402"/>
        <v>0.61550544357862269</v>
      </c>
      <c r="AL772" s="11">
        <f t="shared" si="402"/>
        <v>0.23999999999999944</v>
      </c>
      <c r="AM772" s="11">
        <f t="shared" si="402"/>
        <v>4.3975880589096496E-2</v>
      </c>
      <c r="AN772" s="11">
        <f t="shared" si="402"/>
        <v>3.4018513031438542E-3</v>
      </c>
      <c r="AO772" s="4">
        <f t="shared" si="402"/>
        <v>1.2612502690873981E-6</v>
      </c>
      <c r="AP772" s="11">
        <f t="shared" si="377"/>
        <v>0.5873948743198214</v>
      </c>
      <c r="AQ772" s="11">
        <f t="shared" si="378"/>
        <v>-0.41260512568017838</v>
      </c>
      <c r="AR772" s="11">
        <f t="shared" si="379"/>
        <v>-1.4126051256801784</v>
      </c>
      <c r="AS772" s="11">
        <f t="shared" si="380"/>
        <v>-2.4126051256801784</v>
      </c>
      <c r="AT772" s="11">
        <f t="shared" si="381"/>
        <v>-3.4126051256801788</v>
      </c>
      <c r="AU772" s="19">
        <f t="shared" si="382"/>
        <v>-5.4126051256801793</v>
      </c>
      <c r="AV772" s="11">
        <f t="shared" si="387"/>
        <v>0.90211502452932679</v>
      </c>
      <c r="AW772" s="11" t="str">
        <f t="shared" si="388"/>
        <v/>
      </c>
      <c r="AX772" s="11" t="str">
        <f t="shared" si="389"/>
        <v/>
      </c>
      <c r="AY772" s="11" t="str">
        <f t="shared" si="390"/>
        <v/>
      </c>
      <c r="AZ772" s="11" t="str">
        <f t="shared" si="391"/>
        <v/>
      </c>
      <c r="BA772" s="19" t="str">
        <f t="shared" si="393"/>
        <v/>
      </c>
    </row>
    <row r="773" spans="35:53" x14ac:dyDescent="0.3">
      <c r="AI773" s="21">
        <f t="shared" si="383"/>
        <v>0.76100000000000056</v>
      </c>
      <c r="AJ773" s="11">
        <f t="shared" ref="AJ773:AO782" si="404">_xlfn.NORM.S.DIST((-2*AJ$2-_xlfn.NORM.S.INV($AI773)),TRUE)</f>
        <v>0.90155745828479816</v>
      </c>
      <c r="AK773" s="11">
        <f t="shared" si="404"/>
        <v>0.61427433802637177</v>
      </c>
      <c r="AL773" s="11">
        <f t="shared" si="404"/>
        <v>0.23899999999999935</v>
      </c>
      <c r="AM773" s="11">
        <f t="shared" si="404"/>
        <v>4.3677059940907502E-2</v>
      </c>
      <c r="AN773" s="11">
        <f t="shared" si="404"/>
        <v>3.3690019289466708E-3</v>
      </c>
      <c r="AO773" s="4">
        <f t="shared" si="404"/>
        <v>1.241486135781007E-6</v>
      </c>
      <c r="AP773" s="11">
        <f t="shared" si="377"/>
        <v>0.58095405231078012</v>
      </c>
      <c r="AQ773" s="11">
        <f t="shared" si="378"/>
        <v>-0.41904594768922049</v>
      </c>
      <c r="AR773" s="11">
        <f t="shared" si="379"/>
        <v>-1.4190459476892208</v>
      </c>
      <c r="AS773" s="11">
        <f t="shared" si="380"/>
        <v>-2.4190459476892201</v>
      </c>
      <c r="AT773" s="11">
        <f t="shared" si="381"/>
        <v>-3.419045947689221</v>
      </c>
      <c r="AU773" s="19">
        <f t="shared" si="382"/>
        <v>-5.419045947689221</v>
      </c>
      <c r="AV773" s="11">
        <f t="shared" si="387"/>
        <v>0.90155745828479816</v>
      </c>
      <c r="AW773" s="11" t="str">
        <f t="shared" si="388"/>
        <v/>
      </c>
      <c r="AX773" s="11" t="str">
        <f t="shared" si="389"/>
        <v/>
      </c>
      <c r="AY773" s="11" t="str">
        <f t="shared" si="390"/>
        <v/>
      </c>
      <c r="AZ773" s="11" t="str">
        <f t="shared" si="391"/>
        <v/>
      </c>
      <c r="BA773" s="19">
        <f t="shared" ref="BA773" si="405">IF(AU773&lt;=0,AO773,"")</f>
        <v>1.241486135781007E-6</v>
      </c>
    </row>
    <row r="774" spans="35:53" x14ac:dyDescent="0.3">
      <c r="AI774" s="21">
        <f t="shared" si="383"/>
        <v>0.76200000000000057</v>
      </c>
      <c r="AJ774" s="11">
        <f t="shared" si="404"/>
        <v>0.90099628512836683</v>
      </c>
      <c r="AK774" s="11">
        <f t="shared" si="404"/>
        <v>0.61303925686736005</v>
      </c>
      <c r="AL774" s="11">
        <f t="shared" si="404"/>
        <v>0.23799999999999938</v>
      </c>
      <c r="AM774" s="11">
        <f t="shared" si="404"/>
        <v>4.3379201166294734E-2</v>
      </c>
      <c r="AN774" s="11">
        <f t="shared" si="404"/>
        <v>3.3363636919129143E-3</v>
      </c>
      <c r="AO774" s="4">
        <f t="shared" si="404"/>
        <v>1.2219752509707494E-6</v>
      </c>
      <c r="AP774" s="11">
        <f t="shared" si="377"/>
        <v>0.57449847955991074</v>
      </c>
      <c r="AQ774" s="11">
        <f t="shared" si="378"/>
        <v>-0.42550152044008954</v>
      </c>
      <c r="AR774" s="11">
        <f t="shared" si="379"/>
        <v>-1.4255015204400894</v>
      </c>
      <c r="AS774" s="11">
        <f t="shared" si="380"/>
        <v>-2.4255015204400894</v>
      </c>
      <c r="AT774" s="11">
        <f t="shared" si="381"/>
        <v>-3.4255015204400903</v>
      </c>
      <c r="AU774" s="19">
        <f t="shared" si="382"/>
        <v>-5.4255015204400898</v>
      </c>
      <c r="AV774" s="11">
        <f t="shared" si="387"/>
        <v>0.90099628512836683</v>
      </c>
      <c r="AW774" s="11" t="str">
        <f t="shared" si="388"/>
        <v/>
      </c>
      <c r="AX774" s="11" t="str">
        <f t="shared" si="389"/>
        <v/>
      </c>
      <c r="AY774" s="11" t="str">
        <f t="shared" si="390"/>
        <v/>
      </c>
      <c r="AZ774" s="11" t="str">
        <f t="shared" si="391"/>
        <v/>
      </c>
      <c r="BA774" s="19" t="str">
        <f t="shared" si="393"/>
        <v/>
      </c>
    </row>
    <row r="775" spans="35:53" x14ac:dyDescent="0.3">
      <c r="AI775" s="21">
        <f t="shared" si="383"/>
        <v>0.76300000000000057</v>
      </c>
      <c r="AJ775" s="11">
        <f t="shared" si="404"/>
        <v>0.90043147335730178</v>
      </c>
      <c r="AK775" s="11">
        <f t="shared" si="404"/>
        <v>0.61180017808268017</v>
      </c>
      <c r="AL775" s="11">
        <f t="shared" si="404"/>
        <v>0.23699999999999924</v>
      </c>
      <c r="AM775" s="11">
        <f t="shared" si="404"/>
        <v>4.3082303368839205E-2</v>
      </c>
      <c r="AN775" s="11">
        <f t="shared" si="404"/>
        <v>3.3039357154992224E-3</v>
      </c>
      <c r="AO775" s="4">
        <f t="shared" si="404"/>
        <v>1.2027149404569884E-6</v>
      </c>
      <c r="AP775" s="11">
        <f t="shared" si="377"/>
        <v>0.56802802077958625</v>
      </c>
      <c r="AQ775" s="11">
        <f t="shared" si="378"/>
        <v>-0.4319719792204143</v>
      </c>
      <c r="AR775" s="11">
        <f t="shared" si="379"/>
        <v>-1.4319719792204144</v>
      </c>
      <c r="AS775" s="11">
        <f t="shared" si="380"/>
        <v>-2.4319719792204144</v>
      </c>
      <c r="AT775" s="11">
        <f t="shared" si="381"/>
        <v>-3.4319719792204149</v>
      </c>
      <c r="AU775" s="19">
        <f t="shared" si="382"/>
        <v>-5.4319719792204149</v>
      </c>
      <c r="AV775" s="11">
        <f t="shared" si="387"/>
        <v>0.90043147335730178</v>
      </c>
      <c r="AW775" s="11" t="str">
        <f t="shared" si="388"/>
        <v/>
      </c>
      <c r="AX775" s="11" t="str">
        <f t="shared" si="389"/>
        <v/>
      </c>
      <c r="AY775" s="11" t="str">
        <f t="shared" si="390"/>
        <v/>
      </c>
      <c r="AZ775" s="11" t="str">
        <f t="shared" si="391"/>
        <v/>
      </c>
      <c r="BA775" s="19" t="str">
        <f t="shared" si="393"/>
        <v/>
      </c>
    </row>
    <row r="776" spans="35:53" x14ac:dyDescent="0.3">
      <c r="AI776" s="21">
        <f t="shared" si="383"/>
        <v>0.76400000000000057</v>
      </c>
      <c r="AJ776" s="11">
        <f t="shared" si="404"/>
        <v>0.89986299087777444</v>
      </c>
      <c r="AK776" s="11">
        <f t="shared" si="404"/>
        <v>0.61055707943824966</v>
      </c>
      <c r="AL776" s="11">
        <f t="shared" si="404"/>
        <v>0.2359999999999994</v>
      </c>
      <c r="AM776" s="11">
        <f t="shared" si="404"/>
        <v>4.2786365660930692E-2</v>
      </c>
      <c r="AN776" s="11">
        <f t="shared" si="404"/>
        <v>3.2717171269816491E-3</v>
      </c>
      <c r="AO776" s="4">
        <f t="shared" si="404"/>
        <v>1.1837025548015567E-6</v>
      </c>
      <c r="AP776" s="11">
        <f t="shared" si="377"/>
        <v>0.56154253912014906</v>
      </c>
      <c r="AQ776" s="11">
        <f t="shared" si="378"/>
        <v>-0.43845746087985132</v>
      </c>
      <c r="AR776" s="11">
        <f t="shared" si="379"/>
        <v>-1.4384574608798515</v>
      </c>
      <c r="AS776" s="11">
        <f t="shared" si="380"/>
        <v>-2.4384574608798517</v>
      </c>
      <c r="AT776" s="11">
        <f t="shared" si="381"/>
        <v>-3.4384574608798504</v>
      </c>
      <c r="AU776" s="19">
        <f t="shared" si="382"/>
        <v>-5.4384574608798513</v>
      </c>
      <c r="AV776" s="11">
        <f t="shared" si="387"/>
        <v>0.89986299087777444</v>
      </c>
      <c r="AW776" s="11" t="str">
        <f t="shared" si="388"/>
        <v/>
      </c>
      <c r="AX776" s="11" t="str">
        <f t="shared" si="389"/>
        <v/>
      </c>
      <c r="AY776" s="11" t="str">
        <f t="shared" si="390"/>
        <v/>
      </c>
      <c r="AZ776" s="11" t="str">
        <f t="shared" si="391"/>
        <v/>
      </c>
      <c r="BA776" s="19" t="str">
        <f t="shared" si="393"/>
        <v/>
      </c>
    </row>
    <row r="777" spans="35:53" x14ac:dyDescent="0.3">
      <c r="AI777" s="21">
        <f t="shared" si="383"/>
        <v>0.76500000000000057</v>
      </c>
      <c r="AJ777" s="11">
        <f t="shared" si="404"/>
        <v>0.89929080519847693</v>
      </c>
      <c r="AK777" s="11">
        <f t="shared" si="404"/>
        <v>0.60930993848181103</v>
      </c>
      <c r="AL777" s="11">
        <f t="shared" si="404"/>
        <v>0.23499999999999951</v>
      </c>
      <c r="AM777" s="11">
        <f t="shared" si="404"/>
        <v>4.2491387163795601E-2</v>
      </c>
      <c r="AN777" s="11">
        <f t="shared" si="404"/>
        <v>3.2397070574350924E-3</v>
      </c>
      <c r="AO777" s="4">
        <f t="shared" si="404"/>
        <v>1.1649354691025125E-6</v>
      </c>
      <c r="AP777" s="11">
        <f t="shared" si="377"/>
        <v>0.55504189614387212</v>
      </c>
      <c r="AQ777" s="11">
        <f t="shared" si="378"/>
        <v>-0.44495810385612838</v>
      </c>
      <c r="AR777" s="11">
        <f t="shared" si="379"/>
        <v>-1.4449581038561283</v>
      </c>
      <c r="AS777" s="11">
        <f t="shared" si="380"/>
        <v>-2.4449581038561279</v>
      </c>
      <c r="AT777" s="11">
        <f t="shared" si="381"/>
        <v>-3.4449581038561288</v>
      </c>
      <c r="AU777" s="19">
        <f t="shared" si="382"/>
        <v>-5.4449581038561288</v>
      </c>
      <c r="AV777" s="11">
        <f t="shared" si="387"/>
        <v>0.89929080519847693</v>
      </c>
      <c r="AW777" s="11" t="str">
        <f t="shared" si="388"/>
        <v/>
      </c>
      <c r="AX777" s="11" t="str">
        <f t="shared" si="389"/>
        <v/>
      </c>
      <c r="AY777" s="11" t="str">
        <f t="shared" si="390"/>
        <v/>
      </c>
      <c r="AZ777" s="11" t="str">
        <f t="shared" si="391"/>
        <v/>
      </c>
      <c r="BA777" s="19" t="str">
        <f t="shared" si="393"/>
        <v/>
      </c>
    </row>
    <row r="778" spans="35:53" x14ac:dyDescent="0.3">
      <c r="AI778" s="21">
        <f t="shared" si="383"/>
        <v>0.76600000000000057</v>
      </c>
      <c r="AJ778" s="11">
        <f t="shared" si="404"/>
        <v>0.89871488342411066</v>
      </c>
      <c r="AK778" s="11">
        <f t="shared" si="404"/>
        <v>0.60805873253987941</v>
      </c>
      <c r="AL778" s="11">
        <f t="shared" si="404"/>
        <v>0.23399999999999938</v>
      </c>
      <c r="AM778" s="11">
        <f t="shared" si="404"/>
        <v>4.2197367007525736E-2</v>
      </c>
      <c r="AN778" s="11">
        <f t="shared" si="404"/>
        <v>3.2079046417129112E-3</v>
      </c>
      <c r="AO778" s="4">
        <f t="shared" si="404"/>
        <v>1.1464110827710724E-6</v>
      </c>
      <c r="AP778" s="11">
        <f t="shared" si="377"/>
        <v>0.54852595179838737</v>
      </c>
      <c r="AQ778" s="11">
        <f t="shared" si="378"/>
        <v>-0.45147404820161396</v>
      </c>
      <c r="AR778" s="11">
        <f t="shared" si="379"/>
        <v>-1.451474048201614</v>
      </c>
      <c r="AS778" s="11">
        <f t="shared" si="380"/>
        <v>-2.4514740482016135</v>
      </c>
      <c r="AT778" s="11">
        <f t="shared" si="381"/>
        <v>-3.4514740482016135</v>
      </c>
      <c r="AU778" s="19">
        <f t="shared" si="382"/>
        <v>-5.4514740482016144</v>
      </c>
      <c r="AV778" s="11">
        <f t="shared" si="387"/>
        <v>0.89871488342411066</v>
      </c>
      <c r="AW778" s="11" t="str">
        <f t="shared" si="388"/>
        <v/>
      </c>
      <c r="AX778" s="11" t="str">
        <f t="shared" si="389"/>
        <v/>
      </c>
      <c r="AY778" s="11" t="str">
        <f t="shared" si="390"/>
        <v/>
      </c>
      <c r="AZ778" s="11" t="str">
        <f t="shared" si="391"/>
        <v/>
      </c>
      <c r="BA778" s="19" t="str">
        <f t="shared" si="393"/>
        <v/>
      </c>
    </row>
    <row r="779" spans="35:53" x14ac:dyDescent="0.3">
      <c r="AI779" s="21">
        <f t="shared" si="383"/>
        <v>0.76700000000000057</v>
      </c>
      <c r="AJ779" s="11">
        <f t="shared" si="404"/>
        <v>0.89813519224874061</v>
      </c>
      <c r="AK779" s="11">
        <f t="shared" si="404"/>
        <v>0.60680343871463382</v>
      </c>
      <c r="AL779" s="11">
        <f t="shared" si="404"/>
        <v>0.2329999999999994</v>
      </c>
      <c r="AM779" s="11">
        <f t="shared" si="404"/>
        <v>4.1904304331108332E-2</v>
      </c>
      <c r="AN779" s="11">
        <f t="shared" si="404"/>
        <v>3.1763090184266118E-3</v>
      </c>
      <c r="AO779" s="4">
        <f t="shared" si="404"/>
        <v>1.1281268193106858E-6</v>
      </c>
      <c r="AP779" s="11">
        <f t="shared" si="377"/>
        <v>0.54199456438955962</v>
      </c>
      <c r="AQ779" s="11">
        <f t="shared" si="378"/>
        <v>-0.45800543561044055</v>
      </c>
      <c r="AR779" s="11">
        <f t="shared" si="379"/>
        <v>-1.4580054356104406</v>
      </c>
      <c r="AS779" s="11">
        <f t="shared" si="380"/>
        <v>-2.4580054356104406</v>
      </c>
      <c r="AT779" s="11">
        <f t="shared" si="381"/>
        <v>-3.4580054356104402</v>
      </c>
      <c r="AU779" s="19">
        <f t="shared" si="382"/>
        <v>-5.458005435610441</v>
      </c>
      <c r="AV779" s="11">
        <f t="shared" si="387"/>
        <v>0.89813519224874061</v>
      </c>
      <c r="AW779" s="11" t="str">
        <f t="shared" si="388"/>
        <v/>
      </c>
      <c r="AX779" s="11" t="str">
        <f t="shared" si="389"/>
        <v/>
      </c>
      <c r="AY779" s="11" t="str">
        <f t="shared" si="390"/>
        <v/>
      </c>
      <c r="AZ779" s="11" t="str">
        <f t="shared" si="391"/>
        <v/>
      </c>
      <c r="BA779" s="19">
        <f t="shared" ref="BA779" si="406">IF(AU779&lt;=0,AO779,"")</f>
        <v>1.1281268193106858E-6</v>
      </c>
    </row>
    <row r="780" spans="35:53" x14ac:dyDescent="0.3">
      <c r="AI780" s="21">
        <f t="shared" si="383"/>
        <v>0.76800000000000057</v>
      </c>
      <c r="AJ780" s="11">
        <f t="shared" si="404"/>
        <v>0.89755169794901235</v>
      </c>
      <c r="AK780" s="11">
        <f t="shared" si="404"/>
        <v>0.60554403388074984</v>
      </c>
      <c r="AL780" s="11">
        <f t="shared" si="404"/>
        <v>0.23199999999999932</v>
      </c>
      <c r="AM780" s="11">
        <f t="shared" si="404"/>
        <v>4.1612198282456325E-2</v>
      </c>
      <c r="AN780" s="11">
        <f t="shared" si="404"/>
        <v>3.1449193299257078E-3</v>
      </c>
      <c r="AO780" s="4">
        <f t="shared" si="404"/>
        <v>1.1100801260982155E-6</v>
      </c>
      <c r="AP780" s="11">
        <f t="shared" si="377"/>
        <v>0.53544759055379543</v>
      </c>
      <c r="AQ780" s="11">
        <f t="shared" si="378"/>
        <v>-0.4645524094462033</v>
      </c>
      <c r="AR780" s="11">
        <f t="shared" si="379"/>
        <v>-1.4645524094462035</v>
      </c>
      <c r="AS780" s="11">
        <f t="shared" si="380"/>
        <v>-2.4645524094462035</v>
      </c>
      <c r="AT780" s="11">
        <f t="shared" si="381"/>
        <v>-3.464552409446203</v>
      </c>
      <c r="AU780" s="19">
        <f t="shared" si="382"/>
        <v>-5.4645524094462026</v>
      </c>
      <c r="AV780" s="11">
        <f t="shared" si="387"/>
        <v>0.89755169794901235</v>
      </c>
      <c r="AW780" s="11" t="str">
        <f t="shared" si="388"/>
        <v/>
      </c>
      <c r="AX780" s="11" t="str">
        <f t="shared" si="389"/>
        <v/>
      </c>
      <c r="AY780" s="11" t="str">
        <f t="shared" si="390"/>
        <v/>
      </c>
      <c r="AZ780" s="11" t="str">
        <f t="shared" si="391"/>
        <v/>
      </c>
      <c r="BA780" s="19" t="str">
        <f t="shared" si="393"/>
        <v/>
      </c>
    </row>
    <row r="781" spans="35:53" x14ac:dyDescent="0.3">
      <c r="AI781" s="21">
        <f t="shared" si="383"/>
        <v>0.76900000000000057</v>
      </c>
      <c r="AJ781" s="11">
        <f t="shared" si="404"/>
        <v>0.89696436637722976</v>
      </c>
      <c r="AK781" s="11">
        <f t="shared" si="404"/>
        <v>0.60428049468217604</v>
      </c>
      <c r="AL781" s="11">
        <f t="shared" si="404"/>
        <v>0.23099999999999926</v>
      </c>
      <c r="AM781" s="11">
        <f t="shared" si="404"/>
        <v>4.132104801844013E-2</v>
      </c>
      <c r="AN781" s="11">
        <f t="shared" si="404"/>
        <v>3.1137347222777558E-3</v>
      </c>
      <c r="AO781" s="4">
        <f t="shared" si="404"/>
        <v>1.0922684741672413E-6</v>
      </c>
      <c r="AP781" s="11">
        <f t="shared" ref="AP781:AP844" si="407">_xlfn.NORM.S.INV(AJ781)-_xlfn.NORM.S.INV($AI781)</f>
        <v>0.52888488522977406</v>
      </c>
      <c r="AQ781" s="11">
        <f t="shared" ref="AQ781:AQ844" si="408">_xlfn.NORM.S.INV(AK781)-_xlfn.NORM.S.INV($AI781)</f>
        <v>-0.47111511477022527</v>
      </c>
      <c r="AR781" s="11">
        <f t="shared" ref="AR781:AR844" si="409">_xlfn.NORM.S.INV(AL781)-_xlfn.NORM.S.INV($AI781)</f>
        <v>-1.4711151147702259</v>
      </c>
      <c r="AS781" s="11">
        <f t="shared" ref="AS781:AS844" si="410">_xlfn.NORM.S.INV(AM781)-_xlfn.NORM.S.INV($AI781)</f>
        <v>-2.4711151147702255</v>
      </c>
      <c r="AT781" s="11">
        <f t="shared" ref="AT781:AT844" si="411">_xlfn.NORM.S.INV(AN781)-_xlfn.NORM.S.INV($AI781)</f>
        <v>-3.4711151147702255</v>
      </c>
      <c r="AU781" s="19">
        <f t="shared" ref="AU781:AU844" si="412">_xlfn.NORM.S.INV(AO781)-_xlfn.NORM.S.INV($AI781)</f>
        <v>-5.4711151147702246</v>
      </c>
      <c r="AV781" s="11">
        <f t="shared" si="387"/>
        <v>0.89696436637722976</v>
      </c>
      <c r="AW781" s="11" t="str">
        <f t="shared" si="388"/>
        <v/>
      </c>
      <c r="AX781" s="11" t="str">
        <f t="shared" si="389"/>
        <v/>
      </c>
      <c r="AY781" s="11" t="str">
        <f t="shared" si="390"/>
        <v/>
      </c>
      <c r="AZ781" s="11" t="str">
        <f t="shared" si="391"/>
        <v/>
      </c>
      <c r="BA781" s="19" t="str">
        <f t="shared" si="393"/>
        <v/>
      </c>
    </row>
    <row r="782" spans="35:53" x14ac:dyDescent="0.3">
      <c r="AI782" s="21">
        <f t="shared" ref="AI782:AI845" si="413">AI781+0.001</f>
        <v>0.77000000000000057</v>
      </c>
      <c r="AJ782" s="11">
        <f t="shared" si="404"/>
        <v>0.89637316295428682</v>
      </c>
      <c r="AK782" s="11">
        <f t="shared" si="404"/>
        <v>0.60301279752884851</v>
      </c>
      <c r="AL782" s="11">
        <f t="shared" si="404"/>
        <v>0.22999999999999937</v>
      </c>
      <c r="AM782" s="11">
        <f t="shared" si="404"/>
        <v>4.1030852704919789E-2</v>
      </c>
      <c r="AN782" s="11">
        <f t="shared" si="404"/>
        <v>3.082754345248487E-3</v>
      </c>
      <c r="AO782" s="4">
        <f t="shared" si="404"/>
        <v>1.0746893579934471E-6</v>
      </c>
      <c r="AP782" s="11">
        <f t="shared" si="407"/>
        <v>0.52230630162956881</v>
      </c>
      <c r="AQ782" s="11">
        <f t="shared" si="408"/>
        <v>-0.4776936983704308</v>
      </c>
      <c r="AR782" s="11">
        <f t="shared" si="409"/>
        <v>-1.4776936983704316</v>
      </c>
      <c r="AS782" s="11">
        <f t="shared" si="410"/>
        <v>-2.4776936983704303</v>
      </c>
      <c r="AT782" s="11">
        <f t="shared" si="411"/>
        <v>-3.4776936983704312</v>
      </c>
      <c r="AU782" s="19">
        <f t="shared" si="412"/>
        <v>-5.4776936983704312</v>
      </c>
      <c r="AV782" s="11">
        <f t="shared" si="387"/>
        <v>0.89637316295428682</v>
      </c>
      <c r="AW782" s="11" t="str">
        <f t="shared" si="388"/>
        <v/>
      </c>
      <c r="AX782" s="11" t="str">
        <f t="shared" si="389"/>
        <v/>
      </c>
      <c r="AY782" s="11" t="str">
        <f t="shared" si="390"/>
        <v/>
      </c>
      <c r="AZ782" s="11" t="str">
        <f t="shared" si="391"/>
        <v/>
      </c>
      <c r="BA782" s="19" t="str">
        <f t="shared" si="393"/>
        <v/>
      </c>
    </row>
    <row r="783" spans="35:53" x14ac:dyDescent="0.3">
      <c r="AI783" s="21">
        <f t="shared" si="413"/>
        <v>0.77100000000000057</v>
      </c>
      <c r="AJ783" s="11">
        <f t="shared" ref="AJ783:AO792" si="414">_xlfn.NORM.S.DIST((-2*AJ$2-_xlfn.NORM.S.INV($AI783)),TRUE)</f>
        <v>0.89577805266245303</v>
      </c>
      <c r="AK783" s="11">
        <f t="shared" si="414"/>
        <v>0.60174091859334544</v>
      </c>
      <c r="AL783" s="11">
        <f t="shared" si="414"/>
        <v>0.22899999999999937</v>
      </c>
      <c r="AM783" s="11">
        <f t="shared" si="414"/>
        <v>4.0741611516778374E-2</v>
      </c>
      <c r="AN783" s="11">
        <f t="shared" si="414"/>
        <v>3.0519773522820564E-3</v>
      </c>
      <c r="AO783" s="4">
        <f t="shared" si="414"/>
        <v>1.0573402952820308E-6</v>
      </c>
      <c r="AP783" s="11">
        <f t="shared" si="407"/>
        <v>0.51571169120917826</v>
      </c>
      <c r="AQ783" s="11">
        <f t="shared" si="408"/>
        <v>-0.4842883087908223</v>
      </c>
      <c r="AR783" s="11">
        <f t="shared" si="409"/>
        <v>-1.4842883087908225</v>
      </c>
      <c r="AS783" s="11">
        <f t="shared" si="410"/>
        <v>-2.4842883087908221</v>
      </c>
      <c r="AT783" s="11">
        <f t="shared" si="411"/>
        <v>-3.4842883087908221</v>
      </c>
      <c r="AU783" s="19">
        <f t="shared" si="412"/>
        <v>-5.4842883087908216</v>
      </c>
      <c r="AV783" s="11">
        <f t="shared" si="387"/>
        <v>0.89577805266245303</v>
      </c>
      <c r="AW783" s="11" t="str">
        <f t="shared" si="388"/>
        <v/>
      </c>
      <c r="AX783" s="11" t="str">
        <f t="shared" si="389"/>
        <v/>
      </c>
      <c r="AY783" s="11" t="str">
        <f t="shared" si="390"/>
        <v/>
      </c>
      <c r="AZ783" s="11" t="str">
        <f t="shared" si="391"/>
        <v/>
      </c>
      <c r="BA783" s="19" t="str">
        <f t="shared" si="393"/>
        <v/>
      </c>
    </row>
    <row r="784" spans="35:53" x14ac:dyDescent="0.3">
      <c r="AI784" s="21">
        <f t="shared" si="413"/>
        <v>0.77200000000000057</v>
      </c>
      <c r="AJ784" s="11">
        <f t="shared" si="414"/>
        <v>0.89517900003800788</v>
      </c>
      <c r="AK784" s="11">
        <f t="shared" si="414"/>
        <v>0.60046483380747906</v>
      </c>
      <c r="AL784" s="11">
        <f t="shared" si="414"/>
        <v>0.22799999999999923</v>
      </c>
      <c r="AM784" s="11">
        <f t="shared" si="414"/>
        <v>4.0453323637956527E-2</v>
      </c>
      <c r="AN784" s="11">
        <f t="shared" si="414"/>
        <v>3.0214029004815329E-3</v>
      </c>
      <c r="AO784" s="4">
        <f t="shared" si="414"/>
        <v>1.0402188267571807E-6</v>
      </c>
      <c r="AP784" s="11">
        <f t="shared" si="407"/>
        <v>0.50910090363841742</v>
      </c>
      <c r="AQ784" s="11">
        <f t="shared" si="408"/>
        <v>-0.49089909636158269</v>
      </c>
      <c r="AR784" s="11">
        <f t="shared" si="409"/>
        <v>-1.4908990963615831</v>
      </c>
      <c r="AS784" s="11">
        <f t="shared" si="410"/>
        <v>-2.490899096361582</v>
      </c>
      <c r="AT784" s="11">
        <f t="shared" si="411"/>
        <v>-3.4908990963615829</v>
      </c>
      <c r="AU784" s="19">
        <f t="shared" si="412"/>
        <v>-5.4908990963615834</v>
      </c>
      <c r="AV784" s="11">
        <f t="shared" si="387"/>
        <v>0.89517900003800788</v>
      </c>
      <c r="AW784" s="11" t="str">
        <f t="shared" si="388"/>
        <v/>
      </c>
      <c r="AX784" s="11" t="str">
        <f t="shared" si="389"/>
        <v/>
      </c>
      <c r="AY784" s="11" t="str">
        <f t="shared" si="390"/>
        <v/>
      </c>
      <c r="AZ784" s="11" t="str">
        <f t="shared" si="391"/>
        <v/>
      </c>
      <c r="BA784" s="19" t="str">
        <f t="shared" si="393"/>
        <v/>
      </c>
    </row>
    <row r="785" spans="35:53" x14ac:dyDescent="0.3">
      <c r="AI785" s="21">
        <f t="shared" si="413"/>
        <v>0.77300000000000058</v>
      </c>
      <c r="AJ785" s="11">
        <f t="shared" si="414"/>
        <v>0.89457596916371884</v>
      </c>
      <c r="AK785" s="11">
        <f t="shared" si="414"/>
        <v>0.59918451885882373</v>
      </c>
      <c r="AL785" s="11">
        <f t="shared" si="414"/>
        <v>0.22699999999999945</v>
      </c>
      <c r="AM785" s="11">
        <f t="shared" si="414"/>
        <v>4.0165988261487505E-2</v>
      </c>
      <c r="AN785" s="11">
        <f t="shared" si="414"/>
        <v>2.9910301505894133E-3</v>
      </c>
      <c r="AO785" s="4">
        <f t="shared" si="414"/>
        <v>1.0233225159535789E-6</v>
      </c>
      <c r="AP785" s="11">
        <f t="shared" si="407"/>
        <v>0.5024737867701784</v>
      </c>
      <c r="AQ785" s="11">
        <f t="shared" si="408"/>
        <v>-0.49752621322982077</v>
      </c>
      <c r="AR785" s="11">
        <f t="shared" si="409"/>
        <v>-1.4975262132298208</v>
      </c>
      <c r="AS785" s="11">
        <f t="shared" si="410"/>
        <v>-2.4975262132298206</v>
      </c>
      <c r="AT785" s="11">
        <f t="shared" si="411"/>
        <v>-3.4975262132298215</v>
      </c>
      <c r="AU785" s="19">
        <f t="shared" si="412"/>
        <v>-5.4975262132298202</v>
      </c>
      <c r="AV785" s="11">
        <f t="shared" si="387"/>
        <v>0.89457596916371884</v>
      </c>
      <c r="AW785" s="11" t="str">
        <f t="shared" si="388"/>
        <v/>
      </c>
      <c r="AX785" s="11" t="str">
        <f t="shared" si="389"/>
        <v/>
      </c>
      <c r="AY785" s="11" t="str">
        <f t="shared" si="390"/>
        <v/>
      </c>
      <c r="AZ785" s="11" t="str">
        <f t="shared" si="391"/>
        <v/>
      </c>
      <c r="BA785" s="19">
        <f t="shared" ref="BA785" si="415">IF(AU785&lt;=0,AO785,"")</f>
        <v>1.0233225159535789E-6</v>
      </c>
    </row>
    <row r="786" spans="35:53" x14ac:dyDescent="0.3">
      <c r="AI786" s="21">
        <f t="shared" si="413"/>
        <v>0.77400000000000058</v>
      </c>
      <c r="AJ786" s="11">
        <f t="shared" si="414"/>
        <v>0.8939689236611611</v>
      </c>
      <c r="AK786" s="11">
        <f t="shared" si="414"/>
        <v>0.59789994918717593</v>
      </c>
      <c r="AL786" s="11">
        <f t="shared" si="414"/>
        <v>0.22599999999999928</v>
      </c>
      <c r="AM786" s="11">
        <f t="shared" si="414"/>
        <v>3.9879604589533296E-2</v>
      </c>
      <c r="AN786" s="11">
        <f t="shared" si="414"/>
        <v>2.960858266968314E-3</v>
      </c>
      <c r="AO786" s="4">
        <f t="shared" si="414"/>
        <v>1.0066489490098222E-6</v>
      </c>
      <c r="AP786" s="11">
        <f t="shared" si="407"/>
        <v>0.49583018660901257</v>
      </c>
      <c r="AQ786" s="11">
        <f t="shared" si="408"/>
        <v>-0.50416981339098743</v>
      </c>
      <c r="AR786" s="11">
        <f t="shared" si="409"/>
        <v>-1.5041698133909871</v>
      </c>
      <c r="AS786" s="11">
        <f t="shared" si="410"/>
        <v>-2.5041698133909871</v>
      </c>
      <c r="AT786" s="11">
        <f t="shared" si="411"/>
        <v>-3.504169813390988</v>
      </c>
      <c r="AU786" s="19">
        <f t="shared" si="412"/>
        <v>-5.5041698133909884</v>
      </c>
      <c r="AV786" s="11">
        <f t="shared" si="387"/>
        <v>0.8939689236611611</v>
      </c>
      <c r="AW786" s="11" t="str">
        <f t="shared" si="388"/>
        <v/>
      </c>
      <c r="AX786" s="11" t="str">
        <f t="shared" si="389"/>
        <v/>
      </c>
      <c r="AY786" s="11" t="str">
        <f t="shared" si="390"/>
        <v/>
      </c>
      <c r="AZ786" s="11" t="str">
        <f t="shared" si="391"/>
        <v/>
      </c>
      <c r="BA786" s="19" t="str">
        <f t="shared" si="393"/>
        <v/>
      </c>
    </row>
    <row r="787" spans="35:53" x14ac:dyDescent="0.3">
      <c r="AI787" s="21">
        <f t="shared" si="413"/>
        <v>0.77500000000000058</v>
      </c>
      <c r="AJ787" s="11">
        <f t="shared" si="414"/>
        <v>0.89335782668287411</v>
      </c>
      <c r="AK787" s="11">
        <f t="shared" si="414"/>
        <v>0.59661109998095263</v>
      </c>
      <c r="AL787" s="11">
        <f t="shared" si="414"/>
        <v>0.22499999999999942</v>
      </c>
      <c r="AM787" s="11">
        <f t="shared" si="414"/>
        <v>3.9594171833422231E-2</v>
      </c>
      <c r="AN787" s="11">
        <f t="shared" si="414"/>
        <v>2.9308864175818408E-3</v>
      </c>
      <c r="AO787" s="4">
        <f t="shared" si="414"/>
        <v>9.9019573446394181E-7</v>
      </c>
      <c r="AP787" s="11">
        <f t="shared" si="407"/>
        <v>0.48916994727905638</v>
      </c>
      <c r="AQ787" s="11">
        <f t="shared" si="408"/>
        <v>-0.5108300527209424</v>
      </c>
      <c r="AR787" s="11">
        <f t="shared" si="409"/>
        <v>-1.5108300527209424</v>
      </c>
      <c r="AS787" s="11">
        <f t="shared" si="410"/>
        <v>-2.5108300527209422</v>
      </c>
      <c r="AT787" s="11">
        <f t="shared" si="411"/>
        <v>-3.5108300527209431</v>
      </c>
      <c r="AU787" s="19">
        <f t="shared" si="412"/>
        <v>-5.5108300527209426</v>
      </c>
      <c r="AV787" s="11">
        <f t="shared" si="387"/>
        <v>0.89335782668287411</v>
      </c>
      <c r="AW787" s="11" t="str">
        <f t="shared" si="388"/>
        <v/>
      </c>
      <c r="AX787" s="11" t="str">
        <f t="shared" si="389"/>
        <v/>
      </c>
      <c r="AY787" s="11" t="str">
        <f t="shared" si="390"/>
        <v/>
      </c>
      <c r="AZ787" s="11" t="str">
        <f t="shared" si="391"/>
        <v/>
      </c>
      <c r="BA787" s="19" t="str">
        <f t="shared" si="393"/>
        <v/>
      </c>
    </row>
    <row r="788" spans="35:53" x14ac:dyDescent="0.3">
      <c r="AI788" s="21">
        <f t="shared" si="413"/>
        <v>0.77600000000000058</v>
      </c>
      <c r="AJ788" s="11">
        <f t="shared" si="414"/>
        <v>0.89274264090434996</v>
      </c>
      <c r="AK788" s="11">
        <f t="shared" si="414"/>
        <v>0.59531794617351452</v>
      </c>
      <c r="AL788" s="11">
        <f t="shared" si="414"/>
        <v>0.22399999999999945</v>
      </c>
      <c r="AM788" s="11">
        <f t="shared" si="414"/>
        <v>3.9309689213686778E-2</v>
      </c>
      <c r="AN788" s="11">
        <f t="shared" si="414"/>
        <v>2.9011137739755211E-3</v>
      </c>
      <c r="AO788" s="4">
        <f t="shared" si="414"/>
        <v>9.7396050305074097E-7</v>
      </c>
      <c r="AP788" s="11">
        <f t="shared" si="407"/>
        <v>0.4824929109912548</v>
      </c>
      <c r="AQ788" s="11">
        <f t="shared" si="408"/>
        <v>-0.51750708900874542</v>
      </c>
      <c r="AR788" s="11">
        <f t="shared" si="409"/>
        <v>-1.5175070890087454</v>
      </c>
      <c r="AS788" s="11">
        <f t="shared" si="410"/>
        <v>-2.5175070890087454</v>
      </c>
      <c r="AT788" s="11">
        <f t="shared" si="411"/>
        <v>-3.5175070890087454</v>
      </c>
      <c r="AU788" s="19">
        <f t="shared" si="412"/>
        <v>-5.5175070890087454</v>
      </c>
      <c r="AV788" s="11">
        <f t="shared" si="387"/>
        <v>0.89274264090434996</v>
      </c>
      <c r="AW788" s="11" t="str">
        <f t="shared" si="388"/>
        <v/>
      </c>
      <c r="AX788" s="11" t="str">
        <f t="shared" si="389"/>
        <v/>
      </c>
      <c r="AY788" s="11" t="str">
        <f t="shared" si="390"/>
        <v/>
      </c>
      <c r="AZ788" s="11" t="str">
        <f t="shared" si="391"/>
        <v/>
      </c>
      <c r="BA788" s="19" t="str">
        <f t="shared" si="393"/>
        <v/>
      </c>
    </row>
    <row r="789" spans="35:53" x14ac:dyDescent="0.3">
      <c r="AI789" s="21">
        <f t="shared" si="413"/>
        <v>0.77700000000000058</v>
      </c>
      <c r="AJ789" s="11">
        <f t="shared" si="414"/>
        <v>0.89212332851585074</v>
      </c>
      <c r="AK789" s="11">
        <f t="shared" si="414"/>
        <v>0.59402046243942408</v>
      </c>
      <c r="AL789" s="11">
        <f t="shared" si="414"/>
        <v>0.22299999999999937</v>
      </c>
      <c r="AM789" s="11">
        <f t="shared" si="414"/>
        <v>3.9026155960103011E-2</v>
      </c>
      <c r="AN789" s="11">
        <f t="shared" si="414"/>
        <v>2.8715395112579195E-3</v>
      </c>
      <c r="AO789" s="4">
        <f t="shared" si="414"/>
        <v>9.5794090750115956E-7</v>
      </c>
      <c r="AP789" s="11">
        <f t="shared" si="407"/>
        <v>0.47579891800986363</v>
      </c>
      <c r="AQ789" s="11">
        <f t="shared" si="408"/>
        <v>-0.52420108199013726</v>
      </c>
      <c r="AR789" s="11">
        <f t="shared" si="409"/>
        <v>-1.5242010819901375</v>
      </c>
      <c r="AS789" s="11">
        <f t="shared" si="410"/>
        <v>-2.524201081990137</v>
      </c>
      <c r="AT789" s="11">
        <f t="shared" si="411"/>
        <v>-3.524201081990137</v>
      </c>
      <c r="AU789" s="19">
        <f t="shared" si="412"/>
        <v>-5.5242010819901362</v>
      </c>
      <c r="AV789" s="11">
        <f t="shared" si="387"/>
        <v>0.89212332851585074</v>
      </c>
      <c r="AW789" s="11" t="str">
        <f t="shared" si="388"/>
        <v/>
      </c>
      <c r="AX789" s="11" t="str">
        <f t="shared" si="389"/>
        <v/>
      </c>
      <c r="AY789" s="11" t="str">
        <f t="shared" si="390"/>
        <v/>
      </c>
      <c r="AZ789" s="11" t="str">
        <f t="shared" si="391"/>
        <v/>
      </c>
      <c r="BA789" s="19" t="str">
        <f t="shared" si="393"/>
        <v/>
      </c>
    </row>
    <row r="790" spans="35:53" x14ac:dyDescent="0.3">
      <c r="AI790" s="21">
        <f t="shared" si="413"/>
        <v>0.77800000000000058</v>
      </c>
      <c r="AJ790" s="11">
        <f t="shared" si="414"/>
        <v>0.89149985121405018</v>
      </c>
      <c r="AK790" s="11">
        <f t="shared" si="414"/>
        <v>0.5927186231906294</v>
      </c>
      <c r="AL790" s="11">
        <f t="shared" si="414"/>
        <v>0.22199999999999939</v>
      </c>
      <c r="AM790" s="11">
        <f t="shared" si="414"/>
        <v>3.8743571311731145E-2</v>
      </c>
      <c r="AN790" s="11">
        <f t="shared" si="414"/>
        <v>2.842162808081894E-3</v>
      </c>
      <c r="AO790" s="4">
        <f t="shared" si="414"/>
        <v>9.4213462234352402E-7</v>
      </c>
      <c r="AP790" s="11">
        <f t="shared" si="407"/>
        <v>0.46908780661824134</v>
      </c>
      <c r="AQ790" s="11">
        <f t="shared" si="408"/>
        <v>-0.53091219338175932</v>
      </c>
      <c r="AR790" s="11">
        <f t="shared" si="409"/>
        <v>-1.5309121933817593</v>
      </c>
      <c r="AS790" s="11">
        <f t="shared" si="410"/>
        <v>-2.5309121933817593</v>
      </c>
      <c r="AT790" s="11">
        <f t="shared" si="411"/>
        <v>-3.5309121933817589</v>
      </c>
      <c r="AU790" s="19">
        <f t="shared" si="412"/>
        <v>-5.5309121933817611</v>
      </c>
      <c r="AV790" s="11">
        <f t="shared" si="387"/>
        <v>0.89149985121405018</v>
      </c>
      <c r="AW790" s="11" t="str">
        <f t="shared" si="388"/>
        <v/>
      </c>
      <c r="AX790" s="11" t="str">
        <f t="shared" si="389"/>
        <v/>
      </c>
      <c r="AY790" s="11" t="str">
        <f t="shared" si="390"/>
        <v/>
      </c>
      <c r="AZ790" s="11" t="str">
        <f t="shared" si="391"/>
        <v/>
      </c>
      <c r="BA790" s="19" t="str">
        <f t="shared" si="393"/>
        <v/>
      </c>
    </row>
    <row r="791" spans="35:53" x14ac:dyDescent="0.3">
      <c r="AI791" s="21">
        <f t="shared" si="413"/>
        <v>0.77900000000000058</v>
      </c>
      <c r="AJ791" s="11">
        <f t="shared" si="414"/>
        <v>0.89087217019349341</v>
      </c>
      <c r="AK791" s="11">
        <f t="shared" si="414"/>
        <v>0.59141240257257477</v>
      </c>
      <c r="AL791" s="11">
        <f t="shared" si="414"/>
        <v>0.22099999999999939</v>
      </c>
      <c r="AM791" s="11">
        <f t="shared" si="414"/>
        <v>3.846193451695655E-2</v>
      </c>
      <c r="AN791" s="11">
        <f t="shared" si="414"/>
        <v>2.8129828466259233E-3</v>
      </c>
      <c r="AO791" s="4">
        <f t="shared" si="414"/>
        <v>9.2653934370667444E-7</v>
      </c>
      <c r="AP791" s="11">
        <f t="shared" si="407"/>
        <v>0.46235941308387252</v>
      </c>
      <c r="AQ791" s="11">
        <f t="shared" si="408"/>
        <v>-0.53764058691612759</v>
      </c>
      <c r="AR791" s="11">
        <f t="shared" si="409"/>
        <v>-1.5376405869161276</v>
      </c>
      <c r="AS791" s="11">
        <f t="shared" si="410"/>
        <v>-2.5376405869161278</v>
      </c>
      <c r="AT791" s="11">
        <f t="shared" si="411"/>
        <v>-3.5376405869161274</v>
      </c>
      <c r="AU791" s="19">
        <f t="shared" si="412"/>
        <v>-5.5376405869161278</v>
      </c>
      <c r="AV791" s="11">
        <f t="shared" si="387"/>
        <v>0.89087217019349341</v>
      </c>
      <c r="AW791" s="11" t="str">
        <f t="shared" si="388"/>
        <v/>
      </c>
      <c r="AX791" s="11" t="str">
        <f t="shared" si="389"/>
        <v/>
      </c>
      <c r="AY791" s="11" t="str">
        <f t="shared" si="390"/>
        <v/>
      </c>
      <c r="AZ791" s="11" t="str">
        <f t="shared" si="391"/>
        <v/>
      </c>
      <c r="BA791" s="19">
        <f t="shared" ref="BA791" si="416">IF(AU791&lt;=0,AO791,"")</f>
        <v>9.2653934370667444E-7</v>
      </c>
    </row>
    <row r="792" spans="35:53" x14ac:dyDescent="0.3">
      <c r="AI792" s="21">
        <f t="shared" si="413"/>
        <v>0.78000000000000058</v>
      </c>
      <c r="AJ792" s="11">
        <f t="shared" si="414"/>
        <v>0.890240246137872</v>
      </c>
      <c r="AK792" s="11">
        <f t="shared" si="414"/>
        <v>0.59010177446023548</v>
      </c>
      <c r="AL792" s="11">
        <f t="shared" si="414"/>
        <v>0.21999999999999942</v>
      </c>
      <c r="AM792" s="11">
        <f t="shared" si="414"/>
        <v>3.8181244833532427E-2</v>
      </c>
      <c r="AN792" s="11">
        <f t="shared" si="414"/>
        <v>2.7839988125756485E-3</v>
      </c>
      <c r="AO792" s="4">
        <f t="shared" si="414"/>
        <v>9.1115278912496744E-7</v>
      </c>
      <c r="AP792" s="11">
        <f t="shared" si="407"/>
        <v>0.45561357162262728</v>
      </c>
      <c r="AQ792" s="11">
        <f t="shared" si="408"/>
        <v>-0.5443864283773735</v>
      </c>
      <c r="AR792" s="11">
        <f t="shared" si="409"/>
        <v>-1.5443864283773734</v>
      </c>
      <c r="AS792" s="11">
        <f t="shared" si="410"/>
        <v>-2.5443864283773734</v>
      </c>
      <c r="AT792" s="11">
        <f t="shared" si="411"/>
        <v>-3.5443864283773738</v>
      </c>
      <c r="AU792" s="19">
        <f t="shared" si="412"/>
        <v>-5.5443864283773738</v>
      </c>
      <c r="AV792" s="11">
        <f t="shared" si="387"/>
        <v>0.890240246137872</v>
      </c>
      <c r="AW792" s="11" t="str">
        <f t="shared" si="388"/>
        <v/>
      </c>
      <c r="AX792" s="11" t="str">
        <f t="shared" si="389"/>
        <v/>
      </c>
      <c r="AY792" s="11" t="str">
        <f t="shared" si="390"/>
        <v/>
      </c>
      <c r="AZ792" s="11" t="str">
        <f t="shared" si="391"/>
        <v/>
      </c>
      <c r="BA792" s="19" t="str">
        <f t="shared" si="393"/>
        <v/>
      </c>
    </row>
    <row r="793" spans="35:53" x14ac:dyDescent="0.3">
      <c r="AI793" s="21">
        <f t="shared" si="413"/>
        <v>0.78100000000000058</v>
      </c>
      <c r="AJ793" s="11">
        <f t="shared" ref="AJ793:AO802" si="417">_xlfn.NORM.S.DIST((-2*AJ$2-_xlfn.NORM.S.INV($AI793)),TRUE)</f>
        <v>0.88960403921110842</v>
      </c>
      <c r="AK793" s="11">
        <f t="shared" si="417"/>
        <v>0.5887867124540771</v>
      </c>
      <c r="AL793" s="11">
        <f t="shared" si="417"/>
        <v>0.21899999999999953</v>
      </c>
      <c r="AM793" s="11">
        <f t="shared" si="417"/>
        <v>3.7901501528623385E-2</v>
      </c>
      <c r="AN793" s="11">
        <f t="shared" si="417"/>
        <v>2.7552098951054865E-3</v>
      </c>
      <c r="AO793" s="4">
        <f t="shared" si="417"/>
        <v>8.9597269734516967E-7</v>
      </c>
      <c r="AP793" s="11">
        <f t="shared" si="407"/>
        <v>0.44885011436222899</v>
      </c>
      <c r="AQ793" s="11">
        <f t="shared" si="408"/>
        <v>-0.55114988563777179</v>
      </c>
      <c r="AR793" s="11">
        <f t="shared" si="409"/>
        <v>-1.5511498856377712</v>
      </c>
      <c r="AS793" s="11">
        <f t="shared" si="410"/>
        <v>-2.5511498856377717</v>
      </c>
      <c r="AT793" s="11">
        <f t="shared" si="411"/>
        <v>-3.5511498856377712</v>
      </c>
      <c r="AU793" s="19">
        <f t="shared" si="412"/>
        <v>-5.5511498856377717</v>
      </c>
      <c r="AV793" s="11">
        <f t="shared" si="387"/>
        <v>0.88960403921110842</v>
      </c>
      <c r="AW793" s="11" t="str">
        <f t="shared" si="388"/>
        <v/>
      </c>
      <c r="AX793" s="11" t="str">
        <f t="shared" si="389"/>
        <v/>
      </c>
      <c r="AY793" s="11" t="str">
        <f t="shared" si="390"/>
        <v/>
      </c>
      <c r="AZ793" s="11" t="str">
        <f t="shared" si="391"/>
        <v/>
      </c>
      <c r="BA793" s="19" t="str">
        <f t="shared" si="393"/>
        <v/>
      </c>
    </row>
    <row r="794" spans="35:53" x14ac:dyDescent="0.3">
      <c r="AI794" s="21">
        <f t="shared" si="413"/>
        <v>0.78200000000000058</v>
      </c>
      <c r="AJ794" s="11">
        <f t="shared" si="417"/>
        <v>0.88896350904824528</v>
      </c>
      <c r="AK794" s="11">
        <f t="shared" si="417"/>
        <v>0.5874671898759326</v>
      </c>
      <c r="AL794" s="11">
        <f t="shared" si="417"/>
        <v>0.21799999999999933</v>
      </c>
      <c r="AM794" s="11">
        <f t="shared" si="417"/>
        <v>3.7622703878850028E-2</v>
      </c>
      <c r="AN794" s="11">
        <f t="shared" si="417"/>
        <v>2.7266152868603804E-3</v>
      </c>
      <c r="AO794" s="4">
        <f t="shared" si="417"/>
        <v>8.8099682813511398E-7</v>
      </c>
      <c r="AP794" s="11">
        <f t="shared" si="407"/>
        <v>0.44206887130490558</v>
      </c>
      <c r="AQ794" s="11">
        <f t="shared" si="408"/>
        <v>-0.55793112869509431</v>
      </c>
      <c r="AR794" s="11">
        <f t="shared" si="409"/>
        <v>-1.557931128695095</v>
      </c>
      <c r="AS794" s="11">
        <f t="shared" si="410"/>
        <v>-2.5579311286950941</v>
      </c>
      <c r="AT794" s="11">
        <f t="shared" si="411"/>
        <v>-3.5579311286950941</v>
      </c>
      <c r="AU794" s="19">
        <f t="shared" si="412"/>
        <v>-5.5579311286950936</v>
      </c>
      <c r="AV794" s="11">
        <f t="shared" si="387"/>
        <v>0.88896350904824528</v>
      </c>
      <c r="AW794" s="11" t="str">
        <f t="shared" si="388"/>
        <v/>
      </c>
      <c r="AX794" s="11" t="str">
        <f t="shared" si="389"/>
        <v/>
      </c>
      <c r="AY794" s="11" t="str">
        <f t="shared" si="390"/>
        <v/>
      </c>
      <c r="AZ794" s="11" t="str">
        <f t="shared" si="391"/>
        <v/>
      </c>
      <c r="BA794" s="19" t="str">
        <f t="shared" si="393"/>
        <v/>
      </c>
    </row>
    <row r="795" spans="35:53" x14ac:dyDescent="0.3">
      <c r="AI795" s="21">
        <f t="shared" si="413"/>
        <v>0.78300000000000058</v>
      </c>
      <c r="AJ795" s="11">
        <f t="shared" si="417"/>
        <v>0.88831861474613472</v>
      </c>
      <c r="AK795" s="11">
        <f t="shared" si="417"/>
        <v>0.58614317976480224</v>
      </c>
      <c r="AL795" s="11">
        <f t="shared" si="417"/>
        <v>0.21699999999999914</v>
      </c>
      <c r="AM795" s="11">
        <f t="shared" si="417"/>
        <v>3.7344851170335105E-2</v>
      </c>
      <c r="AN795" s="11">
        <f t="shared" si="417"/>
        <v>2.6982141839377292E-3</v>
      </c>
      <c r="AO795" s="4">
        <f t="shared" si="417"/>
        <v>8.6622296209425606E-7</v>
      </c>
      <c r="AP795" s="11">
        <f t="shared" si="407"/>
        <v>0.43526967028922103</v>
      </c>
      <c r="AQ795" s="11">
        <f t="shared" si="408"/>
        <v>-0.56473032971077974</v>
      </c>
      <c r="AR795" s="11">
        <f t="shared" si="409"/>
        <v>-1.56473032971078</v>
      </c>
      <c r="AS795" s="11">
        <f t="shared" si="410"/>
        <v>-2.5647303297107795</v>
      </c>
      <c r="AT795" s="11">
        <f t="shared" si="411"/>
        <v>-3.5647303297107782</v>
      </c>
      <c r="AU795" s="19">
        <f t="shared" si="412"/>
        <v>-5.5647303297107804</v>
      </c>
      <c r="AV795" s="11">
        <f t="shared" ref="AV795:AV853" si="418">IF(AP795&gt;=0,AJ795,"")</f>
        <v>0.88831861474613472</v>
      </c>
      <c r="AW795" s="11" t="str">
        <f t="shared" ref="AW795:AW853" si="419">IF(AQ795&gt;=0,AK795,"")</f>
        <v/>
      </c>
      <c r="AX795" s="11" t="str">
        <f t="shared" ref="AX795:AX853" si="420">IF(AR795&gt;=0,AL795,"")</f>
        <v/>
      </c>
      <c r="AY795" s="11" t="str">
        <f t="shared" ref="AY795:AY853" si="421">IF(AS795&gt;=0,AM795,"")</f>
        <v/>
      </c>
      <c r="AZ795" s="11" t="str">
        <f t="shared" ref="AZ795:AZ853" si="422">IF(AT795&gt;=0,AN795,"")</f>
        <v/>
      </c>
      <c r="BA795" s="19" t="str">
        <f t="shared" si="393"/>
        <v/>
      </c>
    </row>
    <row r="796" spans="35:53" x14ac:dyDescent="0.3">
      <c r="AI796" s="21">
        <f t="shared" si="413"/>
        <v>0.78400000000000059</v>
      </c>
      <c r="AJ796" s="11">
        <f t="shared" si="417"/>
        <v>0.88766931485392053</v>
      </c>
      <c r="AK796" s="11">
        <f t="shared" si="417"/>
        <v>0.58481465487256878</v>
      </c>
      <c r="AL796" s="11">
        <f t="shared" si="417"/>
        <v>0.21599999999999939</v>
      </c>
      <c r="AM796" s="11">
        <f t="shared" si="417"/>
        <v>3.7067942698750342E-2</v>
      </c>
      <c r="AN796" s="11">
        <f t="shared" si="417"/>
        <v>2.6700057858693917E-3</v>
      </c>
      <c r="AO796" s="4">
        <f t="shared" si="417"/>
        <v>8.5164890046597989E-7</v>
      </c>
      <c r="AP796" s="11">
        <f t="shared" si="407"/>
        <v>0.42845233695102813</v>
      </c>
      <c r="AQ796" s="11">
        <f t="shared" si="408"/>
        <v>-0.57154766304897164</v>
      </c>
      <c r="AR796" s="11">
        <f t="shared" si="409"/>
        <v>-1.5715476630489718</v>
      </c>
      <c r="AS796" s="11">
        <f t="shared" si="410"/>
        <v>-2.571547663048972</v>
      </c>
      <c r="AT796" s="11">
        <f t="shared" si="411"/>
        <v>-3.571547663048972</v>
      </c>
      <c r="AU796" s="19">
        <f t="shared" si="412"/>
        <v>-5.5715476630489711</v>
      </c>
      <c r="AV796" s="11">
        <f t="shared" si="418"/>
        <v>0.88766931485392053</v>
      </c>
      <c r="AW796" s="11" t="str">
        <f t="shared" si="419"/>
        <v/>
      </c>
      <c r="AX796" s="11" t="str">
        <f t="shared" si="420"/>
        <v/>
      </c>
      <c r="AY796" s="11" t="str">
        <f t="shared" si="421"/>
        <v/>
      </c>
      <c r="AZ796" s="11" t="str">
        <f t="shared" si="422"/>
        <v/>
      </c>
      <c r="BA796" s="19" t="str">
        <f t="shared" ref="BA796:BA859" si="423">IF(AU796&gt;=0,AO796,"")</f>
        <v/>
      </c>
    </row>
    <row r="797" spans="35:53" x14ac:dyDescent="0.3">
      <c r="AI797" s="21">
        <f t="shared" si="413"/>
        <v>0.78500000000000059</v>
      </c>
      <c r="AJ797" s="11">
        <f t="shared" si="417"/>
        <v>0.88701556736330966</v>
      </c>
      <c r="AK797" s="11">
        <f t="shared" si="417"/>
        <v>0.58348158765962466</v>
      </c>
      <c r="AL797" s="11">
        <f t="shared" si="417"/>
        <v>0.21499999999999936</v>
      </c>
      <c r="AM797" s="11">
        <f t="shared" si="417"/>
        <v>3.6791977769364527E-2</v>
      </c>
      <c r="AN797" s="11">
        <f t="shared" si="417"/>
        <v>2.6419892956038127E-3</v>
      </c>
      <c r="AO797" s="4">
        <f t="shared" si="417"/>
        <v>8.3727246495164053E-7</v>
      </c>
      <c r="AP797" s="11">
        <f t="shared" si="407"/>
        <v>0.42161669468355112</v>
      </c>
      <c r="AQ797" s="11">
        <f t="shared" si="408"/>
        <v>-0.57838330531644899</v>
      </c>
      <c r="AR797" s="11">
        <f t="shared" si="409"/>
        <v>-1.5783833053164489</v>
      </c>
      <c r="AS797" s="11">
        <f t="shared" si="410"/>
        <v>-2.5783833053164491</v>
      </c>
      <c r="AT797" s="11">
        <f t="shared" si="411"/>
        <v>-3.5783833053164495</v>
      </c>
      <c r="AU797" s="19">
        <f t="shared" si="412"/>
        <v>-5.57838330531645</v>
      </c>
      <c r="AV797" s="11">
        <f t="shared" si="418"/>
        <v>0.88701556736330966</v>
      </c>
      <c r="AW797" s="11" t="str">
        <f t="shared" si="419"/>
        <v/>
      </c>
      <c r="AX797" s="11" t="str">
        <f t="shared" si="420"/>
        <v/>
      </c>
      <c r="AY797" s="11" t="str">
        <f t="shared" si="421"/>
        <v/>
      </c>
      <c r="AZ797" s="11" t="str">
        <f t="shared" si="422"/>
        <v/>
      </c>
      <c r="BA797" s="19">
        <f t="shared" ref="BA797" si="424">IF(AU797&lt;=0,AO797,"")</f>
        <v>8.3727246495164053E-7</v>
      </c>
    </row>
    <row r="798" spans="35:53" x14ac:dyDescent="0.3">
      <c r="AI798" s="21">
        <f t="shared" si="413"/>
        <v>0.78600000000000059</v>
      </c>
      <c r="AJ798" s="11">
        <f t="shared" si="417"/>
        <v>0.88635732969862735</v>
      </c>
      <c r="AK798" s="11">
        <f t="shared" si="417"/>
        <v>0.5821439502904191</v>
      </c>
      <c r="AL798" s="11">
        <f t="shared" si="417"/>
        <v>0.21399999999999927</v>
      </c>
      <c r="AM798" s="11">
        <f t="shared" si="417"/>
        <v>3.6516955697093172E-2</v>
      </c>
      <c r="AN798" s="11">
        <f t="shared" si="417"/>
        <v>2.6141639194883527E-3</v>
      </c>
      <c r="AO798" s="4">
        <f t="shared" si="417"/>
        <v>8.2309149752649871E-7</v>
      </c>
      <c r="AP798" s="11">
        <f t="shared" si="407"/>
        <v>0.41476256459657035</v>
      </c>
      <c r="AQ798" s="11">
        <f t="shared" si="408"/>
        <v>-0.58523743540342898</v>
      </c>
      <c r="AR798" s="11">
        <f t="shared" si="409"/>
        <v>-1.5852374354034291</v>
      </c>
      <c r="AS798" s="11">
        <f t="shared" si="410"/>
        <v>-2.5852374354034287</v>
      </c>
      <c r="AT798" s="11">
        <f t="shared" si="411"/>
        <v>-3.5852374354034287</v>
      </c>
      <c r="AU798" s="19">
        <f t="shared" si="412"/>
        <v>-5.5852374354034282</v>
      </c>
      <c r="AV798" s="11">
        <f t="shared" si="418"/>
        <v>0.88635732969862735</v>
      </c>
      <c r="AW798" s="11" t="str">
        <f t="shared" si="419"/>
        <v/>
      </c>
      <c r="AX798" s="11" t="str">
        <f t="shared" si="420"/>
        <v/>
      </c>
      <c r="AY798" s="11" t="str">
        <f t="shared" si="421"/>
        <v/>
      </c>
      <c r="AZ798" s="11" t="str">
        <f t="shared" si="422"/>
        <v/>
      </c>
      <c r="BA798" s="19" t="str">
        <f t="shared" si="423"/>
        <v/>
      </c>
    </row>
    <row r="799" spans="35:53" x14ac:dyDescent="0.3">
      <c r="AI799" s="21">
        <f t="shared" si="413"/>
        <v>0.78700000000000059</v>
      </c>
      <c r="AJ799" s="11">
        <f t="shared" si="417"/>
        <v>0.88569455870664926</v>
      </c>
      <c r="AK799" s="11">
        <f t="shared" si="417"/>
        <v>0.58080171462891017</v>
      </c>
      <c r="AL799" s="11">
        <f t="shared" si="417"/>
        <v>0.21299999999999941</v>
      </c>
      <c r="AM799" s="11">
        <f t="shared" si="417"/>
        <v>3.624287580654937E-2</v>
      </c>
      <c r="AN799" s="11">
        <f t="shared" si="417"/>
        <v>2.5865288672516614E-3</v>
      </c>
      <c r="AO799" s="4">
        <f t="shared" si="417"/>
        <v>8.0910386025723029E-7</v>
      </c>
      <c r="AP799" s="11">
        <f t="shared" si="407"/>
        <v>0.40788976547467137</v>
      </c>
      <c r="AQ799" s="11">
        <f t="shared" si="408"/>
        <v>-0.59211023452532907</v>
      </c>
      <c r="AR799" s="11">
        <f t="shared" si="409"/>
        <v>-1.5921102345253293</v>
      </c>
      <c r="AS799" s="11">
        <f t="shared" si="410"/>
        <v>-2.5921102345253297</v>
      </c>
      <c r="AT799" s="11">
        <f t="shared" si="411"/>
        <v>-3.5921102345253288</v>
      </c>
      <c r="AU799" s="19">
        <f t="shared" si="412"/>
        <v>-5.5921102345253288</v>
      </c>
      <c r="AV799" s="11">
        <f t="shared" si="418"/>
        <v>0.88569455870664926</v>
      </c>
      <c r="AW799" s="11" t="str">
        <f t="shared" si="419"/>
        <v/>
      </c>
      <c r="AX799" s="11" t="str">
        <f t="shared" si="420"/>
        <v/>
      </c>
      <c r="AY799" s="11" t="str">
        <f t="shared" si="421"/>
        <v/>
      </c>
      <c r="AZ799" s="11" t="str">
        <f t="shared" si="422"/>
        <v/>
      </c>
      <c r="BA799" s="19" t="str">
        <f t="shared" si="423"/>
        <v/>
      </c>
    </row>
    <row r="800" spans="35:53" x14ac:dyDescent="0.3">
      <c r="AI800" s="21">
        <f t="shared" si="413"/>
        <v>0.78800000000000059</v>
      </c>
      <c r="AJ800" s="11">
        <f t="shared" si="417"/>
        <v>0.8850272106462026</v>
      </c>
      <c r="AK800" s="11">
        <f t="shared" si="417"/>
        <v>0.57945485223392634</v>
      </c>
      <c r="AL800" s="11">
        <f t="shared" si="417"/>
        <v>0.21199999999999952</v>
      </c>
      <c r="AM800" s="11">
        <f t="shared" si="417"/>
        <v>3.5969737432095271E-2</v>
      </c>
      <c r="AN800" s="11">
        <f t="shared" si="417"/>
        <v>2.5590833519862129E-3</v>
      </c>
      <c r="AO800" s="4">
        <f t="shared" si="417"/>
        <v>7.9530743512129502E-7</v>
      </c>
      <c r="AP800" s="11">
        <f t="shared" si="407"/>
        <v>0.40099811373452454</v>
      </c>
      <c r="AQ800" s="11">
        <f t="shared" si="408"/>
        <v>-0.59900188626547624</v>
      </c>
      <c r="AR800" s="11">
        <f t="shared" si="409"/>
        <v>-1.5990018862654765</v>
      </c>
      <c r="AS800" s="11">
        <f t="shared" si="410"/>
        <v>-2.599001886265476</v>
      </c>
      <c r="AT800" s="11">
        <f t="shared" si="411"/>
        <v>-3.5990018862654765</v>
      </c>
      <c r="AU800" s="19">
        <f t="shared" si="412"/>
        <v>-5.5990018862654765</v>
      </c>
      <c r="AV800" s="11">
        <f t="shared" si="418"/>
        <v>0.8850272106462026</v>
      </c>
      <c r="AW800" s="11" t="str">
        <f t="shared" si="419"/>
        <v/>
      </c>
      <c r="AX800" s="11" t="str">
        <f t="shared" si="420"/>
        <v/>
      </c>
      <c r="AY800" s="11" t="str">
        <f t="shared" si="421"/>
        <v/>
      </c>
      <c r="AZ800" s="11" t="str">
        <f t="shared" si="422"/>
        <v/>
      </c>
      <c r="BA800" s="19" t="str">
        <f t="shared" si="423"/>
        <v/>
      </c>
    </row>
    <row r="801" spans="35:53" x14ac:dyDescent="0.3">
      <c r="AI801" s="21">
        <f t="shared" si="413"/>
        <v>0.78900000000000059</v>
      </c>
      <c r="AJ801" s="11">
        <f t="shared" si="417"/>
        <v>0.88435524117753561</v>
      </c>
      <c r="AK801" s="11">
        <f t="shared" si="417"/>
        <v>0.57810333435443706</v>
      </c>
      <c r="AL801" s="11">
        <f t="shared" si="417"/>
        <v>0.21099999999999927</v>
      </c>
      <c r="AM801" s="11">
        <f t="shared" si="417"/>
        <v>3.5697539917895593E-2</v>
      </c>
      <c r="AN801" s="11">
        <f t="shared" si="417"/>
        <v>2.5318265901309841E-3</v>
      </c>
      <c r="AO801" s="4">
        <f t="shared" si="417"/>
        <v>7.817001238279478E-7</v>
      </c>
      <c r="AP801" s="11">
        <f t="shared" si="407"/>
        <v>0.39408742338120861</v>
      </c>
      <c r="AQ801" s="11">
        <f t="shared" si="408"/>
        <v>-0.60591257661879161</v>
      </c>
      <c r="AR801" s="11">
        <f t="shared" si="409"/>
        <v>-1.6059125766187918</v>
      </c>
      <c r="AS801" s="11">
        <f t="shared" si="410"/>
        <v>-2.6059125766187918</v>
      </c>
      <c r="AT801" s="11">
        <f t="shared" si="411"/>
        <v>-3.6059125766187918</v>
      </c>
      <c r="AU801" s="19">
        <f t="shared" si="412"/>
        <v>-5.6059125766187909</v>
      </c>
      <c r="AV801" s="11">
        <f t="shared" si="418"/>
        <v>0.88435524117753561</v>
      </c>
      <c r="AW801" s="11" t="str">
        <f t="shared" si="419"/>
        <v/>
      </c>
      <c r="AX801" s="11" t="str">
        <f t="shared" si="420"/>
        <v/>
      </c>
      <c r="AY801" s="11" t="str">
        <f t="shared" si="421"/>
        <v/>
      </c>
      <c r="AZ801" s="11" t="str">
        <f t="shared" si="422"/>
        <v/>
      </c>
      <c r="BA801" s="19" t="str">
        <f t="shared" si="423"/>
        <v/>
      </c>
    </row>
    <row r="802" spans="35:53" x14ac:dyDescent="0.3">
      <c r="AI802" s="21">
        <f t="shared" si="413"/>
        <v>0.79000000000000059</v>
      </c>
      <c r="AJ802" s="11">
        <f t="shared" si="417"/>
        <v>0.88367860535144349</v>
      </c>
      <c r="AK802" s="11">
        <f t="shared" si="417"/>
        <v>0.57674713192472549</v>
      </c>
      <c r="AL802" s="11">
        <f t="shared" si="417"/>
        <v>0.20999999999999927</v>
      </c>
      <c r="AM802" s="11">
        <f t="shared" si="417"/>
        <v>3.5426282617972413E-2</v>
      </c>
      <c r="AN802" s="11">
        <f t="shared" si="417"/>
        <v>2.5047578014542305E-3</v>
      </c>
      <c r="AO802" s="4">
        <f t="shared" si="417"/>
        <v>7.6827984764094726E-7</v>
      </c>
      <c r="AP802" s="11">
        <f t="shared" si="407"/>
        <v>0.38715750596351495</v>
      </c>
      <c r="AQ802" s="11">
        <f t="shared" si="408"/>
        <v>-0.61284249403648494</v>
      </c>
      <c r="AR802" s="11">
        <f t="shared" si="409"/>
        <v>-1.6128424940364845</v>
      </c>
      <c r="AS802" s="11">
        <f t="shared" si="410"/>
        <v>-2.6128424940364852</v>
      </c>
      <c r="AT802" s="11">
        <f t="shared" si="411"/>
        <v>-3.6128424940364852</v>
      </c>
      <c r="AU802" s="19">
        <f t="shared" si="412"/>
        <v>-5.6128424940364852</v>
      </c>
      <c r="AV802" s="11">
        <f t="shared" si="418"/>
        <v>0.88367860535144349</v>
      </c>
      <c r="AW802" s="11" t="str">
        <f t="shared" si="419"/>
        <v/>
      </c>
      <c r="AX802" s="11" t="str">
        <f t="shared" si="420"/>
        <v/>
      </c>
      <c r="AY802" s="11" t="str">
        <f t="shared" si="421"/>
        <v/>
      </c>
      <c r="AZ802" s="11" t="str">
        <f t="shared" si="422"/>
        <v/>
      </c>
      <c r="BA802" s="19" t="str">
        <f t="shared" si="423"/>
        <v/>
      </c>
    </row>
    <row r="803" spans="35:53" x14ac:dyDescent="0.3">
      <c r="AI803" s="21">
        <f t="shared" si="413"/>
        <v>0.79100000000000059</v>
      </c>
      <c r="AJ803" s="11">
        <f t="shared" ref="AJ803:AO812" si="425">_xlfn.NORM.S.DIST((-2*AJ$2-_xlfn.NORM.S.INV($AI803)),TRUE)</f>
        <v>0.88299725759814562</v>
      </c>
      <c r="AK803" s="11">
        <f t="shared" si="425"/>
        <v>0.57538621555946223</v>
      </c>
      <c r="AL803" s="11">
        <f t="shared" si="425"/>
        <v>0.20899999999999946</v>
      </c>
      <c r="AM803" s="11">
        <f t="shared" si="425"/>
        <v>3.515596489626064E-2</v>
      </c>
      <c r="AN803" s="11">
        <f t="shared" si="425"/>
        <v>2.4778762090364062E-3</v>
      </c>
      <c r="AO803" s="4">
        <f t="shared" si="425"/>
        <v>7.550445472029457E-7</v>
      </c>
      <c r="AP803" s="11">
        <f t="shared" si="407"/>
        <v>0.38020817052820055</v>
      </c>
      <c r="AQ803" s="11">
        <f t="shared" si="408"/>
        <v>-0.61979182947179923</v>
      </c>
      <c r="AR803" s="11">
        <f t="shared" si="409"/>
        <v>-1.6197918294717992</v>
      </c>
      <c r="AS803" s="11">
        <f t="shared" si="410"/>
        <v>-2.6197918294717999</v>
      </c>
      <c r="AT803" s="11">
        <f t="shared" si="411"/>
        <v>-3.619791829471799</v>
      </c>
      <c r="AU803" s="19">
        <f t="shared" si="412"/>
        <v>-5.6197918294718008</v>
      </c>
      <c r="AV803" s="11">
        <f t="shared" si="418"/>
        <v>0.88299725759814562</v>
      </c>
      <c r="AW803" s="11" t="str">
        <f t="shared" si="419"/>
        <v/>
      </c>
      <c r="AX803" s="11" t="str">
        <f t="shared" si="420"/>
        <v/>
      </c>
      <c r="AY803" s="11" t="str">
        <f t="shared" si="421"/>
        <v/>
      </c>
      <c r="AZ803" s="11" t="str">
        <f t="shared" si="422"/>
        <v/>
      </c>
      <c r="BA803" s="19">
        <f t="shared" ref="BA803" si="426">IF(AU803&lt;=0,AO803,"")</f>
        <v>7.550445472029457E-7</v>
      </c>
    </row>
    <row r="804" spans="35:53" x14ac:dyDescent="0.3">
      <c r="AI804" s="21">
        <f t="shared" si="413"/>
        <v>0.79200000000000059</v>
      </c>
      <c r="AJ804" s="11">
        <f t="shared" si="425"/>
        <v>0.88231115171590913</v>
      </c>
      <c r="AK804" s="11">
        <f t="shared" si="425"/>
        <v>0.57402055554867792</v>
      </c>
      <c r="AL804" s="11">
        <f t="shared" si="425"/>
        <v>0.20799999999999919</v>
      </c>
      <c r="AM804" s="11">
        <f t="shared" si="425"/>
        <v>3.4886586126665363E-2</v>
      </c>
      <c r="AN804" s="11">
        <f t="shared" si="425"/>
        <v>2.4511810392531586E-3</v>
      </c>
      <c r="AO804" s="4">
        <f t="shared" si="425"/>
        <v>7.4199218236151723E-7</v>
      </c>
      <c r="AP804" s="11">
        <f t="shared" si="407"/>
        <v>0.37323922357318573</v>
      </c>
      <c r="AQ804" s="11">
        <f t="shared" si="408"/>
        <v>-0.62676077642681405</v>
      </c>
      <c r="AR804" s="11">
        <f t="shared" si="409"/>
        <v>-1.6267607764268135</v>
      </c>
      <c r="AS804" s="11">
        <f t="shared" si="410"/>
        <v>-2.6267607764268135</v>
      </c>
      <c r="AT804" s="11">
        <f t="shared" si="411"/>
        <v>-3.6267607764268144</v>
      </c>
      <c r="AU804" s="19">
        <f t="shared" si="412"/>
        <v>-5.6267607764268135</v>
      </c>
      <c r="AV804" s="11">
        <f t="shared" si="418"/>
        <v>0.88231115171590913</v>
      </c>
      <c r="AW804" s="11" t="str">
        <f t="shared" si="419"/>
        <v/>
      </c>
      <c r="AX804" s="11" t="str">
        <f t="shared" si="420"/>
        <v/>
      </c>
      <c r="AY804" s="11" t="str">
        <f t="shared" si="421"/>
        <v/>
      </c>
      <c r="AZ804" s="11" t="str">
        <f t="shared" si="422"/>
        <v/>
      </c>
      <c r="BA804" s="19" t="str">
        <f t="shared" si="423"/>
        <v/>
      </c>
    </row>
    <row r="805" spans="35:53" x14ac:dyDescent="0.3">
      <c r="AI805" s="21">
        <f t="shared" si="413"/>
        <v>0.79300000000000059</v>
      </c>
      <c r="AJ805" s="11">
        <f t="shared" si="425"/>
        <v>0.88162024085941038</v>
      </c>
      <c r="AK805" s="11">
        <f t="shared" si="425"/>
        <v>0.57265012185263675</v>
      </c>
      <c r="AL805" s="11">
        <f t="shared" si="425"/>
        <v>0.20699999999999935</v>
      </c>
      <c r="AM805" s="11">
        <f t="shared" si="425"/>
        <v>3.4618145693120966E-2</v>
      </c>
      <c r="AN805" s="11">
        <f t="shared" si="425"/>
        <v>2.4246715217585819E-3</v>
      </c>
      <c r="AO805" s="4">
        <f t="shared" si="425"/>
        <v>7.2912073199686202E-7</v>
      </c>
      <c r="AP805" s="11">
        <f t="shared" si="407"/>
        <v>0.36625046899966851</v>
      </c>
      <c r="AQ805" s="11">
        <f t="shared" si="408"/>
        <v>-0.63374953100033149</v>
      </c>
      <c r="AR805" s="11">
        <f t="shared" si="409"/>
        <v>-1.6337495310003312</v>
      </c>
      <c r="AS805" s="11">
        <f t="shared" si="410"/>
        <v>-2.6337495310003312</v>
      </c>
      <c r="AT805" s="11">
        <f t="shared" si="411"/>
        <v>-3.6337495310003312</v>
      </c>
      <c r="AU805" s="19">
        <f t="shared" si="412"/>
        <v>-5.6337495310003316</v>
      </c>
      <c r="AV805" s="11">
        <f t="shared" si="418"/>
        <v>0.88162024085941038</v>
      </c>
      <c r="AW805" s="11" t="str">
        <f t="shared" si="419"/>
        <v/>
      </c>
      <c r="AX805" s="11" t="str">
        <f t="shared" si="420"/>
        <v/>
      </c>
      <c r="AY805" s="11" t="str">
        <f t="shared" si="421"/>
        <v/>
      </c>
      <c r="AZ805" s="11" t="str">
        <f t="shared" si="422"/>
        <v/>
      </c>
      <c r="BA805" s="19" t="str">
        <f t="shared" si="423"/>
        <v/>
      </c>
    </row>
    <row r="806" spans="35:53" x14ac:dyDescent="0.3">
      <c r="AI806" s="21">
        <f t="shared" si="413"/>
        <v>0.79400000000000059</v>
      </c>
      <c r="AJ806" s="11">
        <f t="shared" si="425"/>
        <v>0.88092447752782532</v>
      </c>
      <c r="AK806" s="11">
        <f t="shared" si="425"/>
        <v>0.57127488409659599</v>
      </c>
      <c r="AL806" s="11">
        <f t="shared" si="425"/>
        <v>0.20599999999999921</v>
      </c>
      <c r="AM806" s="11">
        <f t="shared" si="425"/>
        <v>3.4350642989650466E-2</v>
      </c>
      <c r="AN806" s="11">
        <f t="shared" si="425"/>
        <v>2.3983468894683839E-3</v>
      </c>
      <c r="AO806" s="4">
        <f t="shared" si="425"/>
        <v>7.1642819385107597E-7</v>
      </c>
      <c r="AP806" s="11">
        <f t="shared" si="407"/>
        <v>0.35924170806307321</v>
      </c>
      <c r="AQ806" s="11">
        <f t="shared" si="408"/>
        <v>-0.64075829193692713</v>
      </c>
      <c r="AR806" s="11">
        <f t="shared" si="409"/>
        <v>-1.640758291936927</v>
      </c>
      <c r="AS806" s="11">
        <f t="shared" si="410"/>
        <v>-2.640758291936927</v>
      </c>
      <c r="AT806" s="11">
        <f t="shared" si="411"/>
        <v>-3.640758291936927</v>
      </c>
      <c r="AU806" s="19">
        <f t="shared" si="412"/>
        <v>-5.6407582919369279</v>
      </c>
      <c r="AV806" s="11">
        <f t="shared" si="418"/>
        <v>0.88092447752782532</v>
      </c>
      <c r="AW806" s="11" t="str">
        <f t="shared" si="419"/>
        <v/>
      </c>
      <c r="AX806" s="11" t="str">
        <f t="shared" si="420"/>
        <v/>
      </c>
      <c r="AY806" s="11" t="str">
        <f t="shared" si="421"/>
        <v/>
      </c>
      <c r="AZ806" s="11" t="str">
        <f t="shared" si="422"/>
        <v/>
      </c>
      <c r="BA806" s="19" t="str">
        <f t="shared" si="423"/>
        <v/>
      </c>
    </row>
    <row r="807" spans="35:53" x14ac:dyDescent="0.3">
      <c r="AI807" s="21">
        <f t="shared" si="413"/>
        <v>0.7950000000000006</v>
      </c>
      <c r="AJ807" s="11">
        <f t="shared" si="425"/>
        <v>0.88022381355264545</v>
      </c>
      <c r="AK807" s="11">
        <f t="shared" si="425"/>
        <v>0.56989481156546518</v>
      </c>
      <c r="AL807" s="11">
        <f t="shared" si="425"/>
        <v>0.20499999999999946</v>
      </c>
      <c r="AM807" s="11">
        <f t="shared" si="425"/>
        <v>3.4084077420427829E-2</v>
      </c>
      <c r="AN807" s="11">
        <f t="shared" si="425"/>
        <v>2.3722063785433958E-3</v>
      </c>
      <c r="AO807" s="4">
        <f t="shared" si="425"/>
        <v>7.0391258435907237E-7</v>
      </c>
      <c r="AP807" s="11">
        <f t="shared" si="407"/>
        <v>0.352212739322882</v>
      </c>
      <c r="AQ807" s="11">
        <f t="shared" si="408"/>
        <v>-0.64778726067711834</v>
      </c>
      <c r="AR807" s="11">
        <f t="shared" si="409"/>
        <v>-1.6477872606771187</v>
      </c>
      <c r="AS807" s="11">
        <f t="shared" si="410"/>
        <v>-2.6477872606771187</v>
      </c>
      <c r="AT807" s="11">
        <f t="shared" si="411"/>
        <v>-3.6477872606771178</v>
      </c>
      <c r="AU807" s="19">
        <f t="shared" si="412"/>
        <v>-5.6477872606771191</v>
      </c>
      <c r="AV807" s="11">
        <f t="shared" si="418"/>
        <v>0.88022381355264545</v>
      </c>
      <c r="AW807" s="11" t="str">
        <f t="shared" si="419"/>
        <v/>
      </c>
      <c r="AX807" s="11" t="str">
        <f t="shared" si="420"/>
        <v/>
      </c>
      <c r="AY807" s="11" t="str">
        <f t="shared" si="421"/>
        <v/>
      </c>
      <c r="AZ807" s="11" t="str">
        <f t="shared" si="422"/>
        <v/>
      </c>
      <c r="BA807" s="19" t="str">
        <f t="shared" si="423"/>
        <v/>
      </c>
    </row>
    <row r="808" spans="35:53" x14ac:dyDescent="0.3">
      <c r="AI808" s="21">
        <f t="shared" si="413"/>
        <v>0.7960000000000006</v>
      </c>
      <c r="AJ808" s="11">
        <f t="shared" si="425"/>
        <v>0.87951820008520631</v>
      </c>
      <c r="AK808" s="11">
        <f t="shared" si="425"/>
        <v>0.56850987319834578</v>
      </c>
      <c r="AL808" s="11">
        <f t="shared" si="425"/>
        <v>0.20399999999999938</v>
      </c>
      <c r="AM808" s="11">
        <f t="shared" si="425"/>
        <v>3.3818448399840245E-2</v>
      </c>
      <c r="AN808" s="11">
        <f t="shared" si="425"/>
        <v>2.3462492283730148E-3</v>
      </c>
      <c r="AO808" s="4">
        <f t="shared" si="425"/>
        <v>6.9157193848106975E-7</v>
      </c>
      <c r="AP808" s="11">
        <f t="shared" si="407"/>
        <v>0.34516335859123182</v>
      </c>
      <c r="AQ808" s="11">
        <f t="shared" si="408"/>
        <v>-0.65483664140876807</v>
      </c>
      <c r="AR808" s="11">
        <f t="shared" si="409"/>
        <v>-1.6548366414087681</v>
      </c>
      <c r="AS808" s="11">
        <f t="shared" si="410"/>
        <v>-2.6548366414087683</v>
      </c>
      <c r="AT808" s="11">
        <f t="shared" si="411"/>
        <v>-3.6548366414087683</v>
      </c>
      <c r="AU808" s="19">
        <f t="shared" si="412"/>
        <v>-5.6548366414087683</v>
      </c>
      <c r="AV808" s="11">
        <f t="shared" si="418"/>
        <v>0.87951820008520631</v>
      </c>
      <c r="AW808" s="11" t="str">
        <f t="shared" si="419"/>
        <v/>
      </c>
      <c r="AX808" s="11" t="str">
        <f t="shared" si="420"/>
        <v/>
      </c>
      <c r="AY808" s="11" t="str">
        <f t="shared" si="421"/>
        <v/>
      </c>
      <c r="AZ808" s="11" t="str">
        <f t="shared" si="422"/>
        <v/>
      </c>
      <c r="BA808" s="19" t="str">
        <f t="shared" si="423"/>
        <v/>
      </c>
    </row>
    <row r="809" spans="35:53" x14ac:dyDescent="0.3">
      <c r="AI809" s="21">
        <f t="shared" si="413"/>
        <v>0.7970000000000006</v>
      </c>
      <c r="AJ809" s="11">
        <f t="shared" si="425"/>
        <v>0.87880758758392652</v>
      </c>
      <c r="AK809" s="11">
        <f t="shared" si="425"/>
        <v>0.56712003758296381</v>
      </c>
      <c r="AL809" s="11">
        <f t="shared" si="425"/>
        <v>0.20299999999999943</v>
      </c>
      <c r="AM809" s="11">
        <f t="shared" si="425"/>
        <v>3.3553755352553415E-2</v>
      </c>
      <c r="AN809" s="11">
        <f t="shared" si="425"/>
        <v>2.3204746815589346E-3</v>
      </c>
      <c r="AO809" s="4">
        <f t="shared" si="425"/>
        <v>6.7940430953664955E-7</v>
      </c>
      <c r="AP809" s="11">
        <f t="shared" si="407"/>
        <v>0.33809335888031988</v>
      </c>
      <c r="AQ809" s="11">
        <f t="shared" si="408"/>
        <v>-0.66190664111967956</v>
      </c>
      <c r="AR809" s="11">
        <f t="shared" si="409"/>
        <v>-1.6619066411196797</v>
      </c>
      <c r="AS809" s="11">
        <f t="shared" si="410"/>
        <v>-2.6619066411196792</v>
      </c>
      <c r="AT809" s="11">
        <f t="shared" si="411"/>
        <v>-3.6619066411196801</v>
      </c>
      <c r="AU809" s="19">
        <f t="shared" si="412"/>
        <v>-5.661906641119681</v>
      </c>
      <c r="AV809" s="11">
        <f t="shared" si="418"/>
        <v>0.87880758758392652</v>
      </c>
      <c r="AW809" s="11" t="str">
        <f t="shared" si="419"/>
        <v/>
      </c>
      <c r="AX809" s="11" t="str">
        <f t="shared" si="420"/>
        <v/>
      </c>
      <c r="AY809" s="11" t="str">
        <f t="shared" si="421"/>
        <v/>
      </c>
      <c r="AZ809" s="11" t="str">
        <f t="shared" si="422"/>
        <v/>
      </c>
      <c r="BA809" s="19">
        <f t="shared" ref="BA809" si="427">IF(AU809&lt;=0,AO809,"")</f>
        <v>6.7940430953664955E-7</v>
      </c>
    </row>
    <row r="810" spans="35:53" x14ac:dyDescent="0.3">
      <c r="AI810" s="21">
        <f t="shared" si="413"/>
        <v>0.7980000000000006</v>
      </c>
      <c r="AJ810" s="11">
        <f t="shared" si="425"/>
        <v>0.87809192580124251</v>
      </c>
      <c r="AK810" s="11">
        <f t="shared" si="425"/>
        <v>0.56572527294997887</v>
      </c>
      <c r="AL810" s="11">
        <f t="shared" si="425"/>
        <v>0.20199999999999926</v>
      </c>
      <c r="AM810" s="11">
        <f t="shared" si="425"/>
        <v>3.3289997713577005E-2</v>
      </c>
      <c r="AN810" s="11">
        <f t="shared" si="425"/>
        <v>2.2948819838988664E-3</v>
      </c>
      <c r="AO810" s="4">
        <f t="shared" si="425"/>
        <v>6.6740776904040122E-7</v>
      </c>
      <c r="AP810" s="11">
        <f t="shared" si="407"/>
        <v>0.33100253034851512</v>
      </c>
      <c r="AQ810" s="11">
        <f t="shared" si="408"/>
        <v>-0.66899746965148521</v>
      </c>
      <c r="AR810" s="11">
        <f t="shared" si="409"/>
        <v>-1.6689974696514851</v>
      </c>
      <c r="AS810" s="11">
        <f t="shared" si="410"/>
        <v>-2.6689974696514849</v>
      </c>
      <c r="AT810" s="11">
        <f t="shared" si="411"/>
        <v>-3.6689974696514867</v>
      </c>
      <c r="AU810" s="19">
        <f t="shared" si="412"/>
        <v>-5.6689974696514858</v>
      </c>
      <c r="AV810" s="11">
        <f t="shared" si="418"/>
        <v>0.87809192580124251</v>
      </c>
      <c r="AW810" s="11" t="str">
        <f t="shared" si="419"/>
        <v/>
      </c>
      <c r="AX810" s="11" t="str">
        <f t="shared" si="420"/>
        <v/>
      </c>
      <c r="AY810" s="11" t="str">
        <f t="shared" si="421"/>
        <v/>
      </c>
      <c r="AZ810" s="11" t="str">
        <f t="shared" si="422"/>
        <v/>
      </c>
      <c r="BA810" s="19" t="str">
        <f t="shared" si="423"/>
        <v/>
      </c>
    </row>
    <row r="811" spans="35:53" x14ac:dyDescent="0.3">
      <c r="AI811" s="21">
        <f t="shared" si="413"/>
        <v>0.7990000000000006</v>
      </c>
      <c r="AJ811" s="11">
        <f t="shared" si="425"/>
        <v>0.87737116377023572</v>
      </c>
      <c r="AK811" s="11">
        <f t="shared" si="425"/>
        <v>0.56432554716717664</v>
      </c>
      <c r="AL811" s="11">
        <f t="shared" si="425"/>
        <v>0.20099999999999926</v>
      </c>
      <c r="AM811" s="11">
        <f t="shared" si="425"/>
        <v>3.302717492833275E-2</v>
      </c>
      <c r="AN811" s="11">
        <f t="shared" si="425"/>
        <v>2.2694703843704617E-3</v>
      </c>
      <c r="AO811" s="4">
        <f t="shared" si="425"/>
        <v>6.5558040653904625E-7</v>
      </c>
      <c r="AP811" s="11">
        <f t="shared" si="407"/>
        <v>0.32389066024518232</v>
      </c>
      <c r="AQ811" s="11">
        <f t="shared" si="408"/>
        <v>-0.67610933975481768</v>
      </c>
      <c r="AR811" s="11">
        <f t="shared" si="409"/>
        <v>-1.6761093397548172</v>
      </c>
      <c r="AS811" s="11">
        <f t="shared" si="410"/>
        <v>-2.6761093397548184</v>
      </c>
      <c r="AT811" s="11">
        <f t="shared" si="411"/>
        <v>-3.6761093397548175</v>
      </c>
      <c r="AU811" s="19">
        <f t="shared" si="412"/>
        <v>-5.6761093397548184</v>
      </c>
      <c r="AV811" s="11">
        <f t="shared" si="418"/>
        <v>0.87737116377023572</v>
      </c>
      <c r="AW811" s="11" t="str">
        <f t="shared" si="419"/>
        <v/>
      </c>
      <c r="AX811" s="11" t="str">
        <f t="shared" si="420"/>
        <v/>
      </c>
      <c r="AY811" s="11" t="str">
        <f t="shared" si="421"/>
        <v/>
      </c>
      <c r="AZ811" s="11" t="str">
        <f t="shared" si="422"/>
        <v/>
      </c>
      <c r="BA811" s="19" t="str">
        <f t="shared" si="423"/>
        <v/>
      </c>
    </row>
    <row r="812" spans="35:53" x14ac:dyDescent="0.3">
      <c r="AI812" s="21">
        <f t="shared" si="413"/>
        <v>0.8000000000000006</v>
      </c>
      <c r="AJ812" s="11">
        <f t="shared" si="425"/>
        <v>0.87664524979094027</v>
      </c>
      <c r="AK812" s="11">
        <f t="shared" si="425"/>
        <v>0.56292082773353513</v>
      </c>
      <c r="AL812" s="11">
        <f t="shared" si="425"/>
        <v>0.19999999999999943</v>
      </c>
      <c r="AM812" s="11">
        <f t="shared" si="425"/>
        <v>3.2765286452723599E-2</v>
      </c>
      <c r="AN812" s="11">
        <f t="shared" si="425"/>
        <v>2.2442391351153034E-3</v>
      </c>
      <c r="AO812" s="4">
        <f t="shared" si="425"/>
        <v>6.4392032945016406E-7</v>
      </c>
      <c r="AP812" s="11">
        <f t="shared" si="407"/>
        <v>0.31675753285416719</v>
      </c>
      <c r="AQ812" s="11">
        <f t="shared" si="408"/>
        <v>-0.68324246714583259</v>
      </c>
      <c r="AR812" s="11">
        <f t="shared" si="409"/>
        <v>-1.6832424671458326</v>
      </c>
      <c r="AS812" s="11">
        <f t="shared" si="410"/>
        <v>-2.6832424671458321</v>
      </c>
      <c r="AT812" s="11">
        <f t="shared" si="411"/>
        <v>-3.683242467145833</v>
      </c>
      <c r="AU812" s="19">
        <f t="shared" si="412"/>
        <v>-5.6832424671458321</v>
      </c>
      <c r="AV812" s="11">
        <f t="shared" si="418"/>
        <v>0.87664524979094027</v>
      </c>
      <c r="AW812" s="11" t="str">
        <f t="shared" si="419"/>
        <v/>
      </c>
      <c r="AX812" s="11" t="str">
        <f t="shared" si="420"/>
        <v/>
      </c>
      <c r="AY812" s="11" t="str">
        <f t="shared" si="421"/>
        <v/>
      </c>
      <c r="AZ812" s="11" t="str">
        <f t="shared" si="422"/>
        <v/>
      </c>
      <c r="BA812" s="19" t="str">
        <f t="shared" si="423"/>
        <v/>
      </c>
    </row>
    <row r="813" spans="35:53" x14ac:dyDescent="0.3">
      <c r="AI813" s="21">
        <f t="shared" si="413"/>
        <v>0.8010000000000006</v>
      </c>
      <c r="AJ813" s="11">
        <f t="shared" ref="AJ813:AO822" si="428">_xlfn.NORM.S.DIST((-2*AJ$2-_xlfn.NORM.S.INV($AI813)),TRUE)</f>
        <v>0.87591413141632368</v>
      </c>
      <c r="AK813" s="11">
        <f t="shared" si="428"/>
        <v>0.561511081773165</v>
      </c>
      <c r="AL813" s="11">
        <f t="shared" si="428"/>
        <v>0.19899999999999934</v>
      </c>
      <c r="AM813" s="11">
        <f t="shared" si="428"/>
        <v>3.2504331753204392E-2</v>
      </c>
      <c r="AN813" s="11">
        <f t="shared" si="428"/>
        <v>2.2191874914230668E-3</v>
      </c>
      <c r="AO813" s="4">
        <f t="shared" si="428"/>
        <v>6.3242566290235181E-7</v>
      </c>
      <c r="AP813" s="11">
        <f t="shared" si="407"/>
        <v>0.30960292943589629</v>
      </c>
      <c r="AQ813" s="11">
        <f t="shared" si="408"/>
        <v>-0.6903970705641046</v>
      </c>
      <c r="AR813" s="11">
        <f t="shared" si="409"/>
        <v>-1.690397070564104</v>
      </c>
      <c r="AS813" s="11">
        <f t="shared" si="410"/>
        <v>-2.6903970705641043</v>
      </c>
      <c r="AT813" s="11">
        <f t="shared" si="411"/>
        <v>-3.6903970705641047</v>
      </c>
      <c r="AU813" s="19">
        <f t="shared" si="412"/>
        <v>-5.6903970705641047</v>
      </c>
      <c r="AV813" s="11">
        <f t="shared" si="418"/>
        <v>0.87591413141632368</v>
      </c>
      <c r="AW813" s="11" t="str">
        <f t="shared" si="419"/>
        <v/>
      </c>
      <c r="AX813" s="11" t="str">
        <f t="shared" si="420"/>
        <v/>
      </c>
      <c r="AY813" s="11" t="str">
        <f t="shared" si="421"/>
        <v/>
      </c>
      <c r="AZ813" s="11" t="str">
        <f t="shared" si="422"/>
        <v/>
      </c>
      <c r="BA813" s="19" t="str">
        <f t="shared" si="423"/>
        <v/>
      </c>
    </row>
    <row r="814" spans="35:53" x14ac:dyDescent="0.3">
      <c r="AI814" s="21">
        <f t="shared" si="413"/>
        <v>0.8020000000000006</v>
      </c>
      <c r="AJ814" s="11">
        <f t="shared" si="428"/>
        <v>0.87517775543792964</v>
      </c>
      <c r="AK814" s="11">
        <f t="shared" si="428"/>
        <v>0.56009627602912093</v>
      </c>
      <c r="AL814" s="11">
        <f t="shared" si="428"/>
        <v>0.19799999999999951</v>
      </c>
      <c r="AM814" s="11">
        <f t="shared" si="428"/>
        <v>3.2244310306855019E-2</v>
      </c>
      <c r="AN814" s="11">
        <f t="shared" si="428"/>
        <v>2.1943147117157659E-3</v>
      </c>
      <c r="AO814" s="4">
        <f t="shared" si="428"/>
        <v>6.2109454957694145E-7</v>
      </c>
      <c r="AP814" s="11">
        <f t="shared" si="407"/>
        <v>0.30242662816806209</v>
      </c>
      <c r="AQ814" s="11">
        <f t="shared" si="408"/>
        <v>-0.69757337183193746</v>
      </c>
      <c r="AR814" s="11">
        <f t="shared" si="409"/>
        <v>-1.697573371831937</v>
      </c>
      <c r="AS814" s="11">
        <f t="shared" si="410"/>
        <v>-2.6975733718319375</v>
      </c>
      <c r="AT814" s="11">
        <f t="shared" si="411"/>
        <v>-3.6975733718319379</v>
      </c>
      <c r="AU814" s="19">
        <f t="shared" si="412"/>
        <v>-5.6975733718319388</v>
      </c>
      <c r="AV814" s="11">
        <f t="shared" si="418"/>
        <v>0.87517775543792964</v>
      </c>
      <c r="AW814" s="11" t="str">
        <f t="shared" si="419"/>
        <v/>
      </c>
      <c r="AX814" s="11" t="str">
        <f t="shared" si="420"/>
        <v/>
      </c>
      <c r="AY814" s="11" t="str">
        <f t="shared" si="421"/>
        <v/>
      </c>
      <c r="AZ814" s="11" t="str">
        <f t="shared" si="422"/>
        <v/>
      </c>
      <c r="BA814" s="19" t="str">
        <f t="shared" si="423"/>
        <v/>
      </c>
    </row>
    <row r="815" spans="35:53" x14ac:dyDescent="0.3">
      <c r="AI815" s="21">
        <f t="shared" si="413"/>
        <v>0.8030000000000006</v>
      </c>
      <c r="AJ815" s="11">
        <f t="shared" si="428"/>
        <v>0.87443606787117423</v>
      </c>
      <c r="AK815" s="11">
        <f t="shared" si="428"/>
        <v>0.55867637685707505</v>
      </c>
      <c r="AL815" s="11">
        <f t="shared" si="428"/>
        <v>0.19699999999999937</v>
      </c>
      <c r="AM815" s="11">
        <f t="shared" si="428"/>
        <v>3.1985221601454145E-2</v>
      </c>
      <c r="AN815" s="11">
        <f t="shared" si="428"/>
        <v>2.169620057532122E-3</v>
      </c>
      <c r="AO815" s="4">
        <f t="shared" si="428"/>
        <v>6.0992514955115602E-7</v>
      </c>
      <c r="AP815" s="11">
        <f t="shared" si="407"/>
        <v>0.29522840408484596</v>
      </c>
      <c r="AQ815" s="11">
        <f t="shared" si="408"/>
        <v>-0.70477159591515415</v>
      </c>
      <c r="AR815" s="11">
        <f t="shared" si="409"/>
        <v>-1.7047715959151544</v>
      </c>
      <c r="AS815" s="11">
        <f t="shared" si="410"/>
        <v>-2.7047715959151541</v>
      </c>
      <c r="AT815" s="11">
        <f t="shared" si="411"/>
        <v>-3.7047715959151541</v>
      </c>
      <c r="AU815" s="19">
        <f t="shared" si="412"/>
        <v>-5.7047715959151555</v>
      </c>
      <c r="AV815" s="11">
        <f t="shared" si="418"/>
        <v>0.87443606787117423</v>
      </c>
      <c r="AW815" s="11" t="str">
        <f t="shared" si="419"/>
        <v/>
      </c>
      <c r="AX815" s="11" t="str">
        <f t="shared" si="420"/>
        <v/>
      </c>
      <c r="AY815" s="11" t="str">
        <f t="shared" si="421"/>
        <v/>
      </c>
      <c r="AZ815" s="11" t="str">
        <f t="shared" si="422"/>
        <v/>
      </c>
      <c r="BA815" s="19">
        <f t="shared" ref="BA815" si="429">IF(AU815&lt;=0,AO815,"")</f>
        <v>6.0992514955115602E-7</v>
      </c>
    </row>
    <row r="816" spans="35:53" x14ac:dyDescent="0.3">
      <c r="AI816" s="21">
        <f t="shared" si="413"/>
        <v>0.8040000000000006</v>
      </c>
      <c r="AJ816" s="11">
        <f t="shared" si="428"/>
        <v>0.87368901394028553</v>
      </c>
      <c r="AK816" s="11">
        <f t="shared" si="428"/>
        <v>0.55725135021885852</v>
      </c>
      <c r="AL816" s="11">
        <f t="shared" si="428"/>
        <v>0.19599999999999926</v>
      </c>
      <c r="AM816" s="11">
        <f t="shared" si="428"/>
        <v>3.1727065135555815E-2</v>
      </c>
      <c r="AN816" s="11">
        <f t="shared" si="428"/>
        <v>2.1451027935120693E-3</v>
      </c>
      <c r="AO816" s="4">
        <f t="shared" si="428"/>
        <v>5.9891564014274462E-7</v>
      </c>
      <c r="AP816" s="11">
        <f t="shared" si="407"/>
        <v>0.28800802901463207</v>
      </c>
      <c r="AQ816" s="11">
        <f t="shared" si="408"/>
        <v>-0.71199197098536859</v>
      </c>
      <c r="AR816" s="11">
        <f t="shared" si="409"/>
        <v>-1.7119919709853693</v>
      </c>
      <c r="AS816" s="11">
        <f t="shared" si="410"/>
        <v>-2.7119919709853688</v>
      </c>
      <c r="AT816" s="11">
        <f t="shared" si="411"/>
        <v>-3.7119919709853697</v>
      </c>
      <c r="AU816" s="19">
        <f t="shared" si="412"/>
        <v>-5.7119919709853697</v>
      </c>
      <c r="AV816" s="11">
        <f t="shared" si="418"/>
        <v>0.87368901394028553</v>
      </c>
      <c r="AW816" s="11" t="str">
        <f t="shared" si="419"/>
        <v/>
      </c>
      <c r="AX816" s="11" t="str">
        <f t="shared" si="420"/>
        <v/>
      </c>
      <c r="AY816" s="11" t="str">
        <f t="shared" si="421"/>
        <v/>
      </c>
      <c r="AZ816" s="11" t="str">
        <f t="shared" si="422"/>
        <v/>
      </c>
      <c r="BA816" s="19" t="str">
        <f t="shared" si="423"/>
        <v/>
      </c>
    </row>
    <row r="817" spans="35:53" x14ac:dyDescent="0.3">
      <c r="AI817" s="21">
        <f t="shared" si="413"/>
        <v>0.8050000000000006</v>
      </c>
      <c r="AJ817" s="11">
        <f t="shared" si="428"/>
        <v>0.87293653806287441</v>
      </c>
      <c r="AK817" s="11">
        <f t="shared" si="428"/>
        <v>0.55582116167585793</v>
      </c>
      <c r="AL817" s="11">
        <f t="shared" si="428"/>
        <v>0.19499999999999956</v>
      </c>
      <c r="AM817" s="11">
        <f t="shared" si="428"/>
        <v>3.1469840418567152E-2</v>
      </c>
      <c r="AN817" s="11">
        <f t="shared" si="428"/>
        <v>2.1207621873813916E-3</v>
      </c>
      <c r="AO817" s="4">
        <f t="shared" si="428"/>
        <v>5.880642157560754E-7</v>
      </c>
      <c r="AP817" s="11">
        <f t="shared" si="407"/>
        <v>0.28076527151617403</v>
      </c>
      <c r="AQ817" s="11">
        <f t="shared" si="408"/>
        <v>-0.71923472848382608</v>
      </c>
      <c r="AR817" s="11">
        <f t="shared" si="409"/>
        <v>-1.7192347284838256</v>
      </c>
      <c r="AS817" s="11">
        <f t="shared" si="410"/>
        <v>-2.7192347284838263</v>
      </c>
      <c r="AT817" s="11">
        <f t="shared" si="411"/>
        <v>-3.7192347284838267</v>
      </c>
      <c r="AU817" s="19">
        <f t="shared" si="412"/>
        <v>-5.7192347284838254</v>
      </c>
      <c r="AV817" s="11">
        <f t="shared" si="418"/>
        <v>0.87293653806287441</v>
      </c>
      <c r="AW817" s="11" t="str">
        <f t="shared" si="419"/>
        <v/>
      </c>
      <c r="AX817" s="11" t="str">
        <f t="shared" si="420"/>
        <v/>
      </c>
      <c r="AY817" s="11" t="str">
        <f t="shared" si="421"/>
        <v/>
      </c>
      <c r="AZ817" s="11" t="str">
        <f t="shared" si="422"/>
        <v/>
      </c>
      <c r="BA817" s="19" t="str">
        <f t="shared" si="423"/>
        <v/>
      </c>
    </row>
    <row r="818" spans="35:53" x14ac:dyDescent="0.3">
      <c r="AI818" s="21">
        <f t="shared" si="413"/>
        <v>0.8060000000000006</v>
      </c>
      <c r="AJ818" s="11">
        <f t="shared" si="428"/>
        <v>0.87217858383412739</v>
      </c>
      <c r="AK818" s="11">
        <f t="shared" si="428"/>
        <v>0.5543857763822666</v>
      </c>
      <c r="AL818" s="11">
        <f t="shared" si="428"/>
        <v>0.19399999999999945</v>
      </c>
      <c r="AM818" s="11">
        <f t="shared" si="428"/>
        <v>3.1213546970827816E-2</v>
      </c>
      <c r="AN818" s="11">
        <f t="shared" si="428"/>
        <v>2.0965975099363982E-3</v>
      </c>
      <c r="AO818" s="4">
        <f t="shared" si="428"/>
        <v>5.773690877296208E-7</v>
      </c>
      <c r="AP818" s="11">
        <f t="shared" si="407"/>
        <v>0.27349989681315579</v>
      </c>
      <c r="AQ818" s="11">
        <f t="shared" si="408"/>
        <v>-0.72650010318684477</v>
      </c>
      <c r="AR818" s="11">
        <f t="shared" si="409"/>
        <v>-1.7265001031868452</v>
      </c>
      <c r="AS818" s="11">
        <f t="shared" si="410"/>
        <v>-2.7265001031868445</v>
      </c>
      <c r="AT818" s="11">
        <f t="shared" si="411"/>
        <v>-3.7265001031868441</v>
      </c>
      <c r="AU818" s="19">
        <f t="shared" si="412"/>
        <v>-5.7265001031868454</v>
      </c>
      <c r="AV818" s="11">
        <f t="shared" si="418"/>
        <v>0.87217858383412739</v>
      </c>
      <c r="AW818" s="11" t="str">
        <f t="shared" si="419"/>
        <v/>
      </c>
      <c r="AX818" s="11" t="str">
        <f t="shared" si="420"/>
        <v/>
      </c>
      <c r="AY818" s="11" t="str">
        <f t="shared" si="421"/>
        <v/>
      </c>
      <c r="AZ818" s="11" t="str">
        <f t="shared" si="422"/>
        <v/>
      </c>
      <c r="BA818" s="19" t="str">
        <f t="shared" si="423"/>
        <v/>
      </c>
    </row>
    <row r="819" spans="35:53" x14ac:dyDescent="0.3">
      <c r="AI819" s="21">
        <f t="shared" si="413"/>
        <v>0.80700000000000061</v>
      </c>
      <c r="AJ819" s="11">
        <f t="shared" si="428"/>
        <v>0.87141509401061046</v>
      </c>
      <c r="AK819" s="11">
        <f t="shared" si="428"/>
        <v>0.55294515907819108</v>
      </c>
      <c r="AL819" s="11">
        <f t="shared" si="428"/>
        <v>0.19299999999999917</v>
      </c>
      <c r="AM819" s="11">
        <f t="shared" si="428"/>
        <v>3.0958184323692031E-2</v>
      </c>
      <c r="AN819" s="11">
        <f t="shared" si="428"/>
        <v>2.0726080350288306E-3</v>
      </c>
      <c r="AO819" s="4">
        <f t="shared" si="428"/>
        <v>5.6682848418493716E-7</v>
      </c>
      <c r="AP819" s="11">
        <f t="shared" si="407"/>
        <v>0.26621166672711871</v>
      </c>
      <c r="AQ819" s="11">
        <f t="shared" si="408"/>
        <v>-0.73378833327288162</v>
      </c>
      <c r="AR819" s="11">
        <f t="shared" si="409"/>
        <v>-1.7337883332728816</v>
      </c>
      <c r="AS819" s="11">
        <f t="shared" si="410"/>
        <v>-2.7337883332728814</v>
      </c>
      <c r="AT819" s="11">
        <f t="shared" si="411"/>
        <v>-3.7337883332728823</v>
      </c>
      <c r="AU819" s="19">
        <f t="shared" si="412"/>
        <v>-5.7337883332728818</v>
      </c>
      <c r="AV819" s="11">
        <f t="shared" si="418"/>
        <v>0.87141509401061046</v>
      </c>
      <c r="AW819" s="11" t="str">
        <f t="shared" si="419"/>
        <v/>
      </c>
      <c r="AX819" s="11" t="str">
        <f t="shared" si="420"/>
        <v/>
      </c>
      <c r="AY819" s="11" t="str">
        <f t="shared" si="421"/>
        <v/>
      </c>
      <c r="AZ819" s="11" t="str">
        <f t="shared" si="422"/>
        <v/>
      </c>
      <c r="BA819" s="19" t="str">
        <f t="shared" si="423"/>
        <v/>
      </c>
    </row>
    <row r="820" spans="35:53" x14ac:dyDescent="0.3">
      <c r="AI820" s="21">
        <f t="shared" si="413"/>
        <v>0.80800000000000061</v>
      </c>
      <c r="AJ820" s="11">
        <f t="shared" si="428"/>
        <v>0.87064601049367119</v>
      </c>
      <c r="AK820" s="11">
        <f t="shared" si="428"/>
        <v>0.55149927408260135</v>
      </c>
      <c r="AL820" s="11">
        <f t="shared" si="428"/>
        <v>0.19199999999999942</v>
      </c>
      <c r="AM820" s="11">
        <f t="shared" si="428"/>
        <v>3.0703752019612205E-2</v>
      </c>
      <c r="AN820" s="11">
        <f t="shared" si="428"/>
        <v>2.0487930395508428E-3</v>
      </c>
      <c r="AO820" s="4">
        <f t="shared" si="428"/>
        <v>5.5644064987698726E-7</v>
      </c>
      <c r="AP820" s="11">
        <f t="shared" si="407"/>
        <v>0.25890033960868808</v>
      </c>
      <c r="AQ820" s="11">
        <f t="shared" si="408"/>
        <v>-0.7410996603913127</v>
      </c>
      <c r="AR820" s="11">
        <f t="shared" si="409"/>
        <v>-1.7410996603913127</v>
      </c>
      <c r="AS820" s="11">
        <f t="shared" si="410"/>
        <v>-2.7410996603913125</v>
      </c>
      <c r="AT820" s="11">
        <f t="shared" si="411"/>
        <v>-3.7410996603913125</v>
      </c>
      <c r="AU820" s="19">
        <f t="shared" si="412"/>
        <v>-5.7410996603913143</v>
      </c>
      <c r="AV820" s="11">
        <f t="shared" si="418"/>
        <v>0.87064601049367119</v>
      </c>
      <c r="AW820" s="11" t="str">
        <f t="shared" si="419"/>
        <v/>
      </c>
      <c r="AX820" s="11" t="str">
        <f t="shared" si="420"/>
        <v/>
      </c>
      <c r="AY820" s="11" t="str">
        <f t="shared" si="421"/>
        <v/>
      </c>
      <c r="AZ820" s="11" t="str">
        <f t="shared" si="422"/>
        <v/>
      </c>
      <c r="BA820" s="19" t="str">
        <f t="shared" si="423"/>
        <v/>
      </c>
    </row>
    <row r="821" spans="35:53" x14ac:dyDescent="0.3">
      <c r="AI821" s="21">
        <f t="shared" si="413"/>
        <v>0.80900000000000061</v>
      </c>
      <c r="AJ821" s="11">
        <f t="shared" si="428"/>
        <v>0.86987127431242595</v>
      </c>
      <c r="AK821" s="11">
        <f t="shared" si="428"/>
        <v>0.55004808528612248</v>
      </c>
      <c r="AL821" s="11">
        <f t="shared" si="428"/>
        <v>0.19099999999999945</v>
      </c>
      <c r="AM821" s="11">
        <f t="shared" si="428"/>
        <v>3.0450249612223708E-2</v>
      </c>
      <c r="AN821" s="11">
        <f t="shared" si="428"/>
        <v>2.0251518034200226E-3</v>
      </c>
      <c r="AO821" s="4">
        <f t="shared" si="428"/>
        <v>5.4620384604586676E-7</v>
      </c>
      <c r="AP821" s="11">
        <f t="shared" si="407"/>
        <v>0.2515656702670297</v>
      </c>
      <c r="AQ821" s="11">
        <f t="shared" si="408"/>
        <v>-0.74843432973297075</v>
      </c>
      <c r="AR821" s="11">
        <f t="shared" si="409"/>
        <v>-1.7484343297329699</v>
      </c>
      <c r="AS821" s="11">
        <f t="shared" si="410"/>
        <v>-2.7484343297329707</v>
      </c>
      <c r="AT821" s="11">
        <f t="shared" si="411"/>
        <v>-3.7484343297329712</v>
      </c>
      <c r="AU821" s="19">
        <f t="shared" si="412"/>
        <v>-5.7484343297329712</v>
      </c>
      <c r="AV821" s="11">
        <f t="shared" si="418"/>
        <v>0.86987127431242595</v>
      </c>
      <c r="AW821" s="11" t="str">
        <f t="shared" si="419"/>
        <v/>
      </c>
      <c r="AX821" s="11" t="str">
        <f t="shared" si="420"/>
        <v/>
      </c>
      <c r="AY821" s="11" t="str">
        <f t="shared" si="421"/>
        <v/>
      </c>
      <c r="AZ821" s="11" t="str">
        <f t="shared" si="422"/>
        <v/>
      </c>
      <c r="BA821" s="19">
        <f t="shared" ref="BA821" si="430">IF(AU821&lt;=0,AO821,"")</f>
        <v>5.4620384604586676E-7</v>
      </c>
    </row>
    <row r="822" spans="35:53" x14ac:dyDescent="0.3">
      <c r="AI822" s="21">
        <f t="shared" si="413"/>
        <v>0.81000000000000061</v>
      </c>
      <c r="AJ822" s="11">
        <f t="shared" si="428"/>
        <v>0.86909082560632411</v>
      </c>
      <c r="AK822" s="11">
        <f t="shared" si="428"/>
        <v>0.54859155614366917</v>
      </c>
      <c r="AL822" s="11">
        <f t="shared" si="428"/>
        <v>0.18999999999999931</v>
      </c>
      <c r="AM822" s="11">
        <f t="shared" si="428"/>
        <v>3.0197676666433089E-2</v>
      </c>
      <c r="AN822" s="11">
        <f t="shared" si="428"/>
        <v>2.0016836095646646E-3</v>
      </c>
      <c r="AO822" s="4">
        <f t="shared" si="428"/>
        <v>5.3611635026992352E-7</v>
      </c>
      <c r="AP822" s="11">
        <f t="shared" si="407"/>
        <v>0.24420740989753809</v>
      </c>
      <c r="AQ822" s="11">
        <f t="shared" si="408"/>
        <v>-0.75579259010246269</v>
      </c>
      <c r="AR822" s="11">
        <f t="shared" si="409"/>
        <v>-1.7557925901024625</v>
      </c>
      <c r="AS822" s="11">
        <f t="shared" si="410"/>
        <v>-2.7557925901024625</v>
      </c>
      <c r="AT822" s="11">
        <f t="shared" si="411"/>
        <v>-3.7557925901024625</v>
      </c>
      <c r="AU822" s="19">
        <f t="shared" si="412"/>
        <v>-5.7557925901024634</v>
      </c>
      <c r="AV822" s="11">
        <f t="shared" si="418"/>
        <v>0.86909082560632411</v>
      </c>
      <c r="AW822" s="11" t="str">
        <f t="shared" si="419"/>
        <v/>
      </c>
      <c r="AX822" s="11" t="str">
        <f t="shared" si="420"/>
        <v/>
      </c>
      <c r="AY822" s="11" t="str">
        <f t="shared" si="421"/>
        <v/>
      </c>
      <c r="AZ822" s="11" t="str">
        <f t="shared" si="422"/>
        <v/>
      </c>
      <c r="BA822" s="19" t="str">
        <f t="shared" si="423"/>
        <v/>
      </c>
    </row>
    <row r="823" spans="35:53" x14ac:dyDescent="0.3">
      <c r="AI823" s="21">
        <f t="shared" si="413"/>
        <v>0.81100000000000061</v>
      </c>
      <c r="AJ823" s="11">
        <f t="shared" ref="AJ823:AO832" si="431">_xlfn.NORM.S.DIST((-2*AJ$2-_xlfn.NORM.S.INV($AI823)),TRUE)</f>
        <v>0.86830460360727169</v>
      </c>
      <c r="AK823" s="11">
        <f t="shared" si="431"/>
        <v>0.54712964966691291</v>
      </c>
      <c r="AL823" s="11">
        <f t="shared" si="431"/>
        <v>0.1889999999999995</v>
      </c>
      <c r="AM823" s="11">
        <f t="shared" si="431"/>
        <v>2.9946032758507463E-2</v>
      </c>
      <c r="AN823" s="11">
        <f t="shared" si="431"/>
        <v>1.9783877439090783E-3</v>
      </c>
      <c r="AO823" s="4">
        <f t="shared" si="431"/>
        <v>5.2617645632025519E-7</v>
      </c>
      <c r="AP823" s="11">
        <f t="shared" si="407"/>
        <v>0.23682530600764728</v>
      </c>
      <c r="AQ823" s="11">
        <f t="shared" si="408"/>
        <v>-0.76317469399235327</v>
      </c>
      <c r="AR823" s="11">
        <f t="shared" si="409"/>
        <v>-1.7631746939923534</v>
      </c>
      <c r="AS823" s="11">
        <f t="shared" si="410"/>
        <v>-2.7631746939923527</v>
      </c>
      <c r="AT823" s="11">
        <f t="shared" si="411"/>
        <v>-3.7631746939923536</v>
      </c>
      <c r="AU823" s="19">
        <f t="shared" si="412"/>
        <v>-5.7631746939923527</v>
      </c>
      <c r="AV823" s="11">
        <f t="shared" si="418"/>
        <v>0.86830460360727169</v>
      </c>
      <c r="AW823" s="11" t="str">
        <f t="shared" si="419"/>
        <v/>
      </c>
      <c r="AX823" s="11" t="str">
        <f t="shared" si="420"/>
        <v/>
      </c>
      <c r="AY823" s="11" t="str">
        <f t="shared" si="421"/>
        <v/>
      </c>
      <c r="AZ823" s="11" t="str">
        <f t="shared" si="422"/>
        <v/>
      </c>
      <c r="BA823" s="19" t="str">
        <f t="shared" si="423"/>
        <v/>
      </c>
    </row>
    <row r="824" spans="35:53" x14ac:dyDescent="0.3">
      <c r="AI824" s="21">
        <f t="shared" si="413"/>
        <v>0.81200000000000061</v>
      </c>
      <c r="AJ824" s="11">
        <f t="shared" si="431"/>
        <v>0.86751254662130217</v>
      </c>
      <c r="AK824" s="11">
        <f t="shared" si="431"/>
        <v>0.54566232841657458</v>
      </c>
      <c r="AL824" s="11">
        <f t="shared" si="431"/>
        <v>0.18799999999999933</v>
      </c>
      <c r="AM824" s="11">
        <f t="shared" si="431"/>
        <v>2.9695317476165849E-2</v>
      </c>
      <c r="AN824" s="11">
        <f t="shared" si="431"/>
        <v>1.9552634953590151E-3</v>
      </c>
      <c r="AO824" s="4">
        <f t="shared" si="431"/>
        <v>5.163824740164949E-7</v>
      </c>
      <c r="AP824" s="11">
        <f t="shared" si="407"/>
        <v>0.22941910234071206</v>
      </c>
      <c r="AQ824" s="11">
        <f t="shared" si="408"/>
        <v>-0.77058089765928783</v>
      </c>
      <c r="AR824" s="11">
        <f t="shared" si="409"/>
        <v>-1.7705808976592876</v>
      </c>
      <c r="AS824" s="11">
        <f t="shared" si="410"/>
        <v>-2.7705808976592876</v>
      </c>
      <c r="AT824" s="11">
        <f t="shared" si="411"/>
        <v>-3.7705808976592881</v>
      </c>
      <c r="AU824" s="19">
        <f t="shared" si="412"/>
        <v>-5.7705808976592889</v>
      </c>
      <c r="AV824" s="11">
        <f t="shared" si="418"/>
        <v>0.86751254662130217</v>
      </c>
      <c r="AW824" s="11" t="str">
        <f t="shared" si="419"/>
        <v/>
      </c>
      <c r="AX824" s="11" t="str">
        <f t="shared" si="420"/>
        <v/>
      </c>
      <c r="AY824" s="11" t="str">
        <f t="shared" si="421"/>
        <v/>
      </c>
      <c r="AZ824" s="11" t="str">
        <f t="shared" si="422"/>
        <v/>
      </c>
      <c r="BA824" s="19" t="str">
        <f t="shared" si="423"/>
        <v/>
      </c>
    </row>
    <row r="825" spans="35:53" x14ac:dyDescent="0.3">
      <c r="AI825" s="21">
        <f t="shared" si="413"/>
        <v>0.81300000000000061</v>
      </c>
      <c r="AJ825" s="11">
        <f t="shared" si="431"/>
        <v>0.86671459200978485</v>
      </c>
      <c r="AK825" s="11">
        <f t="shared" si="431"/>
        <v>0.54418955449454842</v>
      </c>
      <c r="AL825" s="11">
        <f t="shared" si="431"/>
        <v>0.18699999999999942</v>
      </c>
      <c r="AM825" s="11">
        <f t="shared" si="431"/>
        <v>2.9445530418673586E-2</v>
      </c>
      <c r="AN825" s="11">
        <f t="shared" si="431"/>
        <v>1.9323101557872683E-3</v>
      </c>
      <c r="AO825" s="4">
        <f t="shared" si="431"/>
        <v>5.0673272908401591E-7</v>
      </c>
      <c r="AP825" s="11">
        <f t="shared" si="407"/>
        <v>0.22198853879794622</v>
      </c>
      <c r="AQ825" s="11">
        <f t="shared" si="408"/>
        <v>-0.77801146120205389</v>
      </c>
      <c r="AR825" s="11">
        <f t="shared" si="409"/>
        <v>-1.7780114612020539</v>
      </c>
      <c r="AS825" s="11">
        <f t="shared" si="410"/>
        <v>-2.7780114612020532</v>
      </c>
      <c r="AT825" s="11">
        <f t="shared" si="411"/>
        <v>-3.7780114612020528</v>
      </c>
      <c r="AU825" s="19">
        <f t="shared" si="412"/>
        <v>-5.7780114612020537</v>
      </c>
      <c r="AV825" s="11">
        <f t="shared" si="418"/>
        <v>0.86671459200978485</v>
      </c>
      <c r="AW825" s="11" t="str">
        <f t="shared" si="419"/>
        <v/>
      </c>
      <c r="AX825" s="11" t="str">
        <f t="shared" si="420"/>
        <v/>
      </c>
      <c r="AY825" s="11" t="str">
        <f t="shared" si="421"/>
        <v/>
      </c>
      <c r="AZ825" s="11" t="str">
        <f t="shared" si="422"/>
        <v/>
      </c>
      <c r="BA825" s="19" t="str">
        <f t="shared" si="423"/>
        <v/>
      </c>
    </row>
    <row r="826" spans="35:53" x14ac:dyDescent="0.3">
      <c r="AI826" s="21">
        <f t="shared" si="413"/>
        <v>0.81400000000000061</v>
      </c>
      <c r="AJ826" s="11">
        <f t="shared" si="431"/>
        <v>0.86591067617014861</v>
      </c>
      <c r="AK826" s="11">
        <f t="shared" si="431"/>
        <v>0.54271128953584069</v>
      </c>
      <c r="AL826" s="11">
        <f t="shared" si="431"/>
        <v>0.18599999999999986</v>
      </c>
      <c r="AM826" s="11">
        <f t="shared" si="431"/>
        <v>2.9196671196937859E-2</v>
      </c>
      <c r="AN826" s="11">
        <f t="shared" si="431"/>
        <v>1.9095270200193064E-3</v>
      </c>
      <c r="AO826" s="4">
        <f t="shared" si="431"/>
        <v>4.9722556301239533E-7</v>
      </c>
      <c r="AP826" s="11">
        <f t="shared" si="407"/>
        <v>0.21453335135828744</v>
      </c>
      <c r="AQ826" s="11">
        <f t="shared" si="408"/>
        <v>-0.78546664864171278</v>
      </c>
      <c r="AR826" s="11">
        <f t="shared" si="409"/>
        <v>-1.7854666486417137</v>
      </c>
      <c r="AS826" s="11">
        <f t="shared" si="410"/>
        <v>-2.7854666486417123</v>
      </c>
      <c r="AT826" s="11">
        <f t="shared" si="411"/>
        <v>-3.7854666486417123</v>
      </c>
      <c r="AU826" s="19">
        <f t="shared" si="412"/>
        <v>-5.7854666486417132</v>
      </c>
      <c r="AV826" s="11">
        <f t="shared" si="418"/>
        <v>0.86591067617014861</v>
      </c>
      <c r="AW826" s="11" t="str">
        <f t="shared" si="419"/>
        <v/>
      </c>
      <c r="AX826" s="11" t="str">
        <f t="shared" si="420"/>
        <v/>
      </c>
      <c r="AY826" s="11" t="str">
        <f t="shared" si="421"/>
        <v/>
      </c>
      <c r="AZ826" s="11" t="str">
        <f t="shared" si="422"/>
        <v/>
      </c>
      <c r="BA826" s="19" t="str">
        <f t="shared" si="423"/>
        <v/>
      </c>
    </row>
    <row r="827" spans="35:53" x14ac:dyDescent="0.3">
      <c r="AI827" s="21">
        <f t="shared" si="413"/>
        <v>0.81500000000000061</v>
      </c>
      <c r="AJ827" s="11">
        <f t="shared" si="431"/>
        <v>0.86510073451611225</v>
      </c>
      <c r="AK827" s="11">
        <f t="shared" si="431"/>
        <v>0.54122749470032172</v>
      </c>
      <c r="AL827" s="11">
        <f t="shared" si="431"/>
        <v>0.18499999999999933</v>
      </c>
      <c r="AM827" s="11">
        <f t="shared" si="431"/>
        <v>2.8948739433605774E-2</v>
      </c>
      <c r="AN827" s="11">
        <f t="shared" si="431"/>
        <v>1.8869133858190651E-3</v>
      </c>
      <c r="AO827" s="4">
        <f t="shared" si="431"/>
        <v>4.8785933291519929E-7</v>
      </c>
      <c r="AP827" s="11">
        <f t="shared" si="407"/>
        <v>0.20705327199616275</v>
      </c>
      <c r="AQ827" s="11">
        <f t="shared" si="408"/>
        <v>-0.79294672800383725</v>
      </c>
      <c r="AR827" s="11">
        <f t="shared" si="409"/>
        <v>-1.7929467280038365</v>
      </c>
      <c r="AS827" s="11">
        <f t="shared" si="410"/>
        <v>-2.7929467280038374</v>
      </c>
      <c r="AT827" s="11">
        <f t="shared" si="411"/>
        <v>-3.7929467280038374</v>
      </c>
      <c r="AU827" s="19">
        <f t="shared" si="412"/>
        <v>-5.7929467280038383</v>
      </c>
      <c r="AV827" s="11">
        <f t="shared" si="418"/>
        <v>0.86510073451611225</v>
      </c>
      <c r="AW827" s="11" t="str">
        <f t="shared" si="419"/>
        <v/>
      </c>
      <c r="AX827" s="11" t="str">
        <f t="shared" si="420"/>
        <v/>
      </c>
      <c r="AY827" s="11" t="str">
        <f t="shared" si="421"/>
        <v/>
      </c>
      <c r="AZ827" s="11" t="str">
        <f t="shared" si="422"/>
        <v/>
      </c>
      <c r="BA827" s="19">
        <f t="shared" ref="BA827" si="432">IF(AU827&lt;=0,AO827,"")</f>
        <v>4.8785933291519929E-7</v>
      </c>
    </row>
    <row r="828" spans="35:53" x14ac:dyDescent="0.3">
      <c r="AI828" s="21">
        <f t="shared" si="413"/>
        <v>0.81600000000000061</v>
      </c>
      <c r="AJ828" s="11">
        <f t="shared" si="431"/>
        <v>0.86428470145740799</v>
      </c>
      <c r="AK828" s="11">
        <f t="shared" si="431"/>
        <v>0.53973813066429743</v>
      </c>
      <c r="AL828" s="11">
        <f t="shared" si="431"/>
        <v>0.18399999999999939</v>
      </c>
      <c r="AM828" s="11">
        <f t="shared" si="431"/>
        <v>2.8701734763166075E-2</v>
      </c>
      <c r="AN828" s="11">
        <f t="shared" si="431"/>
        <v>1.8644685538749609E-3</v>
      </c>
      <c r="AO828" s="4">
        <f t="shared" si="431"/>
        <v>4.7863241139112572E-7</v>
      </c>
      <c r="AP828" s="11">
        <f t="shared" si="407"/>
        <v>0.19954802859712839</v>
      </c>
      <c r="AQ828" s="11">
        <f t="shared" si="408"/>
        <v>-0.8004519714028715</v>
      </c>
      <c r="AR828" s="11">
        <f t="shared" si="409"/>
        <v>-1.8004519714028715</v>
      </c>
      <c r="AS828" s="11">
        <f t="shared" si="410"/>
        <v>-2.8004519714028717</v>
      </c>
      <c r="AT828" s="11">
        <f t="shared" si="411"/>
        <v>-3.8004519714028717</v>
      </c>
      <c r="AU828" s="19">
        <f t="shared" si="412"/>
        <v>-5.8004519714028717</v>
      </c>
      <c r="AV828" s="11">
        <f t="shared" si="418"/>
        <v>0.86428470145740799</v>
      </c>
      <c r="AW828" s="11" t="str">
        <f t="shared" si="419"/>
        <v/>
      </c>
      <c r="AX828" s="11" t="str">
        <f t="shared" si="420"/>
        <v/>
      </c>
      <c r="AY828" s="11" t="str">
        <f t="shared" si="421"/>
        <v/>
      </c>
      <c r="AZ828" s="11" t="str">
        <f t="shared" si="422"/>
        <v/>
      </c>
      <c r="BA828" s="19" t="str">
        <f t="shared" si="423"/>
        <v/>
      </c>
    </row>
    <row r="829" spans="35:53" x14ac:dyDescent="0.3">
      <c r="AI829" s="21">
        <f t="shared" si="413"/>
        <v>0.81700000000000061</v>
      </c>
      <c r="AJ829" s="11">
        <f t="shared" si="431"/>
        <v>0.86346251037897104</v>
      </c>
      <c r="AK829" s="11">
        <f t="shared" si="431"/>
        <v>0.53824315761186892</v>
      </c>
      <c r="AL829" s="11">
        <f t="shared" si="431"/>
        <v>0.18299999999999914</v>
      </c>
      <c r="AM829" s="11">
        <f t="shared" si="431"/>
        <v>2.8455656832050771E-2</v>
      </c>
      <c r="AN829" s="11">
        <f t="shared" si="431"/>
        <v>1.8421918277857926E-3</v>
      </c>
      <c r="AO829" s="4">
        <f t="shared" si="431"/>
        <v>4.6954318638632143E-7</v>
      </c>
      <c r="AP829" s="11">
        <f t="shared" si="407"/>
        <v>0.19201734487119104</v>
      </c>
      <c r="AQ829" s="11">
        <f t="shared" si="408"/>
        <v>-0.80798265512880951</v>
      </c>
      <c r="AR829" s="11">
        <f t="shared" si="409"/>
        <v>-1.8079826551288101</v>
      </c>
      <c r="AS829" s="11">
        <f t="shared" si="410"/>
        <v>-2.807982655128809</v>
      </c>
      <c r="AT829" s="11">
        <f t="shared" si="411"/>
        <v>-3.807982655128809</v>
      </c>
      <c r="AU829" s="19">
        <f t="shared" si="412"/>
        <v>-5.8079826551288098</v>
      </c>
      <c r="AV829" s="11">
        <f t="shared" si="418"/>
        <v>0.86346251037897104</v>
      </c>
      <c r="AW829" s="11" t="str">
        <f t="shared" si="419"/>
        <v/>
      </c>
      <c r="AX829" s="11" t="str">
        <f t="shared" si="420"/>
        <v/>
      </c>
      <c r="AY829" s="11" t="str">
        <f t="shared" si="421"/>
        <v/>
      </c>
      <c r="AZ829" s="11" t="str">
        <f t="shared" si="422"/>
        <v/>
      </c>
      <c r="BA829" s="19" t="str">
        <f t="shared" si="423"/>
        <v/>
      </c>
    </row>
    <row r="830" spans="35:53" x14ac:dyDescent="0.3">
      <c r="AI830" s="21">
        <f t="shared" si="413"/>
        <v>0.81800000000000062</v>
      </c>
      <c r="AJ830" s="11">
        <f t="shared" si="431"/>
        <v>0.8626340936195932</v>
      </c>
      <c r="AK830" s="11">
        <f t="shared" si="431"/>
        <v>0.53674253522610393</v>
      </c>
      <c r="AL830" s="11">
        <f t="shared" si="431"/>
        <v>0.18199999999999905</v>
      </c>
      <c r="AM830" s="11">
        <f t="shared" si="431"/>
        <v>2.8210505298741313E-2</v>
      </c>
      <c r="AN830" s="11">
        <f t="shared" si="431"/>
        <v>1.8200825140469682E-3</v>
      </c>
      <c r="AO830" s="4">
        <f t="shared" si="431"/>
        <v>4.6059006105807145E-7</v>
      </c>
      <c r="AP830" s="11">
        <f t="shared" si="407"/>
        <v>0.18446094026388127</v>
      </c>
      <c r="AQ830" s="11">
        <f t="shared" si="408"/>
        <v>-0.81553905973611873</v>
      </c>
      <c r="AR830" s="11">
        <f t="shared" si="409"/>
        <v>-1.815539059736119</v>
      </c>
      <c r="AS830" s="11">
        <f t="shared" si="410"/>
        <v>-2.8155390597361185</v>
      </c>
      <c r="AT830" s="11">
        <f t="shared" si="411"/>
        <v>-3.8155390597361181</v>
      </c>
      <c r="AU830" s="19">
        <f t="shared" si="412"/>
        <v>-5.8155390597361176</v>
      </c>
      <c r="AV830" s="11">
        <f t="shared" si="418"/>
        <v>0.8626340936195932</v>
      </c>
      <c r="AW830" s="11" t="str">
        <f t="shared" si="419"/>
        <v/>
      </c>
      <c r="AX830" s="11" t="str">
        <f t="shared" si="420"/>
        <v/>
      </c>
      <c r="AY830" s="11" t="str">
        <f t="shared" si="421"/>
        <v/>
      </c>
      <c r="AZ830" s="11" t="str">
        <f t="shared" si="422"/>
        <v/>
      </c>
      <c r="BA830" s="19" t="str">
        <f t="shared" si="423"/>
        <v/>
      </c>
    </row>
    <row r="831" spans="35:53" x14ac:dyDescent="0.3">
      <c r="AI831" s="21">
        <f t="shared" si="413"/>
        <v>0.81900000000000062</v>
      </c>
      <c r="AJ831" s="11">
        <f t="shared" si="431"/>
        <v>0.86179938245001286</v>
      </c>
      <c r="AK831" s="11">
        <f t="shared" si="431"/>
        <v>0.53523622267999404</v>
      </c>
      <c r="AL831" s="11">
        <f t="shared" si="431"/>
        <v>0.18099999999999949</v>
      </c>
      <c r="AM831" s="11">
        <f t="shared" si="431"/>
        <v>2.7966279833876315E-2</v>
      </c>
      <c r="AN831" s="11">
        <f t="shared" si="431"/>
        <v>1.7981399220367668E-3</v>
      </c>
      <c r="AO831" s="4">
        <f t="shared" si="431"/>
        <v>4.5177145363969692E-7</v>
      </c>
      <c r="AP831" s="11">
        <f t="shared" si="407"/>
        <v>0.17687852986491515</v>
      </c>
      <c r="AQ831" s="11">
        <f t="shared" si="408"/>
        <v>-0.82312147013508496</v>
      </c>
      <c r="AR831" s="11">
        <f t="shared" si="409"/>
        <v>-1.8231214701350864</v>
      </c>
      <c r="AS831" s="11">
        <f t="shared" si="410"/>
        <v>-2.8231214701350851</v>
      </c>
      <c r="AT831" s="11">
        <f t="shared" si="411"/>
        <v>-3.8231214701350851</v>
      </c>
      <c r="AU831" s="19">
        <f t="shared" si="412"/>
        <v>-5.823121470135086</v>
      </c>
      <c r="AV831" s="11">
        <f t="shared" si="418"/>
        <v>0.86179938245001286</v>
      </c>
      <c r="AW831" s="11" t="str">
        <f t="shared" si="419"/>
        <v/>
      </c>
      <c r="AX831" s="11" t="str">
        <f t="shared" si="420"/>
        <v/>
      </c>
      <c r="AY831" s="11" t="str">
        <f t="shared" si="421"/>
        <v/>
      </c>
      <c r="AZ831" s="11" t="str">
        <f t="shared" si="422"/>
        <v/>
      </c>
      <c r="BA831" s="19" t="str">
        <f t="shared" si="423"/>
        <v/>
      </c>
    </row>
    <row r="832" spans="35:53" x14ac:dyDescent="0.3">
      <c r="AI832" s="21">
        <f t="shared" si="413"/>
        <v>0.82000000000000062</v>
      </c>
      <c r="AJ832" s="11">
        <f t="shared" si="431"/>
        <v>0.86095830705042564</v>
      </c>
      <c r="AK832" s="11">
        <f t="shared" si="431"/>
        <v>0.53372417862719601</v>
      </c>
      <c r="AL832" s="11">
        <f t="shared" si="431"/>
        <v>0.17999999999999947</v>
      </c>
      <c r="AM832" s="11">
        <f t="shared" si="431"/>
        <v>2.7722980120361496E-2</v>
      </c>
      <c r="AN832" s="11">
        <f t="shared" si="431"/>
        <v>1.7763633640026576E-3</v>
      </c>
      <c r="AO832" s="4">
        <f t="shared" si="431"/>
        <v>4.4308579730669044E-7</v>
      </c>
      <c r="AP832" s="11">
        <f t="shared" si="407"/>
        <v>0.16926982431436777</v>
      </c>
      <c r="AQ832" s="11">
        <f t="shared" si="408"/>
        <v>-0.83073017568563212</v>
      </c>
      <c r="AR832" s="11">
        <f t="shared" si="409"/>
        <v>-1.8307301756856311</v>
      </c>
      <c r="AS832" s="11">
        <f t="shared" si="410"/>
        <v>-2.8307301756856322</v>
      </c>
      <c r="AT832" s="11">
        <f t="shared" si="411"/>
        <v>-3.8307301756856322</v>
      </c>
      <c r="AU832" s="19">
        <f t="shared" si="412"/>
        <v>-5.8307301756856313</v>
      </c>
      <c r="AV832" s="11">
        <f t="shared" si="418"/>
        <v>0.86095830705042564</v>
      </c>
      <c r="AW832" s="11" t="str">
        <f t="shared" si="419"/>
        <v/>
      </c>
      <c r="AX832" s="11" t="str">
        <f t="shared" si="420"/>
        <v/>
      </c>
      <c r="AY832" s="11" t="str">
        <f t="shared" si="421"/>
        <v/>
      </c>
      <c r="AZ832" s="11" t="str">
        <f t="shared" si="422"/>
        <v/>
      </c>
      <c r="BA832" s="19" t="str">
        <f t="shared" si="423"/>
        <v/>
      </c>
    </row>
    <row r="833" spans="35:53" x14ac:dyDescent="0.3">
      <c r="AI833" s="21">
        <f t="shared" si="413"/>
        <v>0.82100000000000062</v>
      </c>
      <c r="AJ833" s="11">
        <f t="shared" ref="AJ833:AO842" si="433">_xlfn.NORM.S.DIST((-2*AJ$2-_xlfn.NORM.S.INV($AI833)),TRUE)</f>
        <v>0.86011079648740396</v>
      </c>
      <c r="AK833" s="11">
        <f t="shared" si="433"/>
        <v>0.53220636119256204</v>
      </c>
      <c r="AL833" s="11">
        <f t="shared" si="433"/>
        <v>0.17899999999999922</v>
      </c>
      <c r="AM833" s="11">
        <f t="shared" si="433"/>
        <v>2.7480605853483456E-2</v>
      </c>
      <c r="AN833" s="11">
        <f t="shared" si="433"/>
        <v>1.7547521550479075E-3</v>
      </c>
      <c r="AO833" s="4">
        <f t="shared" si="433"/>
        <v>4.3453154004412712E-7</v>
      </c>
      <c r="AP833" s="11">
        <f t="shared" si="407"/>
        <v>0.16163452970635506</v>
      </c>
      <c r="AQ833" s="11">
        <f t="shared" si="408"/>
        <v>-0.8383654702936455</v>
      </c>
      <c r="AR833" s="11">
        <f t="shared" si="409"/>
        <v>-1.8383654702936449</v>
      </c>
      <c r="AS833" s="11">
        <f t="shared" si="410"/>
        <v>-2.8383654702936454</v>
      </c>
      <c r="AT833" s="11">
        <f t="shared" si="411"/>
        <v>-3.8383654702936458</v>
      </c>
      <c r="AU833" s="19">
        <f t="shared" si="412"/>
        <v>-5.8383654702936454</v>
      </c>
      <c r="AV833" s="11">
        <f t="shared" si="418"/>
        <v>0.86011079648740396</v>
      </c>
      <c r="AW833" s="11" t="str">
        <f t="shared" si="419"/>
        <v/>
      </c>
      <c r="AX833" s="11" t="str">
        <f t="shared" si="420"/>
        <v/>
      </c>
      <c r="AY833" s="11" t="str">
        <f t="shared" si="421"/>
        <v/>
      </c>
      <c r="AZ833" s="11" t="str">
        <f t="shared" si="422"/>
        <v/>
      </c>
      <c r="BA833" s="19">
        <f t="shared" ref="BA833" si="434">IF(AU833&lt;=0,AO833,"")</f>
        <v>4.3453154004412712E-7</v>
      </c>
    </row>
    <row r="834" spans="35:53" x14ac:dyDescent="0.3">
      <c r="AI834" s="21">
        <f t="shared" si="413"/>
        <v>0.82200000000000062</v>
      </c>
      <c r="AJ834" s="11">
        <f t="shared" si="433"/>
        <v>0.85925677869019568</v>
      </c>
      <c r="AK834" s="11">
        <f t="shared" si="433"/>
        <v>0.53068272796243598</v>
      </c>
      <c r="AL834" s="11">
        <f t="shared" si="433"/>
        <v>0.17799999999999938</v>
      </c>
      <c r="AM834" s="11">
        <f t="shared" si="433"/>
        <v>2.7239156741024961E-2</v>
      </c>
      <c r="AN834" s="11">
        <f t="shared" si="433"/>
        <v>1.7333056131181395E-3</v>
      </c>
      <c r="AO834" s="4">
        <f t="shared" si="433"/>
        <v>4.2610714451526302E-7</v>
      </c>
      <c r="AP834" s="11">
        <f t="shared" si="407"/>
        <v>0.15397234749003597</v>
      </c>
      <c r="AQ834" s="11">
        <f t="shared" si="408"/>
        <v>-0.8460276525099647</v>
      </c>
      <c r="AR834" s="11">
        <f t="shared" si="409"/>
        <v>-1.8460276525099648</v>
      </c>
      <c r="AS834" s="11">
        <f t="shared" si="410"/>
        <v>-2.846027652509965</v>
      </c>
      <c r="AT834" s="11">
        <f t="shared" si="411"/>
        <v>-3.8460276525099646</v>
      </c>
      <c r="AU834" s="19">
        <f t="shared" si="412"/>
        <v>-5.8460276525099646</v>
      </c>
      <c r="AV834" s="11">
        <f t="shared" si="418"/>
        <v>0.85925677869019568</v>
      </c>
      <c r="AW834" s="11" t="str">
        <f t="shared" si="419"/>
        <v/>
      </c>
      <c r="AX834" s="11" t="str">
        <f t="shared" si="420"/>
        <v/>
      </c>
      <c r="AY834" s="11" t="str">
        <f t="shared" si="421"/>
        <v/>
      </c>
      <c r="AZ834" s="11" t="str">
        <f t="shared" si="422"/>
        <v/>
      </c>
      <c r="BA834" s="19" t="str">
        <f t="shared" si="423"/>
        <v/>
      </c>
    </row>
    <row r="835" spans="35:53" x14ac:dyDescent="0.3">
      <c r="AI835" s="21">
        <f t="shared" si="413"/>
        <v>0.82300000000000062</v>
      </c>
      <c r="AJ835" s="11">
        <f t="shared" si="433"/>
        <v>0.8583961804263891</v>
      </c>
      <c r="AK835" s="11">
        <f t="shared" si="433"/>
        <v>0.5291532359747162</v>
      </c>
      <c r="AL835" s="11">
        <f t="shared" si="433"/>
        <v>0.1769999999999996</v>
      </c>
      <c r="AM835" s="11">
        <f t="shared" si="433"/>
        <v>2.6998632503383302E-2</v>
      </c>
      <c r="AN835" s="11">
        <f t="shared" si="433"/>
        <v>1.7120230589880666E-3</v>
      </c>
      <c r="AO835" s="4">
        <f t="shared" si="433"/>
        <v>4.1781108793134939E-7</v>
      </c>
      <c r="AP835" s="11">
        <f t="shared" si="407"/>
        <v>0.14628297436790993</v>
      </c>
      <c r="AQ835" s="11">
        <f t="shared" si="408"/>
        <v>-0.85371702563209007</v>
      </c>
      <c r="AR835" s="11">
        <f t="shared" si="409"/>
        <v>-1.8537170256320921</v>
      </c>
      <c r="AS835" s="11">
        <f t="shared" si="410"/>
        <v>-2.8537170256320898</v>
      </c>
      <c r="AT835" s="11">
        <f t="shared" si="411"/>
        <v>-3.8537170256320898</v>
      </c>
      <c r="AU835" s="19">
        <f t="shared" si="412"/>
        <v>-5.853717025632089</v>
      </c>
      <c r="AV835" s="11">
        <f t="shared" si="418"/>
        <v>0.8583961804263891</v>
      </c>
      <c r="AW835" s="11" t="str">
        <f t="shared" si="419"/>
        <v/>
      </c>
      <c r="AX835" s="11" t="str">
        <f t="shared" si="420"/>
        <v/>
      </c>
      <c r="AY835" s="11" t="str">
        <f t="shared" si="421"/>
        <v/>
      </c>
      <c r="AZ835" s="11" t="str">
        <f t="shared" si="422"/>
        <v/>
      </c>
      <c r="BA835" s="19" t="str">
        <f t="shared" si="423"/>
        <v/>
      </c>
    </row>
    <row r="836" spans="35:53" x14ac:dyDescent="0.3">
      <c r="AI836" s="21">
        <f t="shared" si="413"/>
        <v>0.82400000000000062</v>
      </c>
      <c r="AJ836" s="11">
        <f t="shared" si="433"/>
        <v>0.85752892727692331</v>
      </c>
      <c r="AK836" s="11">
        <f t="shared" si="433"/>
        <v>0.52761784170868287</v>
      </c>
      <c r="AL836" s="11">
        <f t="shared" si="433"/>
        <v>0.17599999999999968</v>
      </c>
      <c r="AM836" s="11">
        <f t="shared" si="433"/>
        <v>2.6759032873691538E-2</v>
      </c>
      <c r="AN836" s="11">
        <f t="shared" si="433"/>
        <v>1.6909038162483618E-3</v>
      </c>
      <c r="AO836" s="4">
        <f t="shared" si="433"/>
        <v>4.0964186192263819E-7</v>
      </c>
      <c r="AP836" s="11">
        <f t="shared" si="407"/>
        <v>0.13856610219132015</v>
      </c>
      <c r="AQ836" s="11">
        <f t="shared" si="408"/>
        <v>-0.86143389780868085</v>
      </c>
      <c r="AR836" s="11">
        <f t="shared" si="409"/>
        <v>-1.8614338978086791</v>
      </c>
      <c r="AS836" s="11">
        <f t="shared" si="410"/>
        <v>-2.8614338978086806</v>
      </c>
      <c r="AT836" s="11">
        <f t="shared" si="411"/>
        <v>-3.8614338978086802</v>
      </c>
      <c r="AU836" s="19">
        <f t="shared" si="412"/>
        <v>-5.8614338978086806</v>
      </c>
      <c r="AV836" s="11">
        <f t="shared" si="418"/>
        <v>0.85752892727692331</v>
      </c>
      <c r="AW836" s="11" t="str">
        <f t="shared" si="419"/>
        <v/>
      </c>
      <c r="AX836" s="11" t="str">
        <f t="shared" si="420"/>
        <v/>
      </c>
      <c r="AY836" s="11" t="str">
        <f t="shared" si="421"/>
        <v/>
      </c>
      <c r="AZ836" s="11" t="str">
        <f t="shared" si="422"/>
        <v/>
      </c>
      <c r="BA836" s="19" t="str">
        <f t="shared" si="423"/>
        <v/>
      </c>
    </row>
    <row r="837" spans="35:53" x14ac:dyDescent="0.3">
      <c r="AI837" s="21">
        <f t="shared" si="413"/>
        <v>0.82500000000000062</v>
      </c>
      <c r="AJ837" s="11">
        <f t="shared" si="433"/>
        <v>0.85665494361041805</v>
      </c>
      <c r="AK837" s="11">
        <f t="shared" si="433"/>
        <v>0.52607650107457515</v>
      </c>
      <c r="AL837" s="11">
        <f t="shared" si="433"/>
        <v>0.17499999999999927</v>
      </c>
      <c r="AM837" s="11">
        <f t="shared" si="433"/>
        <v>2.6520357597942728E-2</v>
      </c>
      <c r="AN837" s="11">
        <f t="shared" si="433"/>
        <v>1.6699472112926411E-3</v>
      </c>
      <c r="AO837" s="4">
        <f t="shared" si="433"/>
        <v>4.0159797241059207E-7</v>
      </c>
      <c r="AP837" s="11">
        <f t="shared" si="407"/>
        <v>0.13082141785303436</v>
      </c>
      <c r="AQ837" s="11">
        <f t="shared" si="408"/>
        <v>-0.86917858214696619</v>
      </c>
      <c r="AR837" s="11">
        <f t="shared" si="409"/>
        <v>-1.8691785821469655</v>
      </c>
      <c r="AS837" s="11">
        <f t="shared" si="410"/>
        <v>-2.869178582146966</v>
      </c>
      <c r="AT837" s="11">
        <f t="shared" si="411"/>
        <v>-3.8691785821469655</v>
      </c>
      <c r="AU837" s="19">
        <f t="shared" si="412"/>
        <v>-5.8691785821469669</v>
      </c>
      <c r="AV837" s="11">
        <f t="shared" si="418"/>
        <v>0.85665494361041805</v>
      </c>
      <c r="AW837" s="11" t="str">
        <f t="shared" si="419"/>
        <v/>
      </c>
      <c r="AX837" s="11" t="str">
        <f t="shared" si="420"/>
        <v/>
      </c>
      <c r="AY837" s="11" t="str">
        <f t="shared" si="421"/>
        <v/>
      </c>
      <c r="AZ837" s="11" t="str">
        <f t="shared" si="422"/>
        <v/>
      </c>
      <c r="BA837" s="19" t="str">
        <f t="shared" si="423"/>
        <v/>
      </c>
    </row>
    <row r="838" spans="35:53" x14ac:dyDescent="0.3">
      <c r="AI838" s="21">
        <f t="shared" si="413"/>
        <v>0.82600000000000062</v>
      </c>
      <c r="AJ838" s="11">
        <f t="shared" si="433"/>
        <v>0.85577415255680922</v>
      </c>
      <c r="AK838" s="11">
        <f t="shared" si="433"/>
        <v>0.52452916940291705</v>
      </c>
      <c r="AL838" s="11">
        <f t="shared" si="433"/>
        <v>0.17399999999999982</v>
      </c>
      <c r="AM838" s="11">
        <f t="shared" si="433"/>
        <v>2.6282606435117345E-2</v>
      </c>
      <c r="AN838" s="11">
        <f t="shared" si="433"/>
        <v>1.6491525733045808E-3</v>
      </c>
      <c r="AO838" s="4">
        <f t="shared" si="433"/>
        <v>3.9367793948127491E-7</v>
      </c>
      <c r="AP838" s="11">
        <f t="shared" si="407"/>
        <v>0.12304860317686195</v>
      </c>
      <c r="AQ838" s="11">
        <f t="shared" si="408"/>
        <v>-0.87695139682313816</v>
      </c>
      <c r="AR838" s="11">
        <f t="shared" si="409"/>
        <v>-1.8769513968231375</v>
      </c>
      <c r="AS838" s="11">
        <f t="shared" si="410"/>
        <v>-2.8769513968231375</v>
      </c>
      <c r="AT838" s="11">
        <f t="shared" si="411"/>
        <v>-3.8769513968231379</v>
      </c>
      <c r="AU838" s="19">
        <f t="shared" si="412"/>
        <v>-5.8769513968231362</v>
      </c>
      <c r="AV838" s="11">
        <f t="shared" si="418"/>
        <v>0.85577415255680922</v>
      </c>
      <c r="AW838" s="11" t="str">
        <f t="shared" si="419"/>
        <v/>
      </c>
      <c r="AX838" s="11" t="str">
        <f t="shared" si="420"/>
        <v/>
      </c>
      <c r="AY838" s="11" t="str">
        <f t="shared" si="421"/>
        <v/>
      </c>
      <c r="AZ838" s="11" t="str">
        <f t="shared" si="422"/>
        <v/>
      </c>
      <c r="BA838" s="19" t="str">
        <f t="shared" si="423"/>
        <v/>
      </c>
    </row>
    <row r="839" spans="35:53" x14ac:dyDescent="0.3">
      <c r="AI839" s="21">
        <f t="shared" si="413"/>
        <v>0.82700000000000062</v>
      </c>
      <c r="AJ839" s="11">
        <f t="shared" si="433"/>
        <v>0.85488647598025147</v>
      </c>
      <c r="AK839" s="11">
        <f t="shared" si="433"/>
        <v>0.52297580143356925</v>
      </c>
      <c r="AL839" s="11">
        <f t="shared" si="433"/>
        <v>0.17299999999999913</v>
      </c>
      <c r="AM839" s="11">
        <f t="shared" si="433"/>
        <v>2.6045779157312102E-2</v>
      </c>
      <c r="AN839" s="11">
        <f t="shared" si="433"/>
        <v>1.6285192342450384E-3</v>
      </c>
      <c r="AO839" s="4">
        <f t="shared" si="433"/>
        <v>3.8588029725981939E-7</v>
      </c>
      <c r="AP839" s="11">
        <f t="shared" si="407"/>
        <v>0.11524733480409211</v>
      </c>
      <c r="AQ839" s="11">
        <f t="shared" si="408"/>
        <v>-0.88475266519590778</v>
      </c>
      <c r="AR839" s="11">
        <f t="shared" si="409"/>
        <v>-1.8847526651959079</v>
      </c>
      <c r="AS839" s="11">
        <f t="shared" si="410"/>
        <v>-2.8847526651959079</v>
      </c>
      <c r="AT839" s="11">
        <f t="shared" si="411"/>
        <v>-3.8847526651959079</v>
      </c>
      <c r="AU839" s="19">
        <f t="shared" si="412"/>
        <v>-5.8847526651959079</v>
      </c>
      <c r="AV839" s="11">
        <f t="shared" si="418"/>
        <v>0.85488647598025147</v>
      </c>
      <c r="AW839" s="11" t="str">
        <f t="shared" si="419"/>
        <v/>
      </c>
      <c r="AX839" s="11" t="str">
        <f t="shared" si="420"/>
        <v/>
      </c>
      <c r="AY839" s="11" t="str">
        <f t="shared" si="421"/>
        <v/>
      </c>
      <c r="AZ839" s="11" t="str">
        <f t="shared" si="422"/>
        <v/>
      </c>
      <c r="BA839" s="19">
        <f t="shared" ref="BA839" si="435">IF(AU839&lt;=0,AO839,"")</f>
        <v>3.8588029725981939E-7</v>
      </c>
    </row>
    <row r="840" spans="35:53" x14ac:dyDescent="0.3">
      <c r="AI840" s="21">
        <f t="shared" si="413"/>
        <v>0.82800000000000062</v>
      </c>
      <c r="AJ840" s="11">
        <f t="shared" si="433"/>
        <v>0.85399183445128823</v>
      </c>
      <c r="AK840" s="11">
        <f t="shared" si="433"/>
        <v>0.52141635130453157</v>
      </c>
      <c r="AL840" s="11">
        <f t="shared" si="433"/>
        <v>0.17199999999999907</v>
      </c>
      <c r="AM840" s="11">
        <f t="shared" si="433"/>
        <v>2.5809875549875013E-2</v>
      </c>
      <c r="AN840" s="11">
        <f t="shared" si="433"/>
        <v>1.6080465288395244E-3</v>
      </c>
      <c r="AO840" s="4">
        <f t="shared" si="433"/>
        <v>3.7820359378619808E-7</v>
      </c>
      <c r="AP840" s="11">
        <f t="shared" si="407"/>
        <v>0.10741728407684126</v>
      </c>
      <c r="AQ840" s="11">
        <f t="shared" si="408"/>
        <v>-0.89258271592315963</v>
      </c>
      <c r="AR840" s="11">
        <f t="shared" si="409"/>
        <v>-1.8925827159231596</v>
      </c>
      <c r="AS840" s="11">
        <f t="shared" si="410"/>
        <v>-2.8925827159231599</v>
      </c>
      <c r="AT840" s="11">
        <f t="shared" si="411"/>
        <v>-3.8925827159231599</v>
      </c>
      <c r="AU840" s="19">
        <f t="shared" si="412"/>
        <v>-5.8925827159231607</v>
      </c>
      <c r="AV840" s="11">
        <f t="shared" si="418"/>
        <v>0.85399183445128823</v>
      </c>
      <c r="AW840" s="11" t="str">
        <f t="shared" si="419"/>
        <v/>
      </c>
      <c r="AX840" s="11" t="str">
        <f t="shared" si="420"/>
        <v/>
      </c>
      <c r="AY840" s="11" t="str">
        <f t="shared" si="421"/>
        <v/>
      </c>
      <c r="AZ840" s="11" t="str">
        <f t="shared" si="422"/>
        <v/>
      </c>
      <c r="BA840" s="19" t="str">
        <f t="shared" si="423"/>
        <v/>
      </c>
    </row>
    <row r="841" spans="35:53" x14ac:dyDescent="0.3">
      <c r="AI841" s="21">
        <f t="shared" si="413"/>
        <v>0.82900000000000063</v>
      </c>
      <c r="AJ841" s="11">
        <f t="shared" si="433"/>
        <v>0.85309014721823584</v>
      </c>
      <c r="AK841" s="11">
        <f t="shared" si="433"/>
        <v>0.51985077254044509</v>
      </c>
      <c r="AL841" s="11">
        <f t="shared" si="433"/>
        <v>0.1709999999999994</v>
      </c>
      <c r="AM841" s="11">
        <f t="shared" si="433"/>
        <v>2.5574895411540309E-2</v>
      </c>
      <c r="AN841" s="11">
        <f t="shared" si="433"/>
        <v>1.5877337945655549E-3</v>
      </c>
      <c r="AO841" s="4">
        <f t="shared" si="433"/>
        <v>3.706463908919792E-7</v>
      </c>
      <c r="AP841" s="11">
        <f t="shared" si="407"/>
        <v>9.9558116917961681E-2</v>
      </c>
      <c r="AQ841" s="11">
        <f t="shared" si="408"/>
        <v>-0.90044188308203532</v>
      </c>
      <c r="AR841" s="11">
        <f t="shared" si="409"/>
        <v>-1.9004418830820355</v>
      </c>
      <c r="AS841" s="11">
        <f t="shared" si="410"/>
        <v>-2.9004418830820358</v>
      </c>
      <c r="AT841" s="11">
        <f t="shared" si="411"/>
        <v>-3.9004418830820353</v>
      </c>
      <c r="AU841" s="19">
        <f t="shared" si="412"/>
        <v>-5.9004418830820349</v>
      </c>
      <c r="AV841" s="11">
        <f t="shared" si="418"/>
        <v>0.85309014721823584</v>
      </c>
      <c r="AW841" s="11" t="str">
        <f t="shared" si="419"/>
        <v/>
      </c>
      <c r="AX841" s="11" t="str">
        <f t="shared" si="420"/>
        <v/>
      </c>
      <c r="AY841" s="11" t="str">
        <f t="shared" si="421"/>
        <v/>
      </c>
      <c r="AZ841" s="11" t="str">
        <f t="shared" si="422"/>
        <v/>
      </c>
      <c r="BA841" s="19" t="str">
        <f t="shared" si="423"/>
        <v/>
      </c>
    </row>
    <row r="842" spans="35:53" x14ac:dyDescent="0.3">
      <c r="AI842" s="21">
        <f t="shared" si="413"/>
        <v>0.83000000000000063</v>
      </c>
      <c r="AJ842" s="11">
        <f t="shared" si="433"/>
        <v>0.85218133217777847</v>
      </c>
      <c r="AK842" s="11">
        <f t="shared" si="433"/>
        <v>0.51827901804081755</v>
      </c>
      <c r="AL842" s="11">
        <f t="shared" si="433"/>
        <v>0.16999999999999965</v>
      </c>
      <c r="AM842" s="11">
        <f t="shared" si="433"/>
        <v>2.5340838554568472E-2</v>
      </c>
      <c r="AN842" s="11">
        <f t="shared" si="433"/>
        <v>1.567580371640236E-3</v>
      </c>
      <c r="AO842" s="4">
        <f t="shared" si="433"/>
        <v>3.6320726407829645E-7</v>
      </c>
      <c r="AP842" s="11">
        <f t="shared" si="407"/>
        <v>9.1669493707607796E-2</v>
      </c>
      <c r="AQ842" s="11">
        <f t="shared" si="408"/>
        <v>-0.9083305062923912</v>
      </c>
      <c r="AR842" s="11">
        <f t="shared" si="409"/>
        <v>-1.9083305062923914</v>
      </c>
      <c r="AS842" s="11">
        <f t="shared" si="410"/>
        <v>-2.908330506292391</v>
      </c>
      <c r="AT842" s="11">
        <f t="shared" si="411"/>
        <v>-3.908330506292391</v>
      </c>
      <c r="AU842" s="19">
        <f t="shared" si="412"/>
        <v>-5.9083305062923905</v>
      </c>
      <c r="AV842" s="11">
        <f t="shared" si="418"/>
        <v>0.85218133217777847</v>
      </c>
      <c r="AW842" s="11" t="str">
        <f t="shared" si="419"/>
        <v/>
      </c>
      <c r="AX842" s="11" t="str">
        <f t="shared" si="420"/>
        <v/>
      </c>
      <c r="AY842" s="11" t="str">
        <f t="shared" si="421"/>
        <v/>
      </c>
      <c r="AZ842" s="11" t="str">
        <f t="shared" si="422"/>
        <v/>
      </c>
      <c r="BA842" s="19" t="str">
        <f t="shared" si="423"/>
        <v/>
      </c>
    </row>
    <row r="843" spans="35:53" x14ac:dyDescent="0.3">
      <c r="AI843" s="21">
        <f t="shared" si="413"/>
        <v>0.83100000000000063</v>
      </c>
      <c r="AJ843" s="11">
        <f t="shared" ref="AJ843:AO852" si="436">_xlfn.NORM.S.DIST((-2*AJ$2-_xlfn.NORM.S.INV($AI843)),TRUE)</f>
        <v>0.85126530584473525</v>
      </c>
      <c r="AK843" s="11">
        <f t="shared" si="436"/>
        <v>0.51670104006795314</v>
      </c>
      <c r="AL843" s="11">
        <f t="shared" si="436"/>
        <v>0.16899999999999946</v>
      </c>
      <c r="AM843" s="11">
        <f t="shared" si="436"/>
        <v>2.5107704804889368E-2</v>
      </c>
      <c r="AN843" s="11">
        <f t="shared" si="436"/>
        <v>1.5475856030079845E-3</v>
      </c>
      <c r="AO843" s="4">
        <f t="shared" si="436"/>
        <v>3.558848023949148E-7</v>
      </c>
      <c r="AP843" s="11">
        <f t="shared" si="407"/>
        <v>8.3751069156190794E-2</v>
      </c>
      <c r="AQ843" s="11">
        <f t="shared" si="408"/>
        <v>-0.91624893084381021</v>
      </c>
      <c r="AR843" s="11">
        <f t="shared" si="409"/>
        <v>-1.9162489308438087</v>
      </c>
      <c r="AS843" s="11">
        <f t="shared" si="410"/>
        <v>-2.9162489308438104</v>
      </c>
      <c r="AT843" s="11">
        <f t="shared" si="411"/>
        <v>-3.91624893084381</v>
      </c>
      <c r="AU843" s="19">
        <f t="shared" si="412"/>
        <v>-5.9162489308438104</v>
      </c>
      <c r="AV843" s="11">
        <f t="shared" si="418"/>
        <v>0.85126530584473525</v>
      </c>
      <c r="AW843" s="11" t="str">
        <f t="shared" si="419"/>
        <v/>
      </c>
      <c r="AX843" s="11" t="str">
        <f t="shared" si="420"/>
        <v/>
      </c>
      <c r="AY843" s="11" t="str">
        <f t="shared" si="421"/>
        <v/>
      </c>
      <c r="AZ843" s="11" t="str">
        <f t="shared" si="422"/>
        <v/>
      </c>
      <c r="BA843" s="19" t="str">
        <f t="shared" si="423"/>
        <v/>
      </c>
    </row>
    <row r="844" spans="35:53" x14ac:dyDescent="0.3">
      <c r="AI844" s="21">
        <f t="shared" si="413"/>
        <v>0.83200000000000063</v>
      </c>
      <c r="AJ844" s="11">
        <f t="shared" si="436"/>
        <v>0.85034198332097777</v>
      </c>
      <c r="AK844" s="11">
        <f t="shared" si="436"/>
        <v>0.51511679023457568</v>
      </c>
      <c r="AL844" s="11">
        <f t="shared" si="436"/>
        <v>0.16799999999999957</v>
      </c>
      <c r="AM844" s="11">
        <f t="shared" si="436"/>
        <v>2.487549400224907E-2</v>
      </c>
      <c r="AN844" s="11">
        <f t="shared" si="436"/>
        <v>1.5277488343283646E-3</v>
      </c>
      <c r="AO844" s="4">
        <f t="shared" si="436"/>
        <v>3.4867760832041793E-7</v>
      </c>
      <c r="AP844" s="11">
        <f t="shared" si="407"/>
        <v>7.58024921737116E-2</v>
      </c>
      <c r="AQ844" s="11">
        <f t="shared" si="408"/>
        <v>-0.92419750782628751</v>
      </c>
      <c r="AR844" s="11">
        <f t="shared" si="409"/>
        <v>-1.9241975078262876</v>
      </c>
      <c r="AS844" s="11">
        <f t="shared" si="410"/>
        <v>-2.9241975078262867</v>
      </c>
      <c r="AT844" s="11">
        <f t="shared" si="411"/>
        <v>-3.9241975078262867</v>
      </c>
      <c r="AU844" s="19">
        <f t="shared" si="412"/>
        <v>-5.9241975078262863</v>
      </c>
      <c r="AV844" s="11">
        <f t="shared" si="418"/>
        <v>0.85034198332097777</v>
      </c>
      <c r="AW844" s="11" t="str">
        <f t="shared" si="419"/>
        <v/>
      </c>
      <c r="AX844" s="11" t="str">
        <f t="shared" si="420"/>
        <v/>
      </c>
      <c r="AY844" s="11" t="str">
        <f t="shared" si="421"/>
        <v/>
      </c>
      <c r="AZ844" s="11" t="str">
        <f t="shared" si="422"/>
        <v/>
      </c>
      <c r="BA844" s="19" t="str">
        <f t="shared" si="423"/>
        <v/>
      </c>
    </row>
    <row r="845" spans="35:53" x14ac:dyDescent="0.3">
      <c r="AI845" s="21">
        <f t="shared" si="413"/>
        <v>0.83300000000000063</v>
      </c>
      <c r="AJ845" s="11">
        <f t="shared" si="436"/>
        <v>0.84941127826345952</v>
      </c>
      <c r="AK845" s="11">
        <f t="shared" si="436"/>
        <v>0.51352621949113164</v>
      </c>
      <c r="AL845" s="11">
        <f t="shared" si="436"/>
        <v>0.1669999999999994</v>
      </c>
      <c r="AM845" s="11">
        <f t="shared" si="436"/>
        <v>2.4644206000359034E-2</v>
      </c>
      <c r="AN845" s="11">
        <f t="shared" si="436"/>
        <v>1.508069413963968E-3</v>
      </c>
      <c r="AO845" s="4">
        <f t="shared" si="436"/>
        <v>3.4158429764343756E-7</v>
      </c>
      <c r="AP845" s="11">
        <f t="shared" ref="AP845:AP908" si="437">_xlfn.NORM.S.INV(AJ845)-_xlfn.NORM.S.INV($AI845)</f>
        <v>6.782340573524781E-2</v>
      </c>
      <c r="AQ845" s="11">
        <f t="shared" ref="AQ845:AQ908" si="438">_xlfn.NORM.S.INV(AK845)-_xlfn.NORM.S.INV($AI845)</f>
        <v>-0.93217659426475141</v>
      </c>
      <c r="AR845" s="11">
        <f t="shared" ref="AR845:AR908" si="439">_xlfn.NORM.S.INV(AL845)-_xlfn.NORM.S.INV($AI845)</f>
        <v>-1.9321765942647513</v>
      </c>
      <c r="AS845" s="11">
        <f t="shared" ref="AS845:AS908" si="440">_xlfn.NORM.S.INV(AM845)-_xlfn.NORM.S.INV($AI845)</f>
        <v>-2.9321765942647513</v>
      </c>
      <c r="AT845" s="11">
        <f t="shared" ref="AT845:AT908" si="441">_xlfn.NORM.S.INV(AN845)-_xlfn.NORM.S.INV($AI845)</f>
        <v>-3.9321765942647513</v>
      </c>
      <c r="AU845" s="19">
        <f t="shared" ref="AU845:AU908" si="442">_xlfn.NORM.S.INV(AO845)-_xlfn.NORM.S.INV($AI845)</f>
        <v>-5.9321765942647522</v>
      </c>
      <c r="AV845" s="11">
        <f t="shared" si="418"/>
        <v>0.84941127826345952</v>
      </c>
      <c r="AW845" s="11" t="str">
        <f t="shared" si="419"/>
        <v/>
      </c>
      <c r="AX845" s="11" t="str">
        <f t="shared" si="420"/>
        <v/>
      </c>
      <c r="AY845" s="11" t="str">
        <f t="shared" si="421"/>
        <v/>
      </c>
      <c r="AZ845" s="11" t="str">
        <f t="shared" si="422"/>
        <v/>
      </c>
      <c r="BA845" s="19">
        <f t="shared" ref="BA845" si="443">IF(AU845&lt;=0,AO845,"")</f>
        <v>3.4158429764343756E-7</v>
      </c>
    </row>
    <row r="846" spans="35:53" x14ac:dyDescent="0.3">
      <c r="AI846" s="21">
        <f t="shared" ref="AI846:AI909" si="444">AI845+0.001</f>
        <v>0.83400000000000063</v>
      </c>
      <c r="AJ846" s="11">
        <f t="shared" si="436"/>
        <v>0.8484731028513407</v>
      </c>
      <c r="AK846" s="11">
        <f t="shared" si="436"/>
        <v>0.51192927811277678</v>
      </c>
      <c r="AL846" s="11">
        <f t="shared" si="436"/>
        <v>0.16599999999999979</v>
      </c>
      <c r="AM846" s="11">
        <f t="shared" si="436"/>
        <v>2.4413840667050629E-2</v>
      </c>
      <c r="AN846" s="11">
        <f t="shared" si="436"/>
        <v>1.4885466929685386E-3</v>
      </c>
      <c r="AO846" s="4">
        <f t="shared" si="436"/>
        <v>3.3460349934503467E-7</v>
      </c>
      <c r="AP846" s="11">
        <f t="shared" si="437"/>
        <v>5.9813446742522092E-2</v>
      </c>
      <c r="AQ846" s="11">
        <f t="shared" si="438"/>
        <v>-0.9401865532574758</v>
      </c>
      <c r="AR846" s="11">
        <f t="shared" si="439"/>
        <v>-1.9401865532574754</v>
      </c>
      <c r="AS846" s="11">
        <f t="shared" si="440"/>
        <v>-2.940186553257476</v>
      </c>
      <c r="AT846" s="11">
        <f t="shared" si="441"/>
        <v>-3.9401865532574756</v>
      </c>
      <c r="AU846" s="19">
        <f t="shared" si="442"/>
        <v>-5.940186553257476</v>
      </c>
      <c r="AV846" s="11">
        <f t="shared" si="418"/>
        <v>0.8484731028513407</v>
      </c>
      <c r="AW846" s="11" t="str">
        <f t="shared" si="419"/>
        <v/>
      </c>
      <c r="AX846" s="11" t="str">
        <f t="shared" si="420"/>
        <v/>
      </c>
      <c r="AY846" s="11" t="str">
        <f t="shared" si="421"/>
        <v/>
      </c>
      <c r="AZ846" s="11" t="str">
        <f t="shared" si="422"/>
        <v/>
      </c>
      <c r="BA846" s="19" t="str">
        <f t="shared" si="423"/>
        <v/>
      </c>
    </row>
    <row r="847" spans="35:53" x14ac:dyDescent="0.3">
      <c r="AI847" s="21">
        <f t="shared" si="444"/>
        <v>0.83500000000000063</v>
      </c>
      <c r="AJ847" s="11">
        <f t="shared" si="436"/>
        <v>0.84752736775216131</v>
      </c>
      <c r="AK847" s="11">
        <f t="shared" si="436"/>
        <v>0.51032591568601704</v>
      </c>
      <c r="AL847" s="11">
        <f t="shared" si="436"/>
        <v>0.16499999999999929</v>
      </c>
      <c r="AM847" s="11">
        <f t="shared" si="436"/>
        <v>2.4184397884431524E-2</v>
      </c>
      <c r="AN847" s="11">
        <f t="shared" si="436"/>
        <v>1.4691800250750794E-3</v>
      </c>
      <c r="AO847" s="4">
        <f t="shared" si="436"/>
        <v>3.2773385548209255E-7</v>
      </c>
      <c r="AP847" s="11">
        <f t="shared" si="437"/>
        <v>5.17722458813763E-2</v>
      </c>
      <c r="AQ847" s="11">
        <f t="shared" si="438"/>
        <v>-0.94822775411862414</v>
      </c>
      <c r="AR847" s="11">
        <f t="shared" si="439"/>
        <v>-1.9482277541186246</v>
      </c>
      <c r="AS847" s="11">
        <f t="shared" si="440"/>
        <v>-2.9482277541186237</v>
      </c>
      <c r="AT847" s="11">
        <f t="shared" si="441"/>
        <v>-3.9482277541186246</v>
      </c>
      <c r="AU847" s="19">
        <f t="shared" si="442"/>
        <v>-5.9482277541186246</v>
      </c>
      <c r="AV847" s="11">
        <f t="shared" si="418"/>
        <v>0.84752736775216131</v>
      </c>
      <c r="AW847" s="11" t="str">
        <f t="shared" si="419"/>
        <v/>
      </c>
      <c r="AX847" s="11" t="str">
        <f t="shared" si="420"/>
        <v/>
      </c>
      <c r="AY847" s="11" t="str">
        <f t="shared" si="421"/>
        <v/>
      </c>
      <c r="AZ847" s="11" t="str">
        <f t="shared" si="422"/>
        <v/>
      </c>
      <c r="BA847" s="19" t="str">
        <f t="shared" si="423"/>
        <v/>
      </c>
    </row>
    <row r="848" spans="35:53" x14ac:dyDescent="0.3">
      <c r="AI848" s="21">
        <f t="shared" si="444"/>
        <v>0.83600000000000063</v>
      </c>
      <c r="AJ848" s="11">
        <f t="shared" si="436"/>
        <v>0.84657398208704704</v>
      </c>
      <c r="AK848" s="11">
        <f t="shared" si="436"/>
        <v>0.50871608109501731</v>
      </c>
      <c r="AL848" s="11">
        <f t="shared" si="436"/>
        <v>0.16399999999999923</v>
      </c>
      <c r="AM848" s="11">
        <f t="shared" si="436"/>
        <v>2.3955877549048092E-2</v>
      </c>
      <c r="AN848" s="11">
        <f t="shared" si="436"/>
        <v>1.4499687666842641E-3</v>
      </c>
      <c r="AO848" s="4">
        <f t="shared" si="436"/>
        <v>3.209740210718335E-7</v>
      </c>
      <c r="AP848" s="11">
        <f t="shared" si="437"/>
        <v>4.3699427475052732E-2</v>
      </c>
      <c r="AQ848" s="11">
        <f t="shared" si="438"/>
        <v>-0.95630057252494949</v>
      </c>
      <c r="AR848" s="11">
        <f t="shared" si="439"/>
        <v>-1.9563005725249489</v>
      </c>
      <c r="AS848" s="11">
        <f t="shared" si="440"/>
        <v>-2.9563005725249498</v>
      </c>
      <c r="AT848" s="11">
        <f t="shared" si="441"/>
        <v>-3.9563005725249494</v>
      </c>
      <c r="AU848" s="19">
        <f t="shared" si="442"/>
        <v>-5.9563005725249489</v>
      </c>
      <c r="AV848" s="11">
        <f t="shared" si="418"/>
        <v>0.84657398208704704</v>
      </c>
      <c r="AW848" s="11" t="str">
        <f t="shared" si="419"/>
        <v/>
      </c>
      <c r="AX848" s="11" t="str">
        <f t="shared" si="420"/>
        <v/>
      </c>
      <c r="AY848" s="11" t="str">
        <f t="shared" si="421"/>
        <v/>
      </c>
      <c r="AZ848" s="11" t="str">
        <f t="shared" si="422"/>
        <v/>
      </c>
      <c r="BA848" s="19" t="str">
        <f t="shared" si="423"/>
        <v/>
      </c>
    </row>
    <row r="849" spans="35:53" x14ac:dyDescent="0.3">
      <c r="AI849" s="21">
        <f t="shared" si="444"/>
        <v>0.83700000000000063</v>
      </c>
      <c r="AJ849" s="11">
        <f t="shared" si="436"/>
        <v>0.84561285339489489</v>
      </c>
      <c r="AK849" s="11">
        <f t="shared" si="436"/>
        <v>0.50709972250753743</v>
      </c>
      <c r="AL849" s="11">
        <f t="shared" si="436"/>
        <v>0.16299999999999926</v>
      </c>
      <c r="AM849" s="11">
        <f t="shared" si="436"/>
        <v>2.3728279572049538E-2</v>
      </c>
      <c r="AN849" s="11">
        <f t="shared" si="436"/>
        <v>1.4309122768527813E-3</v>
      </c>
      <c r="AO849" s="4">
        <f t="shared" si="436"/>
        <v>3.1432266397731408E-7</v>
      </c>
      <c r="AP849" s="11">
        <f t="shared" si="437"/>
        <v>3.5594609333053806E-2</v>
      </c>
      <c r="AQ849" s="11">
        <f t="shared" si="438"/>
        <v>-0.96440539066694586</v>
      </c>
      <c r="AR849" s="11">
        <f t="shared" si="439"/>
        <v>-1.9644053906669439</v>
      </c>
      <c r="AS849" s="11">
        <f t="shared" si="440"/>
        <v>-2.9644053906669461</v>
      </c>
      <c r="AT849" s="11">
        <f t="shared" si="441"/>
        <v>-3.9644053906669465</v>
      </c>
      <c r="AU849" s="19">
        <f t="shared" si="442"/>
        <v>-5.9644053906669461</v>
      </c>
      <c r="AV849" s="11">
        <f t="shared" si="418"/>
        <v>0.84561285339489489</v>
      </c>
      <c r="AW849" s="11" t="str">
        <f t="shared" si="419"/>
        <v/>
      </c>
      <c r="AX849" s="11" t="str">
        <f t="shared" si="420"/>
        <v/>
      </c>
      <c r="AY849" s="11" t="str">
        <f t="shared" si="421"/>
        <v/>
      </c>
      <c r="AZ849" s="11" t="str">
        <f t="shared" si="422"/>
        <v/>
      </c>
      <c r="BA849" s="19" t="str">
        <f t="shared" si="423"/>
        <v/>
      </c>
    </row>
    <row r="850" spans="35:53" x14ac:dyDescent="0.3">
      <c r="AI850" s="21">
        <f t="shared" si="444"/>
        <v>0.83800000000000063</v>
      </c>
      <c r="AJ850" s="11">
        <f t="shared" si="436"/>
        <v>0.84464388759551889</v>
      </c>
      <c r="AK850" s="11">
        <f t="shared" si="436"/>
        <v>0.50547678736051127</v>
      </c>
      <c r="AL850" s="11">
        <f t="shared" si="436"/>
        <v>0.16199999999999967</v>
      </c>
      <c r="AM850" s="11">
        <f t="shared" si="436"/>
        <v>2.3501603879357694E-2</v>
      </c>
      <c r="AN850" s="11">
        <f t="shared" si="436"/>
        <v>1.4120099172819432E-3</v>
      </c>
      <c r="AO850" s="4">
        <f t="shared" si="436"/>
        <v>3.0777846479403188E-7</v>
      </c>
      <c r="AP850" s="11">
        <f t="shared" si="437"/>
        <v>2.7457402595522762E-2</v>
      </c>
      <c r="AQ850" s="11">
        <f t="shared" si="438"/>
        <v>-0.97254259740447901</v>
      </c>
      <c r="AR850" s="11">
        <f t="shared" si="439"/>
        <v>-1.972542597404479</v>
      </c>
      <c r="AS850" s="11">
        <f t="shared" si="440"/>
        <v>-2.972542597404479</v>
      </c>
      <c r="AT850" s="11">
        <f t="shared" si="441"/>
        <v>-3.9725425974044786</v>
      </c>
      <c r="AU850" s="19">
        <f t="shared" si="442"/>
        <v>-5.9725425974044786</v>
      </c>
      <c r="AV850" s="11">
        <f t="shared" si="418"/>
        <v>0.84464388759551889</v>
      </c>
      <c r="AW850" s="11" t="str">
        <f t="shared" si="419"/>
        <v/>
      </c>
      <c r="AX850" s="11" t="str">
        <f t="shared" si="420"/>
        <v/>
      </c>
      <c r="AY850" s="11" t="str">
        <f t="shared" si="421"/>
        <v/>
      </c>
      <c r="AZ850" s="11" t="str">
        <f t="shared" si="422"/>
        <v/>
      </c>
      <c r="BA850" s="19" t="str">
        <f t="shared" si="423"/>
        <v/>
      </c>
    </row>
    <row r="851" spans="35:53" x14ac:dyDescent="0.3">
      <c r="AI851" s="21">
        <f t="shared" si="444"/>
        <v>0.83900000000000063</v>
      </c>
      <c r="AJ851" s="11">
        <f t="shared" si="436"/>
        <v>0.84366698895170855</v>
      </c>
      <c r="AK851" s="11">
        <f t="shared" si="436"/>
        <v>0.50384722234523716</v>
      </c>
      <c r="AL851" s="11">
        <f t="shared" si="436"/>
        <v>0.16099999999999967</v>
      </c>
      <c r="AM851" s="11">
        <f t="shared" si="436"/>
        <v>2.3275850411839896E-2</v>
      </c>
      <c r="AN851" s="11">
        <f t="shared" si="436"/>
        <v>1.3932610523063301E-3</v>
      </c>
      <c r="AO851" s="4">
        <f t="shared" si="436"/>
        <v>3.0134011673751066E-7</v>
      </c>
      <c r="AP851" s="11">
        <f t="shared" si="437"/>
        <v>1.9287411572850188E-2</v>
      </c>
      <c r="AQ851" s="11">
        <f t="shared" si="438"/>
        <v>-0.98071258842715214</v>
      </c>
      <c r="AR851" s="11">
        <f t="shared" si="439"/>
        <v>-1.9807125884271533</v>
      </c>
      <c r="AS851" s="11">
        <f t="shared" si="440"/>
        <v>-2.9807125884271519</v>
      </c>
      <c r="AT851" s="11">
        <f t="shared" si="441"/>
        <v>-3.9807125884271515</v>
      </c>
      <c r="AU851" s="19">
        <f t="shared" si="442"/>
        <v>-5.9807125884271519</v>
      </c>
      <c r="AV851" s="11">
        <f t="shared" si="418"/>
        <v>0.84366698895170855</v>
      </c>
      <c r="AW851" s="11" t="str">
        <f t="shared" si="419"/>
        <v/>
      </c>
      <c r="AX851" s="11" t="str">
        <f t="shared" si="420"/>
        <v/>
      </c>
      <c r="AY851" s="11" t="str">
        <f t="shared" si="421"/>
        <v/>
      </c>
      <c r="AZ851" s="11" t="str">
        <f t="shared" si="422"/>
        <v/>
      </c>
      <c r="BA851" s="19">
        <f t="shared" ref="BA851" si="445">IF(AU851&lt;=0,AO851,"")</f>
        <v>3.0134011673751066E-7</v>
      </c>
    </row>
    <row r="852" spans="35:53" x14ac:dyDescent="0.3">
      <c r="AI852" s="21">
        <f t="shared" si="444"/>
        <v>0.84000000000000064</v>
      </c>
      <c r="AJ852" s="11">
        <f t="shared" si="436"/>
        <v>0.84268206003016877</v>
      </c>
      <c r="AK852" s="11">
        <f t="shared" si="436"/>
        <v>0.50221097339218257</v>
      </c>
      <c r="AL852" s="11">
        <f t="shared" si="436"/>
        <v>0.15999999999999942</v>
      </c>
      <c r="AM852" s="11">
        <f t="shared" si="436"/>
        <v>2.3051019125487203E-2</v>
      </c>
      <c r="AN852" s="11">
        <f t="shared" si="436"/>
        <v>1.3746650488826563E-3</v>
      </c>
      <c r="AO852" s="4">
        <f t="shared" si="436"/>
        <v>2.950063255319414E-7</v>
      </c>
      <c r="AP852" s="11">
        <f t="shared" si="437"/>
        <v>1.1084233580489267E-2</v>
      </c>
      <c r="AQ852" s="11">
        <f t="shared" si="438"/>
        <v>-0.98891576641951096</v>
      </c>
      <c r="AR852" s="11">
        <f t="shared" si="439"/>
        <v>-1.9889157664195132</v>
      </c>
      <c r="AS852" s="11">
        <f t="shared" si="440"/>
        <v>-2.988915766419511</v>
      </c>
      <c r="AT852" s="11">
        <f t="shared" si="441"/>
        <v>-3.9889157664195114</v>
      </c>
      <c r="AU852" s="19">
        <f t="shared" si="442"/>
        <v>-5.9889157664195114</v>
      </c>
      <c r="AV852" s="11">
        <f t="shared" si="418"/>
        <v>0.84268206003016877</v>
      </c>
      <c r="AW852" s="11" t="str">
        <f t="shared" si="419"/>
        <v/>
      </c>
      <c r="AX852" s="11" t="str">
        <f t="shared" si="420"/>
        <v/>
      </c>
      <c r="AY852" s="11" t="str">
        <f t="shared" si="421"/>
        <v/>
      </c>
      <c r="AZ852" s="11" t="str">
        <f t="shared" si="422"/>
        <v/>
      </c>
      <c r="BA852" s="19" t="str">
        <f t="shared" si="423"/>
        <v/>
      </c>
    </row>
    <row r="853" spans="35:53" x14ac:dyDescent="0.3">
      <c r="AI853" s="21">
        <f t="shared" si="444"/>
        <v>0.84100000000000064</v>
      </c>
      <c r="AJ853" s="11">
        <f t="shared" ref="AJ853:AO862" si="446">_xlfn.NORM.S.DIST((-2*AJ$2-_xlfn.NORM.S.INV($AI853)),TRUE)</f>
        <v>0.84168900166129501</v>
      </c>
      <c r="AK853" s="11">
        <f t="shared" si="446"/>
        <v>0.50056798565537641</v>
      </c>
      <c r="AL853" s="11">
        <f t="shared" si="446"/>
        <v>0.15899999999999886</v>
      </c>
      <c r="AM853" s="11">
        <f t="shared" si="446"/>
        <v>2.2827109991596147E-2</v>
      </c>
      <c r="AN853" s="11">
        <f t="shared" si="446"/>
        <v>1.356221276578688E-3</v>
      </c>
      <c r="AO853" s="4">
        <f t="shared" si="446"/>
        <v>2.8877580929981844E-7</v>
      </c>
      <c r="AP853" s="11">
        <f t="shared" si="437"/>
        <v>2.84745876867043E-3</v>
      </c>
      <c r="AQ853" s="11">
        <f t="shared" si="438"/>
        <v>-0.99715254123132857</v>
      </c>
      <c r="AR853" s="11">
        <f t="shared" si="439"/>
        <v>-1.9971525412313267</v>
      </c>
      <c r="AS853" s="11">
        <f t="shared" si="440"/>
        <v>-2.9971525412313289</v>
      </c>
      <c r="AT853" s="11">
        <f t="shared" si="441"/>
        <v>-3.9971525412313271</v>
      </c>
      <c r="AU853" s="19">
        <f t="shared" si="442"/>
        <v>-5.997152541231328</v>
      </c>
      <c r="AV853" s="19">
        <f t="shared" si="418"/>
        <v>0.84168900166129501</v>
      </c>
      <c r="AW853" s="11" t="str">
        <f t="shared" si="419"/>
        <v/>
      </c>
      <c r="AX853" s="11" t="str">
        <f t="shared" si="420"/>
        <v/>
      </c>
      <c r="AY853" s="11" t="str">
        <f t="shared" si="421"/>
        <v/>
      </c>
      <c r="AZ853" s="11" t="str">
        <f t="shared" si="422"/>
        <v/>
      </c>
      <c r="BA853" s="19" t="str">
        <f t="shared" si="423"/>
        <v/>
      </c>
    </row>
    <row r="854" spans="35:53" x14ac:dyDescent="0.3">
      <c r="AI854" s="21">
        <f t="shared" si="444"/>
        <v>0.84200000000000064</v>
      </c>
      <c r="AJ854" s="11">
        <f t="shared" si="446"/>
        <v>0.84068771289774624</v>
      </c>
      <c r="AK854" s="11">
        <f t="shared" si="446"/>
        <v>0.49891820349638788</v>
      </c>
      <c r="AL854" s="11">
        <f t="shared" si="446"/>
        <v>0.15799999999999981</v>
      </c>
      <c r="AM854" s="11">
        <f t="shared" si="446"/>
        <v>2.260412299695581E-2</v>
      </c>
      <c r="AN854" s="11">
        <f t="shared" si="446"/>
        <v>1.3379291075623324E-3</v>
      </c>
      <c r="AO854" s="4">
        <f t="shared" si="446"/>
        <v>2.8264729845258003E-7</v>
      </c>
      <c r="AP854" s="11">
        <f t="shared" si="437"/>
        <v>-5.4233300531009165E-3</v>
      </c>
      <c r="AQ854" s="11">
        <f t="shared" si="438"/>
        <v>-1.0054233300531008</v>
      </c>
      <c r="AR854" s="11">
        <f t="shared" si="439"/>
        <v>-2.0054233300531004</v>
      </c>
      <c r="AS854" s="11">
        <f t="shared" si="440"/>
        <v>-3.0054233300531004</v>
      </c>
      <c r="AT854" s="11">
        <f t="shared" si="441"/>
        <v>-4.0054233300531008</v>
      </c>
      <c r="AU854" s="19">
        <f t="shared" si="442"/>
        <v>-6.0054233300530999</v>
      </c>
      <c r="AV854" s="19">
        <f>IF(AP854&lt;=0,AJ854,"")</f>
        <v>0.84068771289774624</v>
      </c>
      <c r="AW854" s="11" t="str">
        <f t="shared" ref="AW854:AW885" si="447">IF(AQ854&gt;=0,AK854,"")</f>
        <v/>
      </c>
      <c r="AX854" s="11" t="str">
        <f t="shared" ref="AX854:AX885" si="448">IF(AR854&gt;=0,AL854,"")</f>
        <v/>
      </c>
      <c r="AY854" s="11" t="str">
        <f t="shared" ref="AY854:AY885" si="449">IF(AS854&gt;=0,AM854,"")</f>
        <v/>
      </c>
      <c r="AZ854" s="11" t="str">
        <f t="shared" ref="AZ854:AZ885" si="450">IF(AT854&gt;=0,AN854,"")</f>
        <v/>
      </c>
      <c r="BA854" s="19" t="str">
        <f t="shared" si="423"/>
        <v/>
      </c>
    </row>
    <row r="855" spans="35:53" x14ac:dyDescent="0.3">
      <c r="AI855" s="21">
        <f t="shared" si="444"/>
        <v>0.84300000000000064</v>
      </c>
      <c r="AJ855" s="11">
        <f t="shared" si="446"/>
        <v>0.83967809097176249</v>
      </c>
      <c r="AK855" s="11">
        <f t="shared" si="446"/>
        <v>0.49726157046785663</v>
      </c>
      <c r="AL855" s="11">
        <f t="shared" si="446"/>
        <v>0.15699999999999922</v>
      </c>
      <c r="AM855" s="11">
        <f t="shared" si="446"/>
        <v>2.238205814403757E-2</v>
      </c>
      <c r="AN855" s="11">
        <f t="shared" si="446"/>
        <v>1.3197879165907547E-3</v>
      </c>
      <c r="AO855" s="4">
        <f t="shared" si="446"/>
        <v>2.7661953558221117E-7</v>
      </c>
      <c r="AP855" s="11">
        <f t="shared" si="437"/>
        <v>-1.372855759704894E-2</v>
      </c>
      <c r="AQ855" s="11">
        <f t="shared" si="438"/>
        <v>-1.0137285575970512</v>
      </c>
      <c r="AR855" s="11">
        <f t="shared" si="439"/>
        <v>-2.0137285575970516</v>
      </c>
      <c r="AS855" s="11">
        <f t="shared" si="440"/>
        <v>-3.0137285575970507</v>
      </c>
      <c r="AT855" s="11">
        <f t="shared" si="441"/>
        <v>-4.0137285575970507</v>
      </c>
      <c r="AU855" s="19">
        <f t="shared" si="442"/>
        <v>-6.0137285575970525</v>
      </c>
      <c r="AV855" s="19">
        <f t="shared" ref="AV855:AV918" si="451">IF(AP855&lt;=0,AJ855,"")</f>
        <v>0.83967809097176249</v>
      </c>
      <c r="AW855" s="11" t="str">
        <f t="shared" si="447"/>
        <v/>
      </c>
      <c r="AX855" s="11" t="str">
        <f t="shared" si="448"/>
        <v/>
      </c>
      <c r="AY855" s="11" t="str">
        <f t="shared" si="449"/>
        <v/>
      </c>
      <c r="AZ855" s="11" t="str">
        <f t="shared" si="450"/>
        <v/>
      </c>
      <c r="BA855" s="19" t="str">
        <f t="shared" si="423"/>
        <v/>
      </c>
    </row>
    <row r="856" spans="35:53" x14ac:dyDescent="0.3">
      <c r="AI856" s="21">
        <f t="shared" si="444"/>
        <v>0.84400000000000064</v>
      </c>
      <c r="AJ856" s="11">
        <f t="shared" si="446"/>
        <v>0.83866003125120392</v>
      </c>
      <c r="AK856" s="11">
        <f t="shared" si="446"/>
        <v>0.49559802929660174</v>
      </c>
      <c r="AL856" s="11">
        <f t="shared" si="446"/>
        <v>0.15599999999999922</v>
      </c>
      <c r="AM856" s="11">
        <f t="shared" si="446"/>
        <v>2.2160915451193343E-2</v>
      </c>
      <c r="AN856" s="11">
        <f t="shared" si="446"/>
        <v>1.3017970809998621E-3</v>
      </c>
      <c r="AO856" s="4">
        <f t="shared" si="446"/>
        <v>2.7069127535390245E-7</v>
      </c>
      <c r="AP856" s="11">
        <f t="shared" si="437"/>
        <v>-2.2068656283640964E-2</v>
      </c>
      <c r="AQ856" s="11">
        <f t="shared" si="438"/>
        <v>-1.0220686562836399</v>
      </c>
      <c r="AR856" s="11">
        <f t="shared" si="439"/>
        <v>-2.0220686562836363</v>
      </c>
      <c r="AS856" s="11">
        <f t="shared" si="440"/>
        <v>-3.0220686562836399</v>
      </c>
      <c r="AT856" s="11">
        <f t="shared" si="441"/>
        <v>-4.0220686562836399</v>
      </c>
      <c r="AU856" s="19">
        <f t="shared" si="442"/>
        <v>-6.0220686562836399</v>
      </c>
      <c r="AV856" s="19">
        <f t="shared" si="451"/>
        <v>0.83866003125120392</v>
      </c>
      <c r="AW856" s="11" t="str">
        <f t="shared" si="447"/>
        <v/>
      </c>
      <c r="AX856" s="11" t="str">
        <f t="shared" si="448"/>
        <v/>
      </c>
      <c r="AY856" s="11" t="str">
        <f t="shared" si="449"/>
        <v/>
      </c>
      <c r="AZ856" s="11" t="str">
        <f t="shared" si="450"/>
        <v/>
      </c>
      <c r="BA856" s="19" t="str">
        <f t="shared" si="423"/>
        <v/>
      </c>
    </row>
    <row r="857" spans="35:53" x14ac:dyDescent="0.3">
      <c r="AI857" s="21">
        <f t="shared" si="444"/>
        <v>0.84500000000000064</v>
      </c>
      <c r="AJ857" s="11">
        <f t="shared" si="446"/>
        <v>0.83763342719423362</v>
      </c>
      <c r="AK857" s="11">
        <f t="shared" si="446"/>
        <v>0.49392752186624089</v>
      </c>
      <c r="AL857" s="11">
        <f t="shared" si="446"/>
        <v>0.15499999999999953</v>
      </c>
      <c r="AM857" s="11">
        <f t="shared" si="446"/>
        <v>2.194069495285501E-2</v>
      </c>
      <c r="AN857" s="11">
        <f t="shared" si="446"/>
        <v>1.2839559806936622E-3</v>
      </c>
      <c r="AO857" s="4">
        <f t="shared" si="446"/>
        <v>2.6486128439959277E-7</v>
      </c>
      <c r="AP857" s="11">
        <f t="shared" si="437"/>
        <v>-3.0444066434060502E-2</v>
      </c>
      <c r="AQ857" s="11">
        <f t="shared" si="438"/>
        <v>-1.0304440664340597</v>
      </c>
      <c r="AR857" s="11">
        <f t="shared" si="439"/>
        <v>-2.0304440664340619</v>
      </c>
      <c r="AS857" s="11">
        <f t="shared" si="440"/>
        <v>-3.0304440664340593</v>
      </c>
      <c r="AT857" s="11">
        <f t="shared" si="441"/>
        <v>-4.0304440664340593</v>
      </c>
      <c r="AU857" s="19">
        <f t="shared" si="442"/>
        <v>-6.0304440664340602</v>
      </c>
      <c r="AV857" s="19">
        <f t="shared" si="451"/>
        <v>0.83763342719423362</v>
      </c>
      <c r="AW857" s="11" t="str">
        <f t="shared" si="447"/>
        <v/>
      </c>
      <c r="AX857" s="11" t="str">
        <f t="shared" si="448"/>
        <v/>
      </c>
      <c r="AY857" s="11" t="str">
        <f t="shared" si="449"/>
        <v/>
      </c>
      <c r="AZ857" s="11" t="str">
        <f t="shared" si="450"/>
        <v/>
      </c>
      <c r="BA857" s="19">
        <f t="shared" ref="BA857" si="452">IF(AU857&lt;=0,AO857,"")</f>
        <v>2.6486128439959277E-7</v>
      </c>
    </row>
    <row r="858" spans="35:53" x14ac:dyDescent="0.3">
      <c r="AI858" s="21">
        <f t="shared" si="444"/>
        <v>0.84600000000000064</v>
      </c>
      <c r="AJ858" s="11">
        <f t="shared" si="446"/>
        <v>0.83659817030261641</v>
      </c>
      <c r="AK858" s="11">
        <f t="shared" si="446"/>
        <v>0.49224998919934282</v>
      </c>
      <c r="AL858" s="11">
        <f t="shared" si="446"/>
        <v>0.15399999999999966</v>
      </c>
      <c r="AM858" s="11">
        <f t="shared" si="446"/>
        <v>2.1721396699740773E-2</v>
      </c>
      <c r="AN858" s="11">
        <f t="shared" si="446"/>
        <v>1.2662639981338738E-3</v>
      </c>
      <c r="AO858" s="4">
        <f t="shared" si="446"/>
        <v>2.5912834121252457E-7</v>
      </c>
      <c r="AP858" s="11">
        <f t="shared" si="437"/>
        <v>-3.8855236468746224E-2</v>
      </c>
      <c r="AQ858" s="11">
        <f t="shared" si="438"/>
        <v>-1.038855236468744</v>
      </c>
      <c r="AR858" s="11">
        <f t="shared" si="439"/>
        <v>-2.0388552364687427</v>
      </c>
      <c r="AS858" s="11">
        <f t="shared" si="440"/>
        <v>-3.038855236468744</v>
      </c>
      <c r="AT858" s="11">
        <f t="shared" si="441"/>
        <v>-4.038855236468744</v>
      </c>
      <c r="AU858" s="19">
        <f t="shared" si="442"/>
        <v>-6.0388552364687449</v>
      </c>
      <c r="AV858" s="19">
        <f t="shared" si="451"/>
        <v>0.83659817030261641</v>
      </c>
      <c r="AW858" s="11" t="str">
        <f t="shared" si="447"/>
        <v/>
      </c>
      <c r="AX858" s="11" t="str">
        <f t="shared" si="448"/>
        <v/>
      </c>
      <c r="AY858" s="11" t="str">
        <f t="shared" si="449"/>
        <v/>
      </c>
      <c r="AZ858" s="11" t="str">
        <f t="shared" si="450"/>
        <v/>
      </c>
      <c r="BA858" s="19" t="str">
        <f t="shared" si="423"/>
        <v/>
      </c>
    </row>
    <row r="859" spans="35:53" x14ac:dyDescent="0.3">
      <c r="AI859" s="21">
        <f t="shared" si="444"/>
        <v>0.84700000000000064</v>
      </c>
      <c r="AJ859" s="11">
        <f t="shared" si="446"/>
        <v>0.83555415007357525</v>
      </c>
      <c r="AK859" s="11">
        <f t="shared" si="446"/>
        <v>0.49056537143908374</v>
      </c>
      <c r="AL859" s="11">
        <f t="shared" si="446"/>
        <v>0.15299999999999878</v>
      </c>
      <c r="AM859" s="11">
        <f t="shared" si="446"/>
        <v>2.1503020759066641E-2</v>
      </c>
      <c r="AN859" s="11">
        <f t="shared" si="446"/>
        <v>1.2487205183297078E-3</v>
      </c>
      <c r="AO859" s="4">
        <f t="shared" si="446"/>
        <v>2.5349123604274415E-7</v>
      </c>
      <c r="AP859" s="11">
        <f t="shared" si="437"/>
        <v>-4.7302623112187137E-2</v>
      </c>
      <c r="AQ859" s="11">
        <f t="shared" si="438"/>
        <v>-1.0473026231121865</v>
      </c>
      <c r="AR859" s="11">
        <f t="shared" si="439"/>
        <v>-2.0473026231121887</v>
      </c>
      <c r="AS859" s="11">
        <f t="shared" si="440"/>
        <v>-3.047302623112186</v>
      </c>
      <c r="AT859" s="11">
        <f t="shared" si="441"/>
        <v>-4.0473026231121869</v>
      </c>
      <c r="AU859" s="19">
        <f t="shared" si="442"/>
        <v>-6.0473026231121869</v>
      </c>
      <c r="AV859" s="19">
        <f t="shared" si="451"/>
        <v>0.83555415007357525</v>
      </c>
      <c r="AW859" s="11" t="str">
        <f t="shared" si="447"/>
        <v/>
      </c>
      <c r="AX859" s="11" t="str">
        <f t="shared" si="448"/>
        <v/>
      </c>
      <c r="AY859" s="11" t="str">
        <f t="shared" si="449"/>
        <v/>
      </c>
      <c r="AZ859" s="11" t="str">
        <f t="shared" si="450"/>
        <v/>
      </c>
      <c r="BA859" s="19" t="str">
        <f t="shared" si="423"/>
        <v/>
      </c>
    </row>
    <row r="860" spans="35:53" x14ac:dyDescent="0.3">
      <c r="AI860" s="21">
        <f t="shared" si="444"/>
        <v>0.84800000000000064</v>
      </c>
      <c r="AJ860" s="11">
        <f t="shared" si="446"/>
        <v>0.83450125395015406</v>
      </c>
      <c r="AK860" s="11">
        <f t="shared" si="446"/>
        <v>0.48887360783039591</v>
      </c>
      <c r="AL860" s="11">
        <f t="shared" si="446"/>
        <v>0.15199999999999933</v>
      </c>
      <c r="AM860" s="11">
        <f t="shared" si="446"/>
        <v>2.1285567214763663E-2</v>
      </c>
      <c r="AN860" s="11">
        <f t="shared" si="446"/>
        <v>1.231324928827761E-3</v>
      </c>
      <c r="AO860" s="4">
        <f t="shared" si="446"/>
        <v>2.4794877079355269E-7</v>
      </c>
      <c r="AP860" s="11">
        <f t="shared" si="437"/>
        <v>-5.5786691604288507E-2</v>
      </c>
      <c r="AQ860" s="11">
        <f t="shared" si="438"/>
        <v>-1.0557866916042906</v>
      </c>
      <c r="AR860" s="11">
        <f t="shared" si="439"/>
        <v>-2.0557866916042906</v>
      </c>
      <c r="AS860" s="11">
        <f t="shared" si="440"/>
        <v>-3.0557866916042906</v>
      </c>
      <c r="AT860" s="11">
        <f t="shared" si="441"/>
        <v>-4.0557866916042897</v>
      </c>
      <c r="AU860" s="19">
        <f t="shared" si="442"/>
        <v>-6.0557866916042897</v>
      </c>
      <c r="AV860" s="19">
        <f t="shared" si="451"/>
        <v>0.83450125395015406</v>
      </c>
      <c r="AW860" s="11" t="str">
        <f t="shared" si="447"/>
        <v/>
      </c>
      <c r="AX860" s="11" t="str">
        <f t="shared" si="448"/>
        <v/>
      </c>
      <c r="AY860" s="11" t="str">
        <f t="shared" si="449"/>
        <v/>
      </c>
      <c r="AZ860" s="11" t="str">
        <f t="shared" si="450"/>
        <v/>
      </c>
      <c r="BA860" s="19" t="str">
        <f t="shared" ref="BA860:BA922" si="453">IF(AU860&gt;=0,AO860,"")</f>
        <v/>
      </c>
    </row>
    <row r="861" spans="35:53" x14ac:dyDescent="0.3">
      <c r="AI861" s="21">
        <f t="shared" si="444"/>
        <v>0.84900000000000064</v>
      </c>
      <c r="AJ861" s="11">
        <f t="shared" si="446"/>
        <v>0.83343936727001522</v>
      </c>
      <c r="AK861" s="11">
        <f t="shared" si="446"/>
        <v>0.48717463670056743</v>
      </c>
      <c r="AL861" s="11">
        <f t="shared" si="446"/>
        <v>0.15099999999999952</v>
      </c>
      <c r="AM861" s="11">
        <f t="shared" si="446"/>
        <v>2.1069036167698781E-2</v>
      </c>
      <c r="AN861" s="11">
        <f t="shared" si="446"/>
        <v>1.2140766197019355E-3</v>
      </c>
      <c r="AO861" s="4">
        <f t="shared" si="446"/>
        <v>2.4249975891884284E-7</v>
      </c>
      <c r="AP861" s="11">
        <f t="shared" si="437"/>
        <v>-6.4307915918617176E-2</v>
      </c>
      <c r="AQ861" s="11">
        <f t="shared" si="438"/>
        <v>-1.0643079159186164</v>
      </c>
      <c r="AR861" s="11">
        <f t="shared" si="439"/>
        <v>-2.0643079159186142</v>
      </c>
      <c r="AS861" s="11">
        <f t="shared" si="440"/>
        <v>-3.0643079159186168</v>
      </c>
      <c r="AT861" s="11">
        <f t="shared" si="441"/>
        <v>-4.064307915918616</v>
      </c>
      <c r="AU861" s="19">
        <f t="shared" si="442"/>
        <v>-6.0643079159186177</v>
      </c>
      <c r="AV861" s="19">
        <f t="shared" si="451"/>
        <v>0.83343936727001522</v>
      </c>
      <c r="AW861" s="11" t="str">
        <f t="shared" si="447"/>
        <v/>
      </c>
      <c r="AX861" s="11" t="str">
        <f t="shared" si="448"/>
        <v/>
      </c>
      <c r="AY861" s="11" t="str">
        <f t="shared" si="449"/>
        <v/>
      </c>
      <c r="AZ861" s="11" t="str">
        <f t="shared" si="450"/>
        <v/>
      </c>
      <c r="BA861" s="19" t="str">
        <f t="shared" si="453"/>
        <v/>
      </c>
    </row>
    <row r="862" spans="35:53" x14ac:dyDescent="0.3">
      <c r="AI862" s="21">
        <f t="shared" si="444"/>
        <v>0.85000000000000064</v>
      </c>
      <c r="AJ862" s="11">
        <f t="shared" si="446"/>
        <v>0.83236837321264101</v>
      </c>
      <c r="AK862" s="11">
        <f t="shared" si="446"/>
        <v>0.48546839543931691</v>
      </c>
      <c r="AL862" s="11">
        <f t="shared" si="446"/>
        <v>0.14999999999999969</v>
      </c>
      <c r="AM862" s="11">
        <f t="shared" si="446"/>
        <v>2.0853427735903967E-2</v>
      </c>
      <c r="AN862" s="11">
        <f t="shared" si="446"/>
        <v>1.1969749835436974E-3</v>
      </c>
      <c r="AO862" s="4">
        <f t="shared" si="446"/>
        <v>2.371430253214345E-7</v>
      </c>
      <c r="AP862" s="11">
        <f t="shared" si="437"/>
        <v>-7.2866778987581093E-2</v>
      </c>
      <c r="AQ862" s="11">
        <f t="shared" si="438"/>
        <v>-1.0728667789875819</v>
      </c>
      <c r="AR862" s="11">
        <f t="shared" si="439"/>
        <v>-2.0728667789875788</v>
      </c>
      <c r="AS862" s="11">
        <f t="shared" si="440"/>
        <v>-3.0728667789875814</v>
      </c>
      <c r="AT862" s="11">
        <f t="shared" si="441"/>
        <v>-4.0728667789875814</v>
      </c>
      <c r="AU862" s="19">
        <f t="shared" si="442"/>
        <v>-6.0728667789875814</v>
      </c>
      <c r="AV862" s="19">
        <f t="shared" si="451"/>
        <v>0.83236837321264101</v>
      </c>
      <c r="AW862" s="11" t="str">
        <f t="shared" si="447"/>
        <v/>
      </c>
      <c r="AX862" s="11" t="str">
        <f t="shared" si="448"/>
        <v/>
      </c>
      <c r="AY862" s="11" t="str">
        <f t="shared" si="449"/>
        <v/>
      </c>
      <c r="AZ862" s="11" t="str">
        <f t="shared" si="450"/>
        <v/>
      </c>
      <c r="BA862" s="19" t="str">
        <f t="shared" si="453"/>
        <v/>
      </c>
    </row>
    <row r="863" spans="35:53" x14ac:dyDescent="0.3">
      <c r="AI863" s="21">
        <f t="shared" si="444"/>
        <v>0.85100000000000064</v>
      </c>
      <c r="AJ863" s="11">
        <f t="shared" ref="AJ863:AO872" si="454">_xlfn.NORM.S.DIST((-2*AJ$2-_xlfn.NORM.S.INV($AI863)),TRUE)</f>
        <v>0.83128815274485024</v>
      </c>
      <c r="AK863" s="11">
        <f t="shared" si="454"/>
        <v>0.48375482047828366</v>
      </c>
      <c r="AL863" s="11">
        <f t="shared" si="454"/>
        <v>0.14899999999999905</v>
      </c>
      <c r="AM863" s="11">
        <f t="shared" si="454"/>
        <v>2.0638742054809388E-2</v>
      </c>
      <c r="AN863" s="11">
        <f t="shared" si="454"/>
        <v>1.1800194154523071E-3</v>
      </c>
      <c r="AO863" s="4">
        <f t="shared" si="454"/>
        <v>2.3187740625226581E-7</v>
      </c>
      <c r="AP863" s="11">
        <f t="shared" si="437"/>
        <v>-8.14637729350981E-2</v>
      </c>
      <c r="AQ863" s="11">
        <f t="shared" si="438"/>
        <v>-1.0814637729350971</v>
      </c>
      <c r="AR863" s="11">
        <f t="shared" si="439"/>
        <v>-2.081463772935094</v>
      </c>
      <c r="AS863" s="11">
        <f t="shared" si="440"/>
        <v>-3.0814637729350967</v>
      </c>
      <c r="AT863" s="11">
        <f t="shared" si="441"/>
        <v>-4.0814637729350967</v>
      </c>
      <c r="AU863" s="19">
        <f t="shared" si="442"/>
        <v>-6.0814637729350975</v>
      </c>
      <c r="AV863" s="19">
        <f t="shared" si="451"/>
        <v>0.83128815274485024</v>
      </c>
      <c r="AW863" s="11" t="str">
        <f t="shared" si="447"/>
        <v/>
      </c>
      <c r="AX863" s="11" t="str">
        <f t="shared" si="448"/>
        <v/>
      </c>
      <c r="AY863" s="11" t="str">
        <f t="shared" si="449"/>
        <v/>
      </c>
      <c r="AZ863" s="11" t="str">
        <f t="shared" si="450"/>
        <v/>
      </c>
      <c r="BA863" s="19">
        <f t="shared" ref="BA863" si="455">IF(AU863&lt;=0,AO863,"")</f>
        <v>2.3187740625226581E-7</v>
      </c>
    </row>
    <row r="864" spans="35:53" x14ac:dyDescent="0.3">
      <c r="AI864" s="21">
        <f t="shared" si="444"/>
        <v>0.85200000000000065</v>
      </c>
      <c r="AJ864" s="11">
        <f t="shared" si="454"/>
        <v>0.83019858456458506</v>
      </c>
      <c r="AK864" s="11">
        <f t="shared" si="454"/>
        <v>0.48203384726994197</v>
      </c>
      <c r="AL864" s="11">
        <f t="shared" si="454"/>
        <v>0.14799999999999991</v>
      </c>
      <c r="AM864" s="11">
        <f t="shared" si="454"/>
        <v>2.0424979277484229E-2</v>
      </c>
      <c r="AN864" s="11">
        <f t="shared" si="454"/>
        <v>1.1632093130253575E-3</v>
      </c>
      <c r="AO864" s="4">
        <f t="shared" si="454"/>
        <v>2.2670174921053497E-7</v>
      </c>
      <c r="AP864" s="11">
        <f t="shared" si="437"/>
        <v>-9.0099399316779127E-2</v>
      </c>
      <c r="AQ864" s="11">
        <f t="shared" si="438"/>
        <v>-1.0900993993167787</v>
      </c>
      <c r="AR864" s="11">
        <f t="shared" si="439"/>
        <v>-2.0900993993167796</v>
      </c>
      <c r="AS864" s="11">
        <f t="shared" si="440"/>
        <v>-3.0900993993167791</v>
      </c>
      <c r="AT864" s="11">
        <f t="shared" si="441"/>
        <v>-4.0900993993167791</v>
      </c>
      <c r="AU864" s="19">
        <f t="shared" si="442"/>
        <v>-6.0900993993167791</v>
      </c>
      <c r="AV864" s="19">
        <f t="shared" si="451"/>
        <v>0.83019858456458506</v>
      </c>
      <c r="AW864" s="11" t="str">
        <f t="shared" si="447"/>
        <v/>
      </c>
      <c r="AX864" s="11" t="str">
        <f t="shared" si="448"/>
        <v/>
      </c>
      <c r="AY864" s="11" t="str">
        <f t="shared" si="449"/>
        <v/>
      </c>
      <c r="AZ864" s="11" t="str">
        <f t="shared" si="450"/>
        <v/>
      </c>
      <c r="BA864" s="19" t="str">
        <f t="shared" si="453"/>
        <v/>
      </c>
    </row>
    <row r="865" spans="35:53" x14ac:dyDescent="0.3">
      <c r="AI865" s="21">
        <f t="shared" si="444"/>
        <v>0.85300000000000065</v>
      </c>
      <c r="AJ865" s="11">
        <f t="shared" si="454"/>
        <v>0.8290995450428793</v>
      </c>
      <c r="AK865" s="11">
        <f t="shared" si="454"/>
        <v>0.48030541026588569</v>
      </c>
      <c r="AL865" s="11">
        <f t="shared" si="454"/>
        <v>0.14699999999999933</v>
      </c>
      <c r="AM865" s="11">
        <f t="shared" si="454"/>
        <v>2.0212139574881213E-2</v>
      </c>
      <c r="AN865" s="11">
        <f t="shared" si="454"/>
        <v>1.1465440763492106E-3</v>
      </c>
      <c r="AO865" s="4">
        <f t="shared" si="454"/>
        <v>2.2161491284468057E-7</v>
      </c>
      <c r="AP865" s="11">
        <f t="shared" si="437"/>
        <v>-9.8774169368214704E-2</v>
      </c>
      <c r="AQ865" s="11">
        <f t="shared" si="438"/>
        <v>-1.0987741693682143</v>
      </c>
      <c r="AR865" s="11">
        <f t="shared" si="439"/>
        <v>-2.0987741693682143</v>
      </c>
      <c r="AS865" s="11">
        <f t="shared" si="440"/>
        <v>-3.0987741693682143</v>
      </c>
      <c r="AT865" s="11">
        <f t="shared" si="441"/>
        <v>-4.0987741693682143</v>
      </c>
      <c r="AU865" s="19">
        <f t="shared" si="442"/>
        <v>-6.0987741693682134</v>
      </c>
      <c r="AV865" s="19">
        <f t="shared" si="451"/>
        <v>0.8290995450428793</v>
      </c>
      <c r="AW865" s="11" t="str">
        <f t="shared" si="447"/>
        <v/>
      </c>
      <c r="AX865" s="11" t="str">
        <f t="shared" si="448"/>
        <v/>
      </c>
      <c r="AY865" s="11" t="str">
        <f t="shared" si="449"/>
        <v/>
      </c>
      <c r="AZ865" s="11" t="str">
        <f t="shared" si="450"/>
        <v/>
      </c>
      <c r="BA865" s="19" t="str">
        <f t="shared" si="453"/>
        <v/>
      </c>
    </row>
    <row r="866" spans="35:53" x14ac:dyDescent="0.3">
      <c r="AI866" s="21">
        <f t="shared" si="444"/>
        <v>0.85400000000000065</v>
      </c>
      <c r="AJ866" s="11">
        <f t="shared" si="454"/>
        <v>0.8279909081639707</v>
      </c>
      <c r="AK866" s="11">
        <f t="shared" si="454"/>
        <v>0.4785694428945127</v>
      </c>
      <c r="AL866" s="11">
        <f t="shared" si="454"/>
        <v>0.1459999999999993</v>
      </c>
      <c r="AM866" s="11">
        <f t="shared" si="454"/>
        <v>2.0000223136090987E-2</v>
      </c>
      <c r="AN866" s="11">
        <f t="shared" si="454"/>
        <v>1.1300231079899095E-3</v>
      </c>
      <c r="AO866" s="4">
        <f t="shared" si="454"/>
        <v>2.1661576685432911E-7</v>
      </c>
      <c r="AP866" s="11">
        <f t="shared" si="437"/>
        <v>-0.10748860426133955</v>
      </c>
      <c r="AQ866" s="11">
        <f t="shared" si="438"/>
        <v>-1.1074886042613397</v>
      </c>
      <c r="AR866" s="11">
        <f t="shared" si="439"/>
        <v>-2.1074886042613397</v>
      </c>
      <c r="AS866" s="11">
        <f t="shared" si="440"/>
        <v>-3.1074886042613397</v>
      </c>
      <c r="AT866" s="11">
        <f t="shared" si="441"/>
        <v>-4.1074886042613397</v>
      </c>
      <c r="AU866" s="19">
        <f t="shared" si="442"/>
        <v>-6.1074886042613397</v>
      </c>
      <c r="AV866" s="19">
        <f t="shared" si="451"/>
        <v>0.8279909081639707</v>
      </c>
      <c r="AW866" s="11" t="str">
        <f t="shared" si="447"/>
        <v/>
      </c>
      <c r="AX866" s="11" t="str">
        <f t="shared" si="448"/>
        <v/>
      </c>
      <c r="AY866" s="11" t="str">
        <f t="shared" si="449"/>
        <v/>
      </c>
      <c r="AZ866" s="11" t="str">
        <f t="shared" si="450"/>
        <v/>
      </c>
      <c r="BA866" s="19" t="str">
        <f t="shared" si="453"/>
        <v/>
      </c>
    </row>
    <row r="867" spans="35:53" x14ac:dyDescent="0.3">
      <c r="AI867" s="21">
        <f t="shared" si="444"/>
        <v>0.85500000000000065</v>
      </c>
      <c r="AJ867" s="11">
        <f t="shared" si="454"/>
        <v>0.82687254546344569</v>
      </c>
      <c r="AK867" s="11">
        <f t="shared" si="454"/>
        <v>0.47682587753802652</v>
      </c>
      <c r="AL867" s="11">
        <f t="shared" si="454"/>
        <v>0.1449999999999993</v>
      </c>
      <c r="AM867" s="11">
        <f t="shared" si="454"/>
        <v>1.9789230168600316E-2</v>
      </c>
      <c r="AN867" s="11">
        <f t="shared" si="454"/>
        <v>1.1136458129839561E-3</v>
      </c>
      <c r="AO867" s="4">
        <f t="shared" si="454"/>
        <v>2.1170319189305725E-7</v>
      </c>
      <c r="AP867" s="11">
        <f t="shared" si="437"/>
        <v>-0.11624323536955861</v>
      </c>
      <c r="AQ867" s="11">
        <f t="shared" si="438"/>
        <v>-1.1162432353695593</v>
      </c>
      <c r="AR867" s="11">
        <f t="shared" si="439"/>
        <v>-2.1162432353695593</v>
      </c>
      <c r="AS867" s="11">
        <f t="shared" si="440"/>
        <v>-3.1162432353695597</v>
      </c>
      <c r="AT867" s="11">
        <f t="shared" si="441"/>
        <v>-4.1162432353695593</v>
      </c>
      <c r="AU867" s="19">
        <f t="shared" si="442"/>
        <v>-6.1162432353695593</v>
      </c>
      <c r="AV867" s="19">
        <f t="shared" si="451"/>
        <v>0.82687254546344569</v>
      </c>
      <c r="AW867" s="11" t="str">
        <f t="shared" si="447"/>
        <v/>
      </c>
      <c r="AX867" s="11" t="str">
        <f t="shared" si="448"/>
        <v/>
      </c>
      <c r="AY867" s="11" t="str">
        <f t="shared" si="449"/>
        <v/>
      </c>
      <c r="AZ867" s="11" t="str">
        <f t="shared" si="450"/>
        <v/>
      </c>
      <c r="BA867" s="19" t="str">
        <f t="shared" si="453"/>
        <v/>
      </c>
    </row>
    <row r="868" spans="35:53" x14ac:dyDescent="0.3">
      <c r="AI868" s="21">
        <f t="shared" si="444"/>
        <v>0.85600000000000065</v>
      </c>
      <c r="AJ868" s="11">
        <f t="shared" si="454"/>
        <v>0.82574432596436764</v>
      </c>
      <c r="AK868" s="11">
        <f t="shared" si="454"/>
        <v>0.47507464550877671</v>
      </c>
      <c r="AL868" s="11">
        <f t="shared" si="454"/>
        <v>0.14399999999999932</v>
      </c>
      <c r="AM868" s="11">
        <f t="shared" si="454"/>
        <v>1.9579160898558448E-2</v>
      </c>
      <c r="AN868" s="11">
        <f t="shared" si="454"/>
        <v>1.0974115988293877E-3</v>
      </c>
      <c r="AO868" s="4">
        <f t="shared" si="454"/>
        <v>2.0687607947205247E-7</v>
      </c>
      <c r="AP868" s="11">
        <f t="shared" si="437"/>
        <v>-0.12503860454173987</v>
      </c>
      <c r="AQ868" s="11">
        <f t="shared" si="438"/>
        <v>-1.1250386045417398</v>
      </c>
      <c r="AR868" s="11">
        <f t="shared" si="439"/>
        <v>-2.1250386045417398</v>
      </c>
      <c r="AS868" s="11">
        <f t="shared" si="440"/>
        <v>-3.1250386045417393</v>
      </c>
      <c r="AT868" s="11">
        <f t="shared" si="441"/>
        <v>-4.1250386045417384</v>
      </c>
      <c r="AU868" s="19">
        <f t="shared" si="442"/>
        <v>-6.1250386045417402</v>
      </c>
      <c r="AV868" s="19">
        <f t="shared" si="451"/>
        <v>0.82574432596436764</v>
      </c>
      <c r="AW868" s="11" t="str">
        <f t="shared" si="447"/>
        <v/>
      </c>
      <c r="AX868" s="11" t="str">
        <f t="shared" si="448"/>
        <v/>
      </c>
      <c r="AY868" s="11" t="str">
        <f t="shared" si="449"/>
        <v/>
      </c>
      <c r="AZ868" s="11" t="str">
        <f t="shared" si="450"/>
        <v/>
      </c>
      <c r="BA868" s="19" t="str">
        <f t="shared" si="453"/>
        <v/>
      </c>
    </row>
    <row r="869" spans="35:53" x14ac:dyDescent="0.3">
      <c r="AI869" s="21">
        <f t="shared" si="444"/>
        <v>0.85700000000000065</v>
      </c>
      <c r="AJ869" s="11">
        <f t="shared" si="454"/>
        <v>0.82460611611129642</v>
      </c>
      <c r="AK869" s="11">
        <f t="shared" si="454"/>
        <v>0.47331567702489313</v>
      </c>
      <c r="AL869" s="11">
        <f t="shared" si="454"/>
        <v>0.14299999999999938</v>
      </c>
      <c r="AM869" s="11">
        <f t="shared" si="454"/>
        <v>1.9370015571050319E-2</v>
      </c>
      <c r="AN869" s="11">
        <f t="shared" si="454"/>
        <v>1.0813198754769833E-3</v>
      </c>
      <c r="AO869" s="4">
        <f t="shared" si="454"/>
        <v>2.021333318646374E-7</v>
      </c>
      <c r="AP869" s="11">
        <f t="shared" si="437"/>
        <v>-0.13387526438553699</v>
      </c>
      <c r="AQ869" s="11">
        <f t="shared" si="438"/>
        <v>-1.1338752643855368</v>
      </c>
      <c r="AR869" s="11">
        <f t="shared" si="439"/>
        <v>-2.1338752643855368</v>
      </c>
      <c r="AS869" s="11">
        <f t="shared" si="440"/>
        <v>-3.1338752643855372</v>
      </c>
      <c r="AT869" s="11">
        <f t="shared" si="441"/>
        <v>-4.1338752643855372</v>
      </c>
      <c r="AU869" s="19">
        <f t="shared" si="442"/>
        <v>-6.1338752643855372</v>
      </c>
      <c r="AV869" s="19">
        <f t="shared" si="451"/>
        <v>0.82460611611129642</v>
      </c>
      <c r="AW869" s="11" t="str">
        <f t="shared" si="447"/>
        <v/>
      </c>
      <c r="AX869" s="11" t="str">
        <f t="shared" si="448"/>
        <v/>
      </c>
      <c r="AY869" s="11" t="str">
        <f t="shared" si="449"/>
        <v/>
      </c>
      <c r="AZ869" s="11" t="str">
        <f t="shared" si="450"/>
        <v/>
      </c>
      <c r="BA869" s="19">
        <f t="shared" ref="BA869" si="456">IF(AU869&lt;=0,AO869,"")</f>
        <v>2.021333318646374E-7</v>
      </c>
    </row>
    <row r="870" spans="35:53" x14ac:dyDescent="0.3">
      <c r="AI870" s="21">
        <f t="shared" si="444"/>
        <v>0.85800000000000065</v>
      </c>
      <c r="AJ870" s="11">
        <f t="shared" si="454"/>
        <v>0.8234577797021152</v>
      </c>
      <c r="AK870" s="11">
        <f t="shared" si="454"/>
        <v>0.47154890118519066</v>
      </c>
      <c r="AL870" s="11">
        <f t="shared" si="454"/>
        <v>0.14199999999999924</v>
      </c>
      <c r="AM870" s="11">
        <f t="shared" si="454"/>
        <v>1.9161794450377276E-2</v>
      </c>
      <c r="AN870" s="11">
        <f t="shared" si="454"/>
        <v>1.0653700553216263E-3</v>
      </c>
      <c r="AO870" s="4">
        <f t="shared" si="454"/>
        <v>1.9747386201164277E-7</v>
      </c>
      <c r="AP870" s="11">
        <f t="shared" si="437"/>
        <v>-0.14275377856043148</v>
      </c>
      <c r="AQ870" s="11">
        <f t="shared" si="438"/>
        <v>-1.1427537785604329</v>
      </c>
      <c r="AR870" s="11">
        <f t="shared" si="439"/>
        <v>-2.1427537785604329</v>
      </c>
      <c r="AS870" s="11">
        <f t="shared" si="440"/>
        <v>-3.1427537785604329</v>
      </c>
      <c r="AT870" s="11">
        <f t="shared" si="441"/>
        <v>-4.1427537785604329</v>
      </c>
      <c r="AU870" s="19">
        <f t="shared" si="442"/>
        <v>-6.1427537785604329</v>
      </c>
      <c r="AV870" s="19">
        <f t="shared" si="451"/>
        <v>0.8234577797021152</v>
      </c>
      <c r="AW870" s="11" t="str">
        <f t="shared" si="447"/>
        <v/>
      </c>
      <c r="AX870" s="11" t="str">
        <f t="shared" si="448"/>
        <v/>
      </c>
      <c r="AY870" s="11" t="str">
        <f t="shared" si="449"/>
        <v/>
      </c>
      <c r="AZ870" s="11" t="str">
        <f t="shared" si="450"/>
        <v/>
      </c>
      <c r="BA870" s="19" t="str">
        <f t="shared" si="453"/>
        <v/>
      </c>
    </row>
    <row r="871" spans="35:53" x14ac:dyDescent="0.3">
      <c r="AI871" s="21">
        <f t="shared" si="444"/>
        <v>0.85900000000000065</v>
      </c>
      <c r="AJ871" s="11">
        <f t="shared" si="454"/>
        <v>0.82229917781757944</v>
      </c>
      <c r="AK871" s="11">
        <f t="shared" si="454"/>
        <v>0.46977424594332118</v>
      </c>
      <c r="AL871" s="11">
        <f t="shared" si="454"/>
        <v>0.14099999999999935</v>
      </c>
      <c r="AM871" s="11">
        <f t="shared" si="454"/>
        <v>1.8954497820344841E-2</v>
      </c>
      <c r="AN871" s="11">
        <f t="shared" si="454"/>
        <v>1.0495615531938049E-3</v>
      </c>
      <c r="AO871" s="4">
        <f t="shared" si="454"/>
        <v>1.9289659342763119E-7</v>
      </c>
      <c r="AP871" s="11">
        <f t="shared" si="437"/>
        <v>-0.15167472208086841</v>
      </c>
      <c r="AQ871" s="11">
        <f t="shared" si="438"/>
        <v>-1.1516747220808687</v>
      </c>
      <c r="AR871" s="11">
        <f t="shared" si="439"/>
        <v>-2.1516747220808687</v>
      </c>
      <c r="AS871" s="11">
        <f t="shared" si="440"/>
        <v>-3.1516747220808687</v>
      </c>
      <c r="AT871" s="11">
        <f t="shared" si="441"/>
        <v>-4.1516747220808696</v>
      </c>
      <c r="AU871" s="19">
        <f t="shared" si="442"/>
        <v>-6.1516747220808696</v>
      </c>
      <c r="AV871" s="19">
        <f t="shared" si="451"/>
        <v>0.82229917781757944</v>
      </c>
      <c r="AW871" s="11" t="str">
        <f t="shared" si="447"/>
        <v/>
      </c>
      <c r="AX871" s="11" t="str">
        <f t="shared" si="448"/>
        <v/>
      </c>
      <c r="AY871" s="11" t="str">
        <f t="shared" si="449"/>
        <v/>
      </c>
      <c r="AZ871" s="11" t="str">
        <f t="shared" si="450"/>
        <v/>
      </c>
      <c r="BA871" s="19" t="str">
        <f t="shared" si="453"/>
        <v/>
      </c>
    </row>
    <row r="872" spans="35:53" x14ac:dyDescent="0.3">
      <c r="AI872" s="21">
        <f t="shared" si="444"/>
        <v>0.86000000000000065</v>
      </c>
      <c r="AJ872" s="11">
        <f t="shared" si="454"/>
        <v>0.82113016874849176</v>
      </c>
      <c r="AK872" s="11">
        <f t="shared" si="454"/>
        <v>0.46799163808113931</v>
      </c>
      <c r="AL872" s="11">
        <f t="shared" si="454"/>
        <v>0.13999999999999932</v>
      </c>
      <c r="AM872" s="11">
        <f t="shared" si="454"/>
        <v>1.8748125984558682E-2</v>
      </c>
      <c r="AN872" s="11">
        <f t="shared" si="454"/>
        <v>1.033893786351308E-3</v>
      </c>
      <c r="AO872" s="4">
        <f t="shared" si="454"/>
        <v>1.8840046010794966E-7</v>
      </c>
      <c r="AP872" s="11">
        <f t="shared" si="437"/>
        <v>-0.16063868162991768</v>
      </c>
      <c r="AQ872" s="11">
        <f t="shared" si="438"/>
        <v>-1.1606386816299183</v>
      </c>
      <c r="AR872" s="11">
        <f t="shared" si="439"/>
        <v>-2.1606386816299183</v>
      </c>
      <c r="AS872" s="11">
        <f t="shared" si="440"/>
        <v>-3.1606386816299188</v>
      </c>
      <c r="AT872" s="11">
        <f t="shared" si="441"/>
        <v>-4.1606386816299183</v>
      </c>
      <c r="AU872" s="19">
        <f t="shared" si="442"/>
        <v>-6.1606386816299192</v>
      </c>
      <c r="AV872" s="19">
        <f t="shared" si="451"/>
        <v>0.82113016874849176</v>
      </c>
      <c r="AW872" s="11" t="str">
        <f t="shared" si="447"/>
        <v/>
      </c>
      <c r="AX872" s="11" t="str">
        <f t="shared" si="448"/>
        <v/>
      </c>
      <c r="AY872" s="11" t="str">
        <f t="shared" si="449"/>
        <v/>
      </c>
      <c r="AZ872" s="11" t="str">
        <f t="shared" si="450"/>
        <v/>
      </c>
      <c r="BA872" s="19" t="str">
        <f t="shared" si="453"/>
        <v/>
      </c>
    </row>
    <row r="873" spans="35:53" x14ac:dyDescent="0.3">
      <c r="AI873" s="21">
        <f t="shared" si="444"/>
        <v>0.86100000000000065</v>
      </c>
      <c r="AJ873" s="11">
        <f t="shared" ref="AJ873:AO882" si="457">_xlfn.NORM.S.DIST((-2*AJ$2-_xlfn.NORM.S.INV($AI873)),TRUE)</f>
        <v>0.81995060792040975</v>
      </c>
      <c r="AK873" s="11">
        <f t="shared" si="457"/>
        <v>0.46620100318125846</v>
      </c>
      <c r="AL873" s="11">
        <f t="shared" si="457"/>
        <v>0.13899999999999932</v>
      </c>
      <c r="AM873" s="11">
        <f t="shared" si="457"/>
        <v>1.8542679266728573E-2</v>
      </c>
      <c r="AN873" s="11">
        <f t="shared" si="457"/>
        <v>1.0183661744710807E-3</v>
      </c>
      <c r="AO873" s="4">
        <f t="shared" si="457"/>
        <v>1.8398440643662381E-7</v>
      </c>
      <c r="AP873" s="11">
        <f t="shared" si="437"/>
        <v>-0.16964625588391935</v>
      </c>
      <c r="AQ873" s="11">
        <f t="shared" si="438"/>
        <v>-1.1696462558839196</v>
      </c>
      <c r="AR873" s="11">
        <f t="shared" si="439"/>
        <v>-2.1696462558839196</v>
      </c>
      <c r="AS873" s="11">
        <f t="shared" si="440"/>
        <v>-3.1696462558839191</v>
      </c>
      <c r="AT873" s="11">
        <f t="shared" si="441"/>
        <v>-4.1696462558839196</v>
      </c>
      <c r="AU873" s="19">
        <f t="shared" si="442"/>
        <v>-6.1696462558839187</v>
      </c>
      <c r="AV873" s="19">
        <f t="shared" si="451"/>
        <v>0.81995060792040975</v>
      </c>
      <c r="AW873" s="11" t="str">
        <f t="shared" si="447"/>
        <v/>
      </c>
      <c r="AX873" s="11" t="str">
        <f t="shared" si="448"/>
        <v/>
      </c>
      <c r="AY873" s="11" t="str">
        <f t="shared" si="449"/>
        <v/>
      </c>
      <c r="AZ873" s="11" t="str">
        <f t="shared" si="450"/>
        <v/>
      </c>
      <c r="BA873" s="19" t="str">
        <f t="shared" si="453"/>
        <v/>
      </c>
    </row>
    <row r="874" spans="35:53" x14ac:dyDescent="0.3">
      <c r="AI874" s="21">
        <f t="shared" si="444"/>
        <v>0.86200000000000065</v>
      </c>
      <c r="AJ874" s="11">
        <f t="shared" si="457"/>
        <v>0.81876034781578055</v>
      </c>
      <c r="AK874" s="11">
        <f t="shared" si="457"/>
        <v>0.46440226559876047</v>
      </c>
      <c r="AL874" s="11">
        <f t="shared" si="457"/>
        <v>0.13799999999999926</v>
      </c>
      <c r="AM874" s="11">
        <f t="shared" si="457"/>
        <v>1.8338158010980411E-2</v>
      </c>
      <c r="AN874" s="11">
        <f t="shared" si="457"/>
        <v>1.0029781396412242E-3</v>
      </c>
      <c r="AO874" s="4">
        <f t="shared" si="457"/>
        <v>1.7964738709505869E-7</v>
      </c>
      <c r="AP874" s="11">
        <f t="shared" si="437"/>
        <v>-0.17869805584855947</v>
      </c>
      <c r="AQ874" s="11">
        <f t="shared" si="438"/>
        <v>-1.1786980558485602</v>
      </c>
      <c r="AR874" s="11">
        <f t="shared" si="439"/>
        <v>-2.1786980558485607</v>
      </c>
      <c r="AS874" s="11">
        <f t="shared" si="440"/>
        <v>-3.1786980558485602</v>
      </c>
      <c r="AT874" s="11">
        <f t="shared" si="441"/>
        <v>-4.1786980558485602</v>
      </c>
      <c r="AU874" s="19">
        <f t="shared" si="442"/>
        <v>-6.1786980558485602</v>
      </c>
      <c r="AV874" s="19">
        <f t="shared" si="451"/>
        <v>0.81876034781578055</v>
      </c>
      <c r="AW874" s="11" t="str">
        <f t="shared" si="447"/>
        <v/>
      </c>
      <c r="AX874" s="11" t="str">
        <f t="shared" si="448"/>
        <v/>
      </c>
      <c r="AY874" s="11" t="str">
        <f t="shared" si="449"/>
        <v/>
      </c>
      <c r="AZ874" s="11" t="str">
        <f t="shared" si="450"/>
        <v/>
      </c>
      <c r="BA874" s="19" t="str">
        <f t="shared" si="453"/>
        <v/>
      </c>
    </row>
    <row r="875" spans="35:53" x14ac:dyDescent="0.3">
      <c r="AI875" s="21">
        <f t="shared" si="444"/>
        <v>0.86300000000000066</v>
      </c>
      <c r="AJ875" s="11">
        <f t="shared" si="457"/>
        <v>0.81755923789339935</v>
      </c>
      <c r="AK875" s="11">
        <f t="shared" si="457"/>
        <v>0.46259534843203165</v>
      </c>
      <c r="AL875" s="11">
        <f t="shared" si="457"/>
        <v>0.13699999999999934</v>
      </c>
      <c r="AM875" s="11">
        <f t="shared" si="457"/>
        <v>1.8134562582177223E-2</v>
      </c>
      <c r="AN875" s="11">
        <f t="shared" si="457"/>
        <v>9.8772910635321542E-4</v>
      </c>
      <c r="AO875" s="4">
        <f t="shared" si="457"/>
        <v>1.7538836697157031E-7</v>
      </c>
      <c r="AP875" s="11">
        <f t="shared" si="437"/>
        <v>-0.18779470520688069</v>
      </c>
      <c r="AQ875" s="11">
        <f t="shared" si="438"/>
        <v>-1.1877947052068807</v>
      </c>
      <c r="AR875" s="11">
        <f t="shared" si="439"/>
        <v>-2.1877947052068807</v>
      </c>
      <c r="AS875" s="11">
        <f t="shared" si="440"/>
        <v>-3.1877947052068811</v>
      </c>
      <c r="AT875" s="11">
        <f t="shared" si="441"/>
        <v>-4.1877947052068798</v>
      </c>
      <c r="AU875" s="19">
        <f t="shared" si="442"/>
        <v>-6.1877947052068816</v>
      </c>
      <c r="AV875" s="19">
        <f t="shared" si="451"/>
        <v>0.81755923789339935</v>
      </c>
      <c r="AW875" s="11" t="str">
        <f t="shared" si="447"/>
        <v/>
      </c>
      <c r="AX875" s="11" t="str">
        <f t="shared" si="448"/>
        <v/>
      </c>
      <c r="AY875" s="11" t="str">
        <f t="shared" si="449"/>
        <v/>
      </c>
      <c r="AZ875" s="11" t="str">
        <f t="shared" si="450"/>
        <v/>
      </c>
      <c r="BA875" s="19">
        <f t="shared" ref="BA875" si="458">IF(AU875&lt;=0,AO875,"")</f>
        <v>1.7538836697157031E-7</v>
      </c>
    </row>
    <row r="876" spans="35:53" x14ac:dyDescent="0.3">
      <c r="AI876" s="21">
        <f t="shared" si="444"/>
        <v>0.86400000000000066</v>
      </c>
      <c r="AJ876" s="11">
        <f t="shared" si="457"/>
        <v>0.81634712450507729</v>
      </c>
      <c r="AK876" s="11">
        <f t="shared" si="457"/>
        <v>0.46078017349268663</v>
      </c>
      <c r="AL876" s="11">
        <f t="shared" si="457"/>
        <v>0.13599999999999926</v>
      </c>
      <c r="AM876" s="11">
        <f t="shared" si="457"/>
        <v>1.7931893366248602E-2</v>
      </c>
      <c r="AN876" s="11">
        <f t="shared" si="457"/>
        <v>9.7261850149425299E-4</v>
      </c>
      <c r="AO876" s="4">
        <f t="shared" si="457"/>
        <v>1.7120632107170359E-7</v>
      </c>
      <c r="AP876" s="11">
        <f t="shared" si="437"/>
        <v>-0.19693684067973116</v>
      </c>
      <c r="AQ876" s="11">
        <f t="shared" si="438"/>
        <v>-1.1969368406797321</v>
      </c>
      <c r="AR876" s="11">
        <f t="shared" si="439"/>
        <v>-2.1969368406797321</v>
      </c>
      <c r="AS876" s="11">
        <f t="shared" si="440"/>
        <v>-3.1969368406797321</v>
      </c>
      <c r="AT876" s="11">
        <f t="shared" si="441"/>
        <v>-4.1969368406797321</v>
      </c>
      <c r="AU876" s="19">
        <f t="shared" si="442"/>
        <v>-6.1969368406797312</v>
      </c>
      <c r="AV876" s="19">
        <f t="shared" si="451"/>
        <v>0.81634712450507729</v>
      </c>
      <c r="AW876" s="11" t="str">
        <f t="shared" si="447"/>
        <v/>
      </c>
      <c r="AX876" s="11" t="str">
        <f t="shared" si="448"/>
        <v/>
      </c>
      <c r="AY876" s="11" t="str">
        <f t="shared" si="449"/>
        <v/>
      </c>
      <c r="AZ876" s="11" t="str">
        <f t="shared" si="450"/>
        <v/>
      </c>
      <c r="BA876" s="19" t="str">
        <f t="shared" si="453"/>
        <v/>
      </c>
    </row>
    <row r="877" spans="35:53" x14ac:dyDescent="0.3">
      <c r="AI877" s="21">
        <f t="shared" si="444"/>
        <v>0.86500000000000066</v>
      </c>
      <c r="AJ877" s="11">
        <f t="shared" si="457"/>
        <v>0.81512385080940419</v>
      </c>
      <c r="AK877" s="11">
        <f t="shared" si="457"/>
        <v>0.45895666127455098</v>
      </c>
      <c r="AL877" s="11">
        <f t="shared" si="457"/>
        <v>0.13499999999999926</v>
      </c>
      <c r="AM877" s="11">
        <f t="shared" si="457"/>
        <v>1.7730150770529664E-2</v>
      </c>
      <c r="AN877" s="11">
        <f t="shared" si="457"/>
        <v>9.5764575433981904E-4</v>
      </c>
      <c r="AO877" s="4">
        <f t="shared" si="457"/>
        <v>1.6710023442936599E-7</v>
      </c>
      <c r="AP877" s="11">
        <f t="shared" si="437"/>
        <v>-0.2061251123992025</v>
      </c>
      <c r="AQ877" s="11">
        <f t="shared" si="438"/>
        <v>-1.2061251123992021</v>
      </c>
      <c r="AR877" s="11">
        <f t="shared" si="439"/>
        <v>-2.2061251123992021</v>
      </c>
      <c r="AS877" s="11">
        <f t="shared" si="440"/>
        <v>-3.2061251123992021</v>
      </c>
      <c r="AT877" s="11">
        <f t="shared" si="441"/>
        <v>-4.2061251123992021</v>
      </c>
      <c r="AU877" s="19">
        <f t="shared" si="442"/>
        <v>-6.2061251123992029</v>
      </c>
      <c r="AV877" s="19">
        <f t="shared" si="451"/>
        <v>0.81512385080940419</v>
      </c>
      <c r="AW877" s="11" t="str">
        <f t="shared" si="447"/>
        <v/>
      </c>
      <c r="AX877" s="11" t="str">
        <f t="shared" si="448"/>
        <v/>
      </c>
      <c r="AY877" s="11" t="str">
        <f t="shared" si="449"/>
        <v/>
      </c>
      <c r="AZ877" s="11" t="str">
        <f t="shared" si="450"/>
        <v/>
      </c>
      <c r="BA877" s="19" t="str">
        <f t="shared" si="453"/>
        <v/>
      </c>
    </row>
    <row r="878" spans="35:53" x14ac:dyDescent="0.3">
      <c r="AI878" s="21">
        <f t="shared" si="444"/>
        <v>0.86600000000000066</v>
      </c>
      <c r="AJ878" s="11">
        <f t="shared" si="457"/>
        <v>0.81388925668247891</v>
      </c>
      <c r="AK878" s="11">
        <f t="shared" si="457"/>
        <v>0.45712473092165895</v>
      </c>
      <c r="AL878" s="11">
        <f t="shared" si="457"/>
        <v>0.13399999999999926</v>
      </c>
      <c r="AM878" s="11">
        <f t="shared" si="457"/>
        <v>1.7529335224109398E-2</v>
      </c>
      <c r="AN878" s="11">
        <f t="shared" si="457"/>
        <v>9.4281029654641674E-4</v>
      </c>
      <c r="AO878" s="4">
        <f t="shared" si="457"/>
        <v>1.6306910201873281E-7</v>
      </c>
      <c r="AP878" s="11">
        <f t="shared" si="437"/>
        <v>-0.21536018429560699</v>
      </c>
      <c r="AQ878" s="11">
        <f t="shared" si="438"/>
        <v>-1.2153601842956068</v>
      </c>
      <c r="AR878" s="11">
        <f t="shared" si="439"/>
        <v>-2.2153601842956072</v>
      </c>
      <c r="AS878" s="11">
        <f t="shared" si="440"/>
        <v>-3.2153601842956063</v>
      </c>
      <c r="AT878" s="11">
        <f t="shared" si="441"/>
        <v>-4.2153601842956068</v>
      </c>
      <c r="AU878" s="19">
        <f t="shared" si="442"/>
        <v>-6.2153601842956077</v>
      </c>
      <c r="AV878" s="19">
        <f t="shared" si="451"/>
        <v>0.81388925668247891</v>
      </c>
      <c r="AW878" s="11" t="str">
        <f t="shared" si="447"/>
        <v/>
      </c>
      <c r="AX878" s="11" t="str">
        <f t="shared" si="448"/>
        <v/>
      </c>
      <c r="AY878" s="11" t="str">
        <f t="shared" si="449"/>
        <v/>
      </c>
      <c r="AZ878" s="11" t="str">
        <f t="shared" si="450"/>
        <v/>
      </c>
      <c r="BA878" s="19" t="str">
        <f t="shared" si="453"/>
        <v/>
      </c>
    </row>
    <row r="879" spans="35:53" x14ac:dyDescent="0.3">
      <c r="AI879" s="21">
        <f t="shared" si="444"/>
        <v>0.86700000000000066</v>
      </c>
      <c r="AJ879" s="11">
        <f t="shared" si="457"/>
        <v>0.81264317862548108</v>
      </c>
      <c r="AK879" s="11">
        <f t="shared" si="457"/>
        <v>0.45528430019523203</v>
      </c>
      <c r="AL879" s="11">
        <f t="shared" si="457"/>
        <v>0.13299999999999923</v>
      </c>
      <c r="AM879" s="11">
        <f t="shared" si="457"/>
        <v>1.7329447178188521E-2</v>
      </c>
      <c r="AN879" s="11">
        <f t="shared" si="457"/>
        <v>9.2811156214447931E-4</v>
      </c>
      <c r="AO879" s="4">
        <f t="shared" si="457"/>
        <v>1.5911192866694253E-7</v>
      </c>
      <c r="AP879" s="11">
        <f t="shared" si="437"/>
        <v>-0.22464273449862904</v>
      </c>
      <c r="AQ879" s="11">
        <f t="shared" si="438"/>
        <v>-1.2246427344986297</v>
      </c>
      <c r="AR879" s="11">
        <f t="shared" si="439"/>
        <v>-2.2246427344986301</v>
      </c>
      <c r="AS879" s="11">
        <f t="shared" si="440"/>
        <v>-3.2246427344986293</v>
      </c>
      <c r="AT879" s="11">
        <f t="shared" si="441"/>
        <v>-4.2246427344986301</v>
      </c>
      <c r="AU879" s="19">
        <f t="shared" si="442"/>
        <v>-6.224642734498631</v>
      </c>
      <c r="AV879" s="19">
        <f t="shared" si="451"/>
        <v>0.81264317862548108</v>
      </c>
      <c r="AW879" s="11" t="str">
        <f t="shared" si="447"/>
        <v/>
      </c>
      <c r="AX879" s="11" t="str">
        <f t="shared" si="448"/>
        <v/>
      </c>
      <c r="AY879" s="11" t="str">
        <f t="shared" si="449"/>
        <v/>
      </c>
      <c r="AZ879" s="11" t="str">
        <f t="shared" si="450"/>
        <v/>
      </c>
      <c r="BA879" s="19" t="str">
        <f t="shared" si="453"/>
        <v/>
      </c>
    </row>
    <row r="880" spans="35:53" x14ac:dyDescent="0.3">
      <c r="AI880" s="21">
        <f t="shared" si="444"/>
        <v>0.86800000000000066</v>
      </c>
      <c r="AJ880" s="11">
        <f t="shared" si="457"/>
        <v>0.81138544966894888</v>
      </c>
      <c r="AK880" s="11">
        <f t="shared" si="457"/>
        <v>0.45343528543959827</v>
      </c>
      <c r="AL880" s="11">
        <f t="shared" si="457"/>
        <v>0.13199999999999923</v>
      </c>
      <c r="AM880" s="11">
        <f t="shared" si="457"/>
        <v>1.7130487106448114E-2</v>
      </c>
      <c r="AN880" s="11">
        <f t="shared" si="457"/>
        <v>9.1354898753150224E-4</v>
      </c>
      <c r="AO880" s="4">
        <f t="shared" si="457"/>
        <v>1.5522772896757242E-7</v>
      </c>
      <c r="AP880" s="11">
        <f t="shared" si="437"/>
        <v>-0.2339734557532277</v>
      </c>
      <c r="AQ880" s="11">
        <f t="shared" si="438"/>
        <v>-1.2339734557532269</v>
      </c>
      <c r="AR880" s="11">
        <f t="shared" si="439"/>
        <v>-2.2339734557532269</v>
      </c>
      <c r="AS880" s="11">
        <f t="shared" si="440"/>
        <v>-3.2339734557532269</v>
      </c>
      <c r="AT880" s="11">
        <f t="shared" si="441"/>
        <v>-4.2339734557532278</v>
      </c>
      <c r="AU880" s="19">
        <f t="shared" si="442"/>
        <v>-6.2339734557532278</v>
      </c>
      <c r="AV880" s="19">
        <f t="shared" si="451"/>
        <v>0.81138544966894888</v>
      </c>
      <c r="AW880" s="11" t="str">
        <f t="shared" si="447"/>
        <v/>
      </c>
      <c r="AX880" s="11" t="str">
        <f t="shared" si="448"/>
        <v/>
      </c>
      <c r="AY880" s="11" t="str">
        <f t="shared" si="449"/>
        <v/>
      </c>
      <c r="AZ880" s="11" t="str">
        <f t="shared" si="450"/>
        <v/>
      </c>
      <c r="BA880" s="19" t="str">
        <f t="shared" si="453"/>
        <v/>
      </c>
    </row>
    <row r="881" spans="35:53" x14ac:dyDescent="0.3">
      <c r="AI881" s="21">
        <f t="shared" si="444"/>
        <v>0.86900000000000066</v>
      </c>
      <c r="AJ881" s="11">
        <f t="shared" si="457"/>
        <v>0.81011589927361571</v>
      </c>
      <c r="AK881" s="11">
        <f t="shared" si="457"/>
        <v>0.45157760154700688</v>
      </c>
      <c r="AL881" s="11">
        <f t="shared" si="457"/>
        <v>0.13099999999999928</v>
      </c>
      <c r="AM881" s="11">
        <f t="shared" si="457"/>
        <v>1.6932455505428063E-2</v>
      </c>
      <c r="AN881" s="11">
        <f t="shared" si="457"/>
        <v>8.9912201146533175E-4</v>
      </c>
      <c r="AO881" s="4">
        <f t="shared" si="457"/>
        <v>1.5141552719486516E-7</v>
      </c>
      <c r="AP881" s="11">
        <f t="shared" si="437"/>
        <v>-0.24335305585098466</v>
      </c>
      <c r="AQ881" s="11">
        <f t="shared" si="438"/>
        <v>-1.2433530558509842</v>
      </c>
      <c r="AR881" s="11">
        <f t="shared" si="439"/>
        <v>-2.2433530558509842</v>
      </c>
      <c r="AS881" s="11">
        <f t="shared" si="440"/>
        <v>-3.2433530558509847</v>
      </c>
      <c r="AT881" s="11">
        <f t="shared" si="441"/>
        <v>-4.2433530558509842</v>
      </c>
      <c r="AU881" s="19">
        <f t="shared" si="442"/>
        <v>-6.2433530558509851</v>
      </c>
      <c r="AV881" s="19">
        <f t="shared" si="451"/>
        <v>0.81011589927361571</v>
      </c>
      <c r="AW881" s="11" t="str">
        <f t="shared" si="447"/>
        <v/>
      </c>
      <c r="AX881" s="11" t="str">
        <f t="shared" si="448"/>
        <v/>
      </c>
      <c r="AY881" s="11" t="str">
        <f t="shared" si="449"/>
        <v/>
      </c>
      <c r="AZ881" s="11" t="str">
        <f t="shared" si="450"/>
        <v/>
      </c>
      <c r="BA881" s="19">
        <f t="shared" ref="BA881" si="459">IF(AU881&lt;=0,AO881,"")</f>
        <v>1.5141552719486516E-7</v>
      </c>
    </row>
    <row r="882" spans="35:53" x14ac:dyDescent="0.3">
      <c r="AI882" s="21">
        <f t="shared" si="444"/>
        <v>0.87000000000000066</v>
      </c>
      <c r="AJ882" s="11">
        <f t="shared" si="457"/>
        <v>0.80883435322766073</v>
      </c>
      <c r="AK882" s="11">
        <f t="shared" si="457"/>
        <v>0.44971116192129518</v>
      </c>
      <c r="AL882" s="11">
        <f t="shared" si="457"/>
        <v>0.12999999999999926</v>
      </c>
      <c r="AM882" s="11">
        <f t="shared" si="457"/>
        <v>1.6735352894916799E-2</v>
      </c>
      <c r="AN882" s="11">
        <f t="shared" si="457"/>
        <v>8.8483007505769712E-4</v>
      </c>
      <c r="AO882" s="4">
        <f t="shared" si="457"/>
        <v>1.4767435721872837E-7</v>
      </c>
      <c r="AP882" s="11">
        <f t="shared" si="437"/>
        <v>-0.25278225807760724</v>
      </c>
      <c r="AQ882" s="11">
        <f t="shared" si="438"/>
        <v>-1.252782258077608</v>
      </c>
      <c r="AR882" s="11">
        <f t="shared" si="439"/>
        <v>-2.2527822580776085</v>
      </c>
      <c r="AS882" s="11">
        <f t="shared" si="440"/>
        <v>-3.252782258077608</v>
      </c>
      <c r="AT882" s="11">
        <f t="shared" si="441"/>
        <v>-4.2527822580776089</v>
      </c>
      <c r="AU882" s="19">
        <f t="shared" si="442"/>
        <v>-6.2527822580776089</v>
      </c>
      <c r="AV882" s="19">
        <f t="shared" si="451"/>
        <v>0.80883435322766073</v>
      </c>
      <c r="AW882" s="11" t="str">
        <f t="shared" si="447"/>
        <v/>
      </c>
      <c r="AX882" s="11" t="str">
        <f t="shared" si="448"/>
        <v/>
      </c>
      <c r="AY882" s="11" t="str">
        <f t="shared" si="449"/>
        <v/>
      </c>
      <c r="AZ882" s="11" t="str">
        <f t="shared" si="450"/>
        <v/>
      </c>
      <c r="BA882" s="19" t="str">
        <f t="shared" si="453"/>
        <v/>
      </c>
    </row>
    <row r="883" spans="35:53" x14ac:dyDescent="0.3">
      <c r="AI883" s="21">
        <f t="shared" si="444"/>
        <v>0.87100000000000066</v>
      </c>
      <c r="AJ883" s="11">
        <f t="shared" ref="AJ883:AO892" si="460">_xlfn.NORM.S.DIST((-2*AJ$2-_xlfn.NORM.S.INV($AI883)),TRUE)</f>
        <v>0.80754063354021155</v>
      </c>
      <c r="AK883" s="11">
        <f t="shared" si="460"/>
        <v>0.44783587844036454</v>
      </c>
      <c r="AL883" s="11">
        <f t="shared" si="460"/>
        <v>0.12899999999999923</v>
      </c>
      <c r="AM883" s="11">
        <f t="shared" si="460"/>
        <v>1.6539179818352255E-2</v>
      </c>
      <c r="AN883" s="11">
        <f t="shared" si="460"/>
        <v>8.7067262176792259E-4</v>
      </c>
      <c r="AO883" s="4">
        <f t="shared" si="460"/>
        <v>1.4400326242047467E-7</v>
      </c>
      <c r="AP883" s="11">
        <f t="shared" si="437"/>
        <v>-0.26226180167727464</v>
      </c>
      <c r="AQ883" s="11">
        <f t="shared" si="438"/>
        <v>-1.2622618016772744</v>
      </c>
      <c r="AR883" s="11">
        <f t="shared" si="439"/>
        <v>-2.2622618016772753</v>
      </c>
      <c r="AS883" s="11">
        <f t="shared" si="440"/>
        <v>-3.262261801677274</v>
      </c>
      <c r="AT883" s="11">
        <f t="shared" si="441"/>
        <v>-4.2622618016772744</v>
      </c>
      <c r="AU883" s="19">
        <f t="shared" si="442"/>
        <v>-6.2622618016772753</v>
      </c>
      <c r="AV883" s="19">
        <f t="shared" si="451"/>
        <v>0.80754063354021155</v>
      </c>
      <c r="AW883" s="11" t="str">
        <f t="shared" si="447"/>
        <v/>
      </c>
      <c r="AX883" s="11" t="str">
        <f t="shared" si="448"/>
        <v/>
      </c>
      <c r="AY883" s="11" t="str">
        <f t="shared" si="449"/>
        <v/>
      </c>
      <c r="AZ883" s="11" t="str">
        <f t="shared" si="450"/>
        <v/>
      </c>
      <c r="BA883" s="19" t="str">
        <f t="shared" si="453"/>
        <v/>
      </c>
    </row>
    <row r="884" spans="35:53" x14ac:dyDescent="0.3">
      <c r="AI884" s="21">
        <f t="shared" si="444"/>
        <v>0.87200000000000066</v>
      </c>
      <c r="AJ884" s="11">
        <f t="shared" si="460"/>
        <v>0.80623455833093693</v>
      </c>
      <c r="AK884" s="11">
        <f t="shared" si="460"/>
        <v>0.44595166141741094</v>
      </c>
      <c r="AL884" s="11">
        <f t="shared" si="460"/>
        <v>0.12799999999999934</v>
      </c>
      <c r="AM884" s="11">
        <f t="shared" si="460"/>
        <v>1.6343936843234295E-2</v>
      </c>
      <c r="AN884" s="11">
        <f t="shared" si="460"/>
        <v>8.5664909739685091E-4</v>
      </c>
      <c r="AO884" s="4">
        <f t="shared" si="460"/>
        <v>1.4040129560931169E-7</v>
      </c>
      <c r="AP884" s="11">
        <f t="shared" si="437"/>
        <v>-0.27179244233463018</v>
      </c>
      <c r="AQ884" s="11">
        <f t="shared" si="438"/>
        <v>-1.2717924423346298</v>
      </c>
      <c r="AR884" s="11">
        <f t="shared" si="439"/>
        <v>-2.2717924423346298</v>
      </c>
      <c r="AS884" s="11">
        <f t="shared" si="440"/>
        <v>-3.2717924423346303</v>
      </c>
      <c r="AT884" s="11">
        <f t="shared" si="441"/>
        <v>-4.2717924423346307</v>
      </c>
      <c r="AU884" s="19">
        <f t="shared" si="442"/>
        <v>-6.271792442334629</v>
      </c>
      <c r="AV884" s="19">
        <f t="shared" si="451"/>
        <v>0.80623455833093693</v>
      </c>
      <c r="AW884" s="11" t="str">
        <f t="shared" si="447"/>
        <v/>
      </c>
      <c r="AX884" s="11" t="str">
        <f t="shared" si="448"/>
        <v/>
      </c>
      <c r="AY884" s="11" t="str">
        <f t="shared" si="449"/>
        <v/>
      </c>
      <c r="AZ884" s="11" t="str">
        <f t="shared" si="450"/>
        <v/>
      </c>
      <c r="BA884" s="19" t="str">
        <f t="shared" si="453"/>
        <v/>
      </c>
    </row>
    <row r="885" spans="35:53" x14ac:dyDescent="0.3">
      <c r="AI885" s="21">
        <f t="shared" si="444"/>
        <v>0.87300000000000066</v>
      </c>
      <c r="AJ885" s="11">
        <f t="shared" si="460"/>
        <v>0.80491594171554803</v>
      </c>
      <c r="AK885" s="11">
        <f t="shared" si="460"/>
        <v>0.44405841956086201</v>
      </c>
      <c r="AL885" s="11">
        <f t="shared" si="460"/>
        <v>0.12699999999999939</v>
      </c>
      <c r="AM885" s="11">
        <f t="shared" si="460"/>
        <v>1.6149624561549256E-2</v>
      </c>
      <c r="AN885" s="11">
        <f t="shared" si="460"/>
        <v>8.4275895008099769E-4</v>
      </c>
      <c r="AO885" s="4">
        <f t="shared" si="460"/>
        <v>1.3686751893955992E-7</v>
      </c>
      <c r="AP885" s="11">
        <f t="shared" si="437"/>
        <v>-0.28137495267525026</v>
      </c>
      <c r="AQ885" s="11">
        <f t="shared" si="438"/>
        <v>-1.2813749526752503</v>
      </c>
      <c r="AR885" s="11">
        <f t="shared" si="439"/>
        <v>-2.2813749526752503</v>
      </c>
      <c r="AS885" s="11">
        <f t="shared" si="440"/>
        <v>-3.2813749526752507</v>
      </c>
      <c r="AT885" s="11">
        <f t="shared" si="441"/>
        <v>-4.2813749526752503</v>
      </c>
      <c r="AU885" s="19">
        <f t="shared" si="442"/>
        <v>-6.2813749526752511</v>
      </c>
      <c r="AV885" s="19">
        <f t="shared" si="451"/>
        <v>0.80491594171554803</v>
      </c>
      <c r="AW885" s="11" t="str">
        <f t="shared" si="447"/>
        <v/>
      </c>
      <c r="AX885" s="11" t="str">
        <f t="shared" si="448"/>
        <v/>
      </c>
      <c r="AY885" s="11" t="str">
        <f t="shared" si="449"/>
        <v/>
      </c>
      <c r="AZ885" s="11" t="str">
        <f t="shared" si="450"/>
        <v/>
      </c>
      <c r="BA885" s="19" t="str">
        <f t="shared" si="453"/>
        <v/>
      </c>
    </row>
    <row r="886" spans="35:53" x14ac:dyDescent="0.3">
      <c r="AI886" s="21">
        <f t="shared" si="444"/>
        <v>0.87400000000000067</v>
      </c>
      <c r="AJ886" s="11">
        <f t="shared" si="460"/>
        <v>0.80358459368703294</v>
      </c>
      <c r="AK886" s="11">
        <f t="shared" si="460"/>
        <v>0.4421560599329693</v>
      </c>
      <c r="AL886" s="11">
        <f t="shared" si="460"/>
        <v>0.12599999999999928</v>
      </c>
      <c r="AM886" s="11">
        <f t="shared" si="460"/>
        <v>1.5956243590207243E-2</v>
      </c>
      <c r="AN886" s="11">
        <f t="shared" si="460"/>
        <v>8.2900163028691283E-4</v>
      </c>
      <c r="AO886" s="4">
        <f t="shared" si="460"/>
        <v>1.3340100382861663E-7</v>
      </c>
      <c r="AP886" s="11">
        <f t="shared" si="437"/>
        <v>-0.29101012278539984</v>
      </c>
      <c r="AQ886" s="11">
        <f t="shared" si="438"/>
        <v>-1.2910101227854001</v>
      </c>
      <c r="AR886" s="11">
        <f t="shared" si="439"/>
        <v>-2.2910101227854005</v>
      </c>
      <c r="AS886" s="11">
        <f t="shared" si="440"/>
        <v>-3.2910101227853996</v>
      </c>
      <c r="AT886" s="11">
        <f t="shared" si="441"/>
        <v>-4.2910101227854005</v>
      </c>
      <c r="AU886" s="19">
        <f t="shared" si="442"/>
        <v>-6.2910101227854005</v>
      </c>
      <c r="AV886" s="19">
        <f t="shared" si="451"/>
        <v>0.80358459368703294</v>
      </c>
      <c r="AW886" s="11" t="str">
        <f t="shared" ref="AW886:AW917" si="461">IF(AQ886&gt;=0,AK886,"")</f>
        <v/>
      </c>
      <c r="AX886" s="11" t="str">
        <f t="shared" ref="AX886:AX917" si="462">IF(AR886&gt;=0,AL886,"")</f>
        <v/>
      </c>
      <c r="AY886" s="11" t="str">
        <f t="shared" ref="AY886:AY917" si="463">IF(AS886&gt;=0,AM886,"")</f>
        <v/>
      </c>
      <c r="AZ886" s="11" t="str">
        <f t="shared" ref="AZ886:AZ917" si="464">IF(AT886&gt;=0,AN886,"")</f>
        <v/>
      </c>
      <c r="BA886" s="19" t="str">
        <f t="shared" si="453"/>
        <v/>
      </c>
    </row>
    <row r="887" spans="35:53" x14ac:dyDescent="0.3">
      <c r="AI887" s="21">
        <f t="shared" si="444"/>
        <v>0.87500000000000067</v>
      </c>
      <c r="AJ887" s="11">
        <f t="shared" si="460"/>
        <v>0.80224031999242396</v>
      </c>
      <c r="AK887" s="11">
        <f t="shared" si="460"/>
        <v>0.44024448790699433</v>
      </c>
      <c r="AL887" s="11">
        <f t="shared" si="460"/>
        <v>0.12499999999999921</v>
      </c>
      <c r="AM887" s="11">
        <f t="shared" si="460"/>
        <v>1.5763794571491997E-2</v>
      </c>
      <c r="AN887" s="11">
        <f t="shared" si="460"/>
        <v>8.1537659080578562E-4</v>
      </c>
      <c r="AO887" s="4">
        <f t="shared" si="460"/>
        <v>1.3000083087561869E-7</v>
      </c>
      <c r="AP887" s="11">
        <f t="shared" si="437"/>
        <v>-0.30069876075202417</v>
      </c>
      <c r="AQ887" s="11">
        <f t="shared" si="438"/>
        <v>-1.3006987607520242</v>
      </c>
      <c r="AR887" s="11">
        <f t="shared" si="439"/>
        <v>-2.3006987607520242</v>
      </c>
      <c r="AS887" s="11">
        <f t="shared" si="440"/>
        <v>-3.3006987607520246</v>
      </c>
      <c r="AT887" s="11">
        <f t="shared" si="441"/>
        <v>-4.3006987607520246</v>
      </c>
      <c r="AU887" s="19">
        <f t="shared" si="442"/>
        <v>-6.3006987607520246</v>
      </c>
      <c r="AV887" s="19">
        <f t="shared" si="451"/>
        <v>0.80224031999242396</v>
      </c>
      <c r="AW887" s="11" t="str">
        <f t="shared" si="461"/>
        <v/>
      </c>
      <c r="AX887" s="11" t="str">
        <f t="shared" si="462"/>
        <v/>
      </c>
      <c r="AY887" s="11" t="str">
        <f t="shared" si="463"/>
        <v/>
      </c>
      <c r="AZ887" s="11" t="str">
        <f t="shared" si="464"/>
        <v/>
      </c>
      <c r="BA887" s="19">
        <f t="shared" ref="BA887" si="465">IF(AU887&lt;=0,AO887,"")</f>
        <v>1.3000083087561869E-7</v>
      </c>
    </row>
    <row r="888" spans="35:53" x14ac:dyDescent="0.3">
      <c r="AI888" s="21">
        <f t="shared" si="444"/>
        <v>0.87600000000000067</v>
      </c>
      <c r="AJ888" s="11">
        <f t="shared" si="460"/>
        <v>0.80088292200489586</v>
      </c>
      <c r="AK888" s="11">
        <f t="shared" si="460"/>
        <v>0.43832360712293339</v>
      </c>
      <c r="AL888" s="11">
        <f t="shared" si="460"/>
        <v>0.12399999999999933</v>
      </c>
      <c r="AM888" s="11">
        <f t="shared" si="460"/>
        <v>1.5572278173524644E-2</v>
      </c>
      <c r="AN888" s="11">
        <f t="shared" si="460"/>
        <v>8.01883286748273E-4</v>
      </c>
      <c r="AO888" s="4">
        <f t="shared" si="460"/>
        <v>1.2666608978083733E-7</v>
      </c>
      <c r="AP888" s="11">
        <f t="shared" si="437"/>
        <v>-0.3104416932239088</v>
      </c>
      <c r="AQ888" s="11">
        <f t="shared" si="438"/>
        <v>-1.3104416932239098</v>
      </c>
      <c r="AR888" s="11">
        <f t="shared" si="439"/>
        <v>-2.3104416932239098</v>
      </c>
      <c r="AS888" s="11">
        <f t="shared" si="440"/>
        <v>-3.3104416932239094</v>
      </c>
      <c r="AT888" s="11">
        <f t="shared" si="441"/>
        <v>-4.3104416932239094</v>
      </c>
      <c r="AU888" s="19">
        <f t="shared" si="442"/>
        <v>-6.3104416932239094</v>
      </c>
      <c r="AV888" s="19">
        <f t="shared" si="451"/>
        <v>0.80088292200489586</v>
      </c>
      <c r="AW888" s="11" t="str">
        <f t="shared" si="461"/>
        <v/>
      </c>
      <c r="AX888" s="11" t="str">
        <f t="shared" si="462"/>
        <v/>
      </c>
      <c r="AY888" s="11" t="str">
        <f t="shared" si="463"/>
        <v/>
      </c>
      <c r="AZ888" s="11" t="str">
        <f t="shared" si="464"/>
        <v/>
      </c>
      <c r="BA888" s="19" t="str">
        <f t="shared" si="453"/>
        <v/>
      </c>
    </row>
    <row r="889" spans="35:53" x14ac:dyDescent="0.3">
      <c r="AI889" s="21">
        <f t="shared" si="444"/>
        <v>0.87700000000000067</v>
      </c>
      <c r="AJ889" s="11">
        <f t="shared" si="460"/>
        <v>0.79951219659097883</v>
      </c>
      <c r="AK889" s="11">
        <f t="shared" si="460"/>
        <v>0.43639331944171494</v>
      </c>
      <c r="AL889" s="11">
        <f t="shared" si="460"/>
        <v>0.12299999999999925</v>
      </c>
      <c r="AM889" s="11">
        <f t="shared" si="460"/>
        <v>1.5381695090740798E-2</v>
      </c>
      <c r="AN889" s="11">
        <f t="shared" si="460"/>
        <v>7.8852117553955981E-4</v>
      </c>
      <c r="AO889" s="4">
        <f t="shared" si="460"/>
        <v>1.233958792657692E-7</v>
      </c>
      <c r="AP889" s="11">
        <f t="shared" si="437"/>
        <v>-0.32023976599504655</v>
      </c>
      <c r="AQ889" s="11">
        <f t="shared" si="438"/>
        <v>-1.3202397659950464</v>
      </c>
      <c r="AR889" s="11">
        <f t="shared" si="439"/>
        <v>-2.3202397659950464</v>
      </c>
      <c r="AS889" s="11">
        <f t="shared" si="440"/>
        <v>-3.320239765995046</v>
      </c>
      <c r="AT889" s="11">
        <f t="shared" si="441"/>
        <v>-4.3202397659950469</v>
      </c>
      <c r="AU889" s="19">
        <f t="shared" si="442"/>
        <v>-6.3202397659950451</v>
      </c>
      <c r="AV889" s="19">
        <f t="shared" si="451"/>
        <v>0.79951219659097883</v>
      </c>
      <c r="AW889" s="11" t="str">
        <f t="shared" si="461"/>
        <v/>
      </c>
      <c r="AX889" s="11" t="str">
        <f t="shared" si="462"/>
        <v/>
      </c>
      <c r="AY889" s="11" t="str">
        <f t="shared" si="463"/>
        <v/>
      </c>
      <c r="AZ889" s="11" t="str">
        <f t="shared" si="464"/>
        <v/>
      </c>
      <c r="BA889" s="19" t="str">
        <f t="shared" si="453"/>
        <v/>
      </c>
    </row>
    <row r="890" spans="35:53" x14ac:dyDescent="0.3">
      <c r="AI890" s="21">
        <f t="shared" si="444"/>
        <v>0.87800000000000067</v>
      </c>
      <c r="AJ890" s="11">
        <f t="shared" si="460"/>
        <v>0.79812793597266352</v>
      </c>
      <c r="AK890" s="11">
        <f t="shared" si="460"/>
        <v>0.43445352489781164</v>
      </c>
      <c r="AL890" s="11">
        <f t="shared" si="460"/>
        <v>0.12199999999999932</v>
      </c>
      <c r="AM890" s="11">
        <f t="shared" si="460"/>
        <v>1.5192046044382857E-2</v>
      </c>
      <c r="AN890" s="11">
        <f t="shared" si="460"/>
        <v>7.7528971691469717E-4</v>
      </c>
      <c r="AO890" s="4">
        <f t="shared" si="460"/>
        <v>1.2018930699393521E-7</v>
      </c>
      <c r="AP890" s="11">
        <f t="shared" si="437"/>
        <v>-0.33009384461121094</v>
      </c>
      <c r="AQ890" s="11">
        <f t="shared" si="438"/>
        <v>-1.3300938446112114</v>
      </c>
      <c r="AR890" s="11">
        <f t="shared" si="439"/>
        <v>-2.3300938446112114</v>
      </c>
      <c r="AS890" s="11">
        <f t="shared" si="440"/>
        <v>-3.3300938446112109</v>
      </c>
      <c r="AT890" s="11">
        <f t="shared" si="441"/>
        <v>-4.3300938446112118</v>
      </c>
      <c r="AU890" s="19">
        <f t="shared" si="442"/>
        <v>-6.3300938446112109</v>
      </c>
      <c r="AV890" s="19">
        <f t="shared" si="451"/>
        <v>0.79812793597266352</v>
      </c>
      <c r="AW890" s="11" t="str">
        <f t="shared" si="461"/>
        <v/>
      </c>
      <c r="AX890" s="11" t="str">
        <f t="shared" si="462"/>
        <v/>
      </c>
      <c r="AY890" s="11" t="str">
        <f t="shared" si="463"/>
        <v/>
      </c>
      <c r="AZ890" s="11" t="str">
        <f t="shared" si="464"/>
        <v/>
      </c>
      <c r="BA890" s="19" t="str">
        <f t="shared" si="453"/>
        <v/>
      </c>
    </row>
    <row r="891" spans="35:53" x14ac:dyDescent="0.3">
      <c r="AI891" s="21">
        <f t="shared" si="444"/>
        <v>0.87900000000000067</v>
      </c>
      <c r="AJ891" s="11">
        <f t="shared" si="460"/>
        <v>0.79672992758414973</v>
      </c>
      <c r="AK891" s="11">
        <f t="shared" si="460"/>
        <v>0.43250412165018792</v>
      </c>
      <c r="AL891" s="11">
        <f t="shared" si="460"/>
        <v>0.1209999999999993</v>
      </c>
      <c r="AM891" s="11">
        <f t="shared" si="460"/>
        <v>1.5003331783006616E-2</v>
      </c>
      <c r="AN891" s="11">
        <f t="shared" si="460"/>
        <v>7.621883729141618E-4</v>
      </c>
      <c r="AO891" s="4">
        <f t="shared" si="460"/>
        <v>1.1704548949236654E-7</v>
      </c>
      <c r="AP891" s="11">
        <f t="shared" si="437"/>
        <v>-0.34000481500096491</v>
      </c>
      <c r="AQ891" s="11">
        <f t="shared" si="438"/>
        <v>-1.3400048150009645</v>
      </c>
      <c r="AR891" s="11">
        <f t="shared" si="439"/>
        <v>-2.3400048150009645</v>
      </c>
      <c r="AS891" s="11">
        <f t="shared" si="440"/>
        <v>-3.340004815000964</v>
      </c>
      <c r="AT891" s="11">
        <f t="shared" si="441"/>
        <v>-4.3400048150009649</v>
      </c>
      <c r="AU891" s="19">
        <f t="shared" si="442"/>
        <v>-6.3400048150009658</v>
      </c>
      <c r="AV891" s="19">
        <f t="shared" si="451"/>
        <v>0.79672992758414973</v>
      </c>
      <c r="AW891" s="11" t="str">
        <f t="shared" si="461"/>
        <v/>
      </c>
      <c r="AX891" s="11" t="str">
        <f t="shared" si="462"/>
        <v/>
      </c>
      <c r="AY891" s="11" t="str">
        <f t="shared" si="463"/>
        <v/>
      </c>
      <c r="AZ891" s="11" t="str">
        <f t="shared" si="464"/>
        <v/>
      </c>
      <c r="BA891" s="19" t="str">
        <f t="shared" si="453"/>
        <v/>
      </c>
    </row>
    <row r="892" spans="35:53" x14ac:dyDescent="0.3">
      <c r="AI892" s="21">
        <f t="shared" si="444"/>
        <v>0.88000000000000067</v>
      </c>
      <c r="AJ892" s="11">
        <f t="shared" si="460"/>
        <v>0.79531795392299731</v>
      </c>
      <c r="AK892" s="11">
        <f t="shared" si="460"/>
        <v>0.43054500593152112</v>
      </c>
      <c r="AL892" s="11">
        <f t="shared" si="460"/>
        <v>0.11999999999999922</v>
      </c>
      <c r="AM892" s="11">
        <f t="shared" si="460"/>
        <v>1.4815553083003991E-2</v>
      </c>
      <c r="AN892" s="11">
        <f t="shared" si="460"/>
        <v>7.4921660787970667E-4</v>
      </c>
      <c r="AO892" s="4">
        <f t="shared" si="460"/>
        <v>1.1396355207378061E-7</v>
      </c>
      <c r="AP892" s="11">
        <f t="shared" si="437"/>
        <v>-0.34997358413218704</v>
      </c>
      <c r="AQ892" s="11">
        <f t="shared" si="438"/>
        <v>-1.3499735841321874</v>
      </c>
      <c r="AR892" s="11">
        <f t="shared" si="439"/>
        <v>-2.3499735841321874</v>
      </c>
      <c r="AS892" s="11">
        <f t="shared" si="440"/>
        <v>-3.3499735841321878</v>
      </c>
      <c r="AT892" s="11">
        <f t="shared" si="441"/>
        <v>-4.3499735841321883</v>
      </c>
      <c r="AU892" s="19">
        <f t="shared" si="442"/>
        <v>-6.3499735841321865</v>
      </c>
      <c r="AV892" s="19">
        <f t="shared" si="451"/>
        <v>0.79531795392299731</v>
      </c>
      <c r="AW892" s="11" t="str">
        <f t="shared" si="461"/>
        <v/>
      </c>
      <c r="AX892" s="11" t="str">
        <f t="shared" si="462"/>
        <v/>
      </c>
      <c r="AY892" s="11" t="str">
        <f t="shared" si="463"/>
        <v/>
      </c>
      <c r="AZ892" s="11" t="str">
        <f t="shared" si="464"/>
        <v/>
      </c>
      <c r="BA892" s="19" t="str">
        <f t="shared" si="453"/>
        <v/>
      </c>
    </row>
    <row r="893" spans="35:53" x14ac:dyDescent="0.3">
      <c r="AI893" s="21">
        <f t="shared" si="444"/>
        <v>0.88100000000000067</v>
      </c>
      <c r="AJ893" s="11">
        <f t="shared" ref="AJ893:AO902" si="466">_xlfn.NORM.S.DIST((-2*AJ$2-_xlfn.NORM.S.INV($AI893)),TRUE)</f>
        <v>0.79389179239540275</v>
      </c>
      <c r="AK893" s="11">
        <f t="shared" si="466"/>
        <v>0.42857607199561276</v>
      </c>
      <c r="AL893" s="11">
        <f t="shared" si="466"/>
        <v>0.11899999999999931</v>
      </c>
      <c r="AM893" s="11">
        <f t="shared" si="466"/>
        <v>1.4628710749141547E-2</v>
      </c>
      <c r="AN893" s="11">
        <f t="shared" si="466"/>
        <v>7.3637388845045396E-4</v>
      </c>
      <c r="AO893" s="4">
        <f t="shared" si="466"/>
        <v>1.1094262875943163E-7</v>
      </c>
      <c r="AP893" s="11">
        <f t="shared" si="437"/>
        <v>-0.36000108069546555</v>
      </c>
      <c r="AQ893" s="11">
        <f t="shared" si="438"/>
        <v>-1.360001080695465</v>
      </c>
      <c r="AR893" s="11">
        <f t="shared" si="439"/>
        <v>-2.360001080695465</v>
      </c>
      <c r="AS893" s="11">
        <f t="shared" si="440"/>
        <v>-3.360001080695465</v>
      </c>
      <c r="AT893" s="11">
        <f t="shared" si="441"/>
        <v>-4.360001080695465</v>
      </c>
      <c r="AU893" s="19">
        <f t="shared" si="442"/>
        <v>-6.360001080695465</v>
      </c>
      <c r="AV893" s="19">
        <f t="shared" si="451"/>
        <v>0.79389179239540275</v>
      </c>
      <c r="AW893" s="11" t="str">
        <f t="shared" si="461"/>
        <v/>
      </c>
      <c r="AX893" s="11" t="str">
        <f t="shared" si="462"/>
        <v/>
      </c>
      <c r="AY893" s="11" t="str">
        <f t="shared" si="463"/>
        <v/>
      </c>
      <c r="AZ893" s="11" t="str">
        <f t="shared" si="464"/>
        <v/>
      </c>
      <c r="BA893" s="19">
        <f t="shared" ref="BA893" si="467">IF(AU893&lt;=0,AO893,"")</f>
        <v>1.1094262875943163E-7</v>
      </c>
    </row>
    <row r="894" spans="35:53" x14ac:dyDescent="0.3">
      <c r="AI894" s="21">
        <f t="shared" si="444"/>
        <v>0.88200000000000067</v>
      </c>
      <c r="AJ894" s="11">
        <f t="shared" si="466"/>
        <v>0.79245121515532513</v>
      </c>
      <c r="AK894" s="11">
        <f t="shared" si="466"/>
        <v>0.42659721206291379</v>
      </c>
      <c r="AL894" s="11">
        <f t="shared" si="466"/>
        <v>0.11799999999999927</v>
      </c>
      <c r="AM894" s="11">
        <f t="shared" si="466"/>
        <v>1.4442805615115926E-2</v>
      </c>
      <c r="AN894" s="11">
        <f t="shared" si="466"/>
        <v>7.2365968355929281E-4</v>
      </c>
      <c r="AO894" s="4">
        <f t="shared" si="466"/>
        <v>1.0798186220263775E-7</v>
      </c>
      <c r="AP894" s="11">
        <f t="shared" si="437"/>
        <v>-0.37008825581562721</v>
      </c>
      <c r="AQ894" s="11">
        <f t="shared" si="438"/>
        <v>-1.3700882558156269</v>
      </c>
      <c r="AR894" s="11">
        <f t="shared" si="439"/>
        <v>-2.3700882558156273</v>
      </c>
      <c r="AS894" s="11">
        <f t="shared" si="440"/>
        <v>-3.3700882558156264</v>
      </c>
      <c r="AT894" s="11">
        <f t="shared" si="441"/>
        <v>-4.3700882558156264</v>
      </c>
      <c r="AU894" s="19">
        <f t="shared" si="442"/>
        <v>-6.3700882558156282</v>
      </c>
      <c r="AV894" s="19">
        <f t="shared" si="451"/>
        <v>0.79245121515532513</v>
      </c>
      <c r="AW894" s="11" t="str">
        <f t="shared" si="461"/>
        <v/>
      </c>
      <c r="AX894" s="11" t="str">
        <f t="shared" si="462"/>
        <v/>
      </c>
      <c r="AY894" s="11" t="str">
        <f t="shared" si="463"/>
        <v/>
      </c>
      <c r="AZ894" s="11" t="str">
        <f t="shared" si="464"/>
        <v/>
      </c>
      <c r="BA894" s="19" t="str">
        <f t="shared" si="453"/>
        <v/>
      </c>
    </row>
    <row r="895" spans="35:53" x14ac:dyDescent="0.3">
      <c r="AI895" s="21">
        <f t="shared" si="444"/>
        <v>0.88300000000000067</v>
      </c>
      <c r="AJ895" s="11">
        <f t="shared" si="466"/>
        <v>0.79099598893716305</v>
      </c>
      <c r="AK895" s="11">
        <f t="shared" si="466"/>
        <v>0.4246083162640798</v>
      </c>
      <c r="AL895" s="11">
        <f t="shared" si="466"/>
        <v>0.11699999999999941</v>
      </c>
      <c r="AM895" s="11">
        <f t="shared" si="466"/>
        <v>1.4257838544127042E-2</v>
      </c>
      <c r="AN895" s="11">
        <f t="shared" si="466"/>
        <v>7.1107346442955092E-4</v>
      </c>
      <c r="AO895" s="4">
        <f t="shared" si="466"/>
        <v>1.0508040361297403E-7</v>
      </c>
      <c r="AP895" s="11">
        <f t="shared" si="437"/>
        <v>-0.38023608379285234</v>
      </c>
      <c r="AQ895" s="11">
        <f t="shared" si="438"/>
        <v>-1.3802360837928527</v>
      </c>
      <c r="AR895" s="11">
        <f t="shared" si="439"/>
        <v>-2.3802360837928527</v>
      </c>
      <c r="AS895" s="11">
        <f t="shared" si="440"/>
        <v>-3.3802360837928527</v>
      </c>
      <c r="AT895" s="11">
        <f t="shared" si="441"/>
        <v>-4.3802360837928536</v>
      </c>
      <c r="AU895" s="19">
        <f t="shared" si="442"/>
        <v>-6.38023608379285</v>
      </c>
      <c r="AV895" s="19">
        <f t="shared" si="451"/>
        <v>0.79099598893716305</v>
      </c>
      <c r="AW895" s="11" t="str">
        <f t="shared" si="461"/>
        <v/>
      </c>
      <c r="AX895" s="11" t="str">
        <f t="shared" si="462"/>
        <v/>
      </c>
      <c r="AY895" s="11" t="str">
        <f t="shared" si="463"/>
        <v/>
      </c>
      <c r="AZ895" s="11" t="str">
        <f t="shared" si="464"/>
        <v/>
      </c>
      <c r="BA895" s="19" t="str">
        <f t="shared" si="453"/>
        <v/>
      </c>
    </row>
    <row r="896" spans="35:53" x14ac:dyDescent="0.3">
      <c r="AI896" s="21">
        <f t="shared" si="444"/>
        <v>0.88400000000000067</v>
      </c>
      <c r="AJ896" s="11">
        <f t="shared" si="466"/>
        <v>0.78952587488166381</v>
      </c>
      <c r="AK896" s="11">
        <f t="shared" si="466"/>
        <v>0.42260927258146319</v>
      </c>
      <c r="AL896" s="11">
        <f t="shared" si="466"/>
        <v>0.1159999999999993</v>
      </c>
      <c r="AM896" s="11">
        <f t="shared" si="466"/>
        <v>1.4073810429468776E-2</v>
      </c>
      <c r="AN896" s="11">
        <f t="shared" si="466"/>
        <v>6.9861470457196237E-4</v>
      </c>
      <c r="AO896" s="4">
        <f t="shared" si="466"/>
        <v>1.0223741268111364E-7</v>
      </c>
      <c r="AP896" s="11">
        <f t="shared" si="437"/>
        <v>-0.39044556287486154</v>
      </c>
      <c r="AQ896" s="11">
        <f t="shared" si="438"/>
        <v>-1.3904455628748611</v>
      </c>
      <c r="AR896" s="11">
        <f t="shared" si="439"/>
        <v>-2.3904455628748611</v>
      </c>
      <c r="AS896" s="11">
        <f t="shared" si="440"/>
        <v>-3.3904455628748602</v>
      </c>
      <c r="AT896" s="11">
        <f t="shared" si="441"/>
        <v>-4.3904455628748611</v>
      </c>
      <c r="AU896" s="19">
        <f t="shared" si="442"/>
        <v>-6.3904455628748629</v>
      </c>
      <c r="AV896" s="19">
        <f t="shared" si="451"/>
        <v>0.78952587488166381</v>
      </c>
      <c r="AW896" s="11" t="str">
        <f t="shared" si="461"/>
        <v/>
      </c>
      <c r="AX896" s="11" t="str">
        <f t="shared" si="462"/>
        <v/>
      </c>
      <c r="AY896" s="11" t="str">
        <f t="shared" si="463"/>
        <v/>
      </c>
      <c r="AZ896" s="11" t="str">
        <f t="shared" si="464"/>
        <v/>
      </c>
      <c r="BA896" s="19" t="str">
        <f t="shared" si="453"/>
        <v/>
      </c>
    </row>
    <row r="897" spans="35:53" x14ac:dyDescent="0.3">
      <c r="AI897" s="21">
        <f t="shared" si="444"/>
        <v>0.88500000000000068</v>
      </c>
      <c r="AJ897" s="11">
        <f t="shared" si="466"/>
        <v>0.78804062835473998</v>
      </c>
      <c r="AK897" s="11">
        <f t="shared" si="466"/>
        <v>0.42059996678845707</v>
      </c>
      <c r="AL897" s="11">
        <f t="shared" si="466"/>
        <v>0.11499999999999931</v>
      </c>
      <c r="AM897" s="11">
        <f t="shared" si="466"/>
        <v>1.3890722195139248E-2</v>
      </c>
      <c r="AN897" s="11">
        <f t="shared" si="466"/>
        <v>6.862828797819531E-4</v>
      </c>
      <c r="AO897" s="4">
        <f t="shared" si="466"/>
        <v>9.9452057504339065E-8</v>
      </c>
      <c r="AP897" s="11">
        <f t="shared" si="437"/>
        <v>-0.4007177160617249</v>
      </c>
      <c r="AQ897" s="11">
        <f t="shared" si="438"/>
        <v>-1.4007177160617252</v>
      </c>
      <c r="AR897" s="11">
        <f t="shared" si="439"/>
        <v>-2.4007177160617252</v>
      </c>
      <c r="AS897" s="11">
        <f t="shared" si="440"/>
        <v>-3.4007177160617248</v>
      </c>
      <c r="AT897" s="11">
        <f t="shared" si="441"/>
        <v>-4.4007177160617257</v>
      </c>
      <c r="AU897" s="19">
        <f t="shared" si="442"/>
        <v>-6.4007177160617257</v>
      </c>
      <c r="AV897" s="19">
        <f t="shared" si="451"/>
        <v>0.78804062835473998</v>
      </c>
      <c r="AW897" s="11" t="str">
        <f t="shared" si="461"/>
        <v/>
      </c>
      <c r="AX897" s="11" t="str">
        <f t="shared" si="462"/>
        <v/>
      </c>
      <c r="AY897" s="11" t="str">
        <f t="shared" si="463"/>
        <v/>
      </c>
      <c r="AZ897" s="11" t="str">
        <f t="shared" si="464"/>
        <v/>
      </c>
      <c r="BA897" s="19" t="str">
        <f t="shared" si="453"/>
        <v/>
      </c>
    </row>
    <row r="898" spans="35:53" x14ac:dyDescent="0.3">
      <c r="AI898" s="21">
        <f t="shared" si="444"/>
        <v>0.88600000000000068</v>
      </c>
      <c r="AJ898" s="11">
        <f t="shared" si="466"/>
        <v>0.78653999875882996</v>
      </c>
      <c r="AK898" s="11">
        <f t="shared" si="466"/>
        <v>0.4185802823865814</v>
      </c>
      <c r="AL898" s="11">
        <f t="shared" si="466"/>
        <v>0.11399999999999928</v>
      </c>
      <c r="AM898" s="11">
        <f t="shared" si="466"/>
        <v>1.3708574796470209E-2</v>
      </c>
      <c r="AN898" s="11">
        <f t="shared" si="466"/>
        <v>6.740774681372317E-4</v>
      </c>
      <c r="AO898" s="4">
        <f t="shared" si="466"/>
        <v>9.6723514512679698E-8</v>
      </c>
      <c r="AP898" s="11">
        <f t="shared" si="437"/>
        <v>-0.41105359194504343</v>
      </c>
      <c r="AQ898" s="11">
        <f t="shared" si="438"/>
        <v>-1.411053591945044</v>
      </c>
      <c r="AR898" s="11">
        <f t="shared" si="439"/>
        <v>-2.4110535919450449</v>
      </c>
      <c r="AS898" s="11">
        <f t="shared" si="440"/>
        <v>-3.411053591945044</v>
      </c>
      <c r="AT898" s="11">
        <f t="shared" si="441"/>
        <v>-4.4110535919450431</v>
      </c>
      <c r="AU898" s="19">
        <f t="shared" si="442"/>
        <v>-6.4110535919450466</v>
      </c>
      <c r="AV898" s="19">
        <f t="shared" si="451"/>
        <v>0.78653999875882996</v>
      </c>
      <c r="AW898" s="11" t="str">
        <f t="shared" si="461"/>
        <v/>
      </c>
      <c r="AX898" s="11" t="str">
        <f t="shared" si="462"/>
        <v/>
      </c>
      <c r="AY898" s="11" t="str">
        <f t="shared" si="463"/>
        <v/>
      </c>
      <c r="AZ898" s="11" t="str">
        <f t="shared" si="464"/>
        <v/>
      </c>
      <c r="BA898" s="19" t="str">
        <f t="shared" si="453"/>
        <v/>
      </c>
    </row>
    <row r="899" spans="35:53" x14ac:dyDescent="0.3">
      <c r="AI899" s="21">
        <f t="shared" si="444"/>
        <v>0.88700000000000068</v>
      </c>
      <c r="AJ899" s="11">
        <f t="shared" si="466"/>
        <v>0.78502372933643927</v>
      </c>
      <c r="AK899" s="11">
        <f t="shared" si="466"/>
        <v>0.41655010054021746</v>
      </c>
      <c r="AL899" s="11">
        <f t="shared" si="466"/>
        <v>0.11299999999999914</v>
      </c>
      <c r="AM899" s="11">
        <f t="shared" si="466"/>
        <v>1.352736922077701E-2</v>
      </c>
      <c r="AN899" s="11">
        <f t="shared" si="466"/>
        <v>6.61997949995711E-4</v>
      </c>
      <c r="AO899" s="4">
        <f t="shared" si="466"/>
        <v>9.405096839570088E-8</v>
      </c>
      <c r="AP899" s="11">
        <f t="shared" si="437"/>
        <v>-0.42145426558320265</v>
      </c>
      <c r="AQ899" s="11">
        <f t="shared" si="438"/>
        <v>-1.4214542655832032</v>
      </c>
      <c r="AR899" s="11">
        <f t="shared" si="439"/>
        <v>-2.4214542655832036</v>
      </c>
      <c r="AS899" s="11">
        <f t="shared" si="440"/>
        <v>-3.4214542655832028</v>
      </c>
      <c r="AT899" s="11">
        <f t="shared" si="441"/>
        <v>-4.4214542655832023</v>
      </c>
      <c r="AU899" s="19">
        <f t="shared" si="442"/>
        <v>-6.4214542655832059</v>
      </c>
      <c r="AV899" s="19">
        <f t="shared" si="451"/>
        <v>0.78502372933643927</v>
      </c>
      <c r="AW899" s="11" t="str">
        <f t="shared" si="461"/>
        <v/>
      </c>
      <c r="AX899" s="11" t="str">
        <f t="shared" si="462"/>
        <v/>
      </c>
      <c r="AY899" s="11" t="str">
        <f t="shared" si="463"/>
        <v/>
      </c>
      <c r="AZ899" s="11" t="str">
        <f t="shared" si="464"/>
        <v/>
      </c>
      <c r="BA899" s="19">
        <f t="shared" ref="BA899" si="468">IF(AU899&lt;=0,AO899,"")</f>
        <v>9.405096839570088E-8</v>
      </c>
    </row>
    <row r="900" spans="35:53" x14ac:dyDescent="0.3">
      <c r="AI900" s="21">
        <f t="shared" si="444"/>
        <v>0.88800000000000068</v>
      </c>
      <c r="AJ900" s="11">
        <f t="shared" si="466"/>
        <v>0.78349155696546169</v>
      </c>
      <c r="AK900" s="11">
        <f t="shared" si="466"/>
        <v>0.4145093000088752</v>
      </c>
      <c r="AL900" s="11">
        <f t="shared" si="466"/>
        <v>0.11199999999999925</v>
      </c>
      <c r="AM900" s="11">
        <f t="shared" si="466"/>
        <v>1.3347106488029914E-2</v>
      </c>
      <c r="AN900" s="11">
        <f t="shared" si="466"/>
        <v>6.5004380799377898E-4</v>
      </c>
      <c r="AO900" s="4">
        <f t="shared" si="466"/>
        <v>9.1433612029917381E-8</v>
      </c>
      <c r="AP900" s="11">
        <f t="shared" si="437"/>
        <v>-0.43192083941464454</v>
      </c>
      <c r="AQ900" s="11">
        <f t="shared" si="438"/>
        <v>-1.4319208394146443</v>
      </c>
      <c r="AR900" s="11">
        <f t="shared" si="439"/>
        <v>-2.4319208394146443</v>
      </c>
      <c r="AS900" s="11">
        <f t="shared" si="440"/>
        <v>-3.4319208394146434</v>
      </c>
      <c r="AT900" s="11">
        <f t="shared" si="441"/>
        <v>-4.4319208394146443</v>
      </c>
      <c r="AU900" s="19">
        <f t="shared" si="442"/>
        <v>-6.4319208394146452</v>
      </c>
      <c r="AV900" s="19">
        <f t="shared" si="451"/>
        <v>0.78349155696546169</v>
      </c>
      <c r="AW900" s="11" t="str">
        <f t="shared" si="461"/>
        <v/>
      </c>
      <c r="AX900" s="11" t="str">
        <f t="shared" si="462"/>
        <v/>
      </c>
      <c r="AY900" s="11" t="str">
        <f t="shared" si="463"/>
        <v/>
      </c>
      <c r="AZ900" s="11" t="str">
        <f t="shared" si="464"/>
        <v/>
      </c>
      <c r="BA900" s="19" t="str">
        <f t="shared" si="453"/>
        <v/>
      </c>
    </row>
    <row r="901" spans="35:53" x14ac:dyDescent="0.3">
      <c r="AI901" s="21">
        <f t="shared" si="444"/>
        <v>0.88900000000000068</v>
      </c>
      <c r="AJ901" s="11">
        <f t="shared" si="466"/>
        <v>0.78194321194586269</v>
      </c>
      <c r="AK901" s="11">
        <f t="shared" si="466"/>
        <v>0.41245775707687715</v>
      </c>
      <c r="AL901" s="11">
        <f t="shared" si="466"/>
        <v>0.11099999999999922</v>
      </c>
      <c r="AM901" s="11">
        <f t="shared" si="466"/>
        <v>1.3167787651547283E-2</v>
      </c>
      <c r="AN901" s="11">
        <f t="shared" si="466"/>
        <v>6.3821452704490567E-4</v>
      </c>
      <c r="AO901" s="4">
        <f t="shared" si="466"/>
        <v>8.8870646406832904E-8</v>
      </c>
      <c r="AP901" s="11">
        <f t="shared" si="437"/>
        <v>-0.44245444421114677</v>
      </c>
      <c r="AQ901" s="11">
        <f t="shared" si="438"/>
        <v>-1.4424544442111462</v>
      </c>
      <c r="AR901" s="11">
        <f t="shared" si="439"/>
        <v>-2.4424544442111462</v>
      </c>
      <c r="AS901" s="11">
        <f t="shared" si="440"/>
        <v>-3.4424544442111458</v>
      </c>
      <c r="AT901" s="11">
        <f t="shared" si="441"/>
        <v>-4.4424544442111467</v>
      </c>
      <c r="AU901" s="19">
        <f t="shared" si="442"/>
        <v>-6.4424544442111458</v>
      </c>
      <c r="AV901" s="19">
        <f t="shared" si="451"/>
        <v>0.78194321194586269</v>
      </c>
      <c r="AW901" s="11" t="str">
        <f t="shared" si="461"/>
        <v/>
      </c>
      <c r="AX901" s="11" t="str">
        <f t="shared" si="462"/>
        <v/>
      </c>
      <c r="AY901" s="11" t="str">
        <f t="shared" si="463"/>
        <v/>
      </c>
      <c r="AZ901" s="11" t="str">
        <f t="shared" si="464"/>
        <v/>
      </c>
      <c r="BA901" s="19" t="str">
        <f t="shared" si="453"/>
        <v/>
      </c>
    </row>
    <row r="902" spans="35:53" x14ac:dyDescent="0.3">
      <c r="AI902" s="21">
        <f t="shared" si="444"/>
        <v>0.89000000000000068</v>
      </c>
      <c r="AJ902" s="11">
        <f t="shared" si="466"/>
        <v>0.78037841777728323</v>
      </c>
      <c r="AK902" s="11">
        <f t="shared" si="466"/>
        <v>0.41039534548034173</v>
      </c>
      <c r="AL902" s="11">
        <f t="shared" si="466"/>
        <v>0.10999999999999913</v>
      </c>
      <c r="AM902" s="11">
        <f t="shared" si="466"/>
        <v>1.29894137987121E-2</v>
      </c>
      <c r="AN902" s="11">
        <f t="shared" si="466"/>
        <v>6.2650959433862413E-4</v>
      </c>
      <c r="AO902" s="4">
        <f t="shared" si="466"/>
        <v>8.6361280561604256E-8</v>
      </c>
      <c r="AP902" s="11">
        <f t="shared" si="437"/>
        <v>-0.45305624007322931</v>
      </c>
      <c r="AQ902" s="11">
        <f t="shared" si="438"/>
        <v>-1.4530562400732294</v>
      </c>
      <c r="AR902" s="11">
        <f t="shared" si="439"/>
        <v>-2.4530562400732299</v>
      </c>
      <c r="AS902" s="11">
        <f t="shared" si="440"/>
        <v>-3.453056240073229</v>
      </c>
      <c r="AT902" s="11">
        <f t="shared" si="441"/>
        <v>-4.4530562400732299</v>
      </c>
      <c r="AU902" s="19">
        <f t="shared" si="442"/>
        <v>-6.453056240073229</v>
      </c>
      <c r="AV902" s="19">
        <f t="shared" si="451"/>
        <v>0.78037841777728323</v>
      </c>
      <c r="AW902" s="11" t="str">
        <f t="shared" si="461"/>
        <v/>
      </c>
      <c r="AX902" s="11" t="str">
        <f t="shared" si="462"/>
        <v/>
      </c>
      <c r="AY902" s="11" t="str">
        <f t="shared" si="463"/>
        <v/>
      </c>
      <c r="AZ902" s="11" t="str">
        <f t="shared" si="464"/>
        <v/>
      </c>
      <c r="BA902" s="19" t="str">
        <f t="shared" si="453"/>
        <v/>
      </c>
    </row>
    <row r="903" spans="35:53" x14ac:dyDescent="0.3">
      <c r="AI903" s="21">
        <f t="shared" si="444"/>
        <v>0.89100000000000068</v>
      </c>
      <c r="AJ903" s="11">
        <f t="shared" ref="AJ903:AO912" si="469">_xlfn.NORM.S.DIST((-2*AJ$2-_xlfn.NORM.S.INV($AI903)),TRUE)</f>
        <v>0.77879689092708881</v>
      </c>
      <c r="AK903" s="11">
        <f t="shared" si="469"/>
        <v>0.4083219363313314</v>
      </c>
      <c r="AL903" s="11">
        <f t="shared" si="469"/>
        <v>0.10899999999999943</v>
      </c>
      <c r="AM903" s="11">
        <f t="shared" si="469"/>
        <v>1.2811986051712361E-2</v>
      </c>
      <c r="AN903" s="11">
        <f t="shared" si="469"/>
        <v>6.1492849933989435E-4</v>
      </c>
      <c r="AO903" s="4">
        <f t="shared" si="469"/>
        <v>8.3904731502310641E-8</v>
      </c>
      <c r="AP903" s="11">
        <f t="shared" si="437"/>
        <v>-0.4637274174699727</v>
      </c>
      <c r="AQ903" s="11">
        <f t="shared" si="438"/>
        <v>-1.4637274174699724</v>
      </c>
      <c r="AR903" s="11">
        <f t="shared" si="439"/>
        <v>-2.4637274174699728</v>
      </c>
      <c r="AS903" s="11">
        <f t="shared" si="440"/>
        <v>-3.4637274174699719</v>
      </c>
      <c r="AT903" s="11">
        <f t="shared" si="441"/>
        <v>-4.4637274174699728</v>
      </c>
      <c r="AU903" s="19">
        <f t="shared" si="442"/>
        <v>-6.4637274174699737</v>
      </c>
      <c r="AV903" s="19">
        <f t="shared" si="451"/>
        <v>0.77879689092708881</v>
      </c>
      <c r="AW903" s="11" t="str">
        <f t="shared" si="461"/>
        <v/>
      </c>
      <c r="AX903" s="11" t="str">
        <f t="shared" si="462"/>
        <v/>
      </c>
      <c r="AY903" s="11" t="str">
        <f t="shared" si="463"/>
        <v/>
      </c>
      <c r="AZ903" s="11" t="str">
        <f t="shared" si="464"/>
        <v/>
      </c>
      <c r="BA903" s="19" t="str">
        <f t="shared" si="453"/>
        <v/>
      </c>
    </row>
    <row r="904" spans="35:53" x14ac:dyDescent="0.3">
      <c r="AI904" s="21">
        <f t="shared" si="444"/>
        <v>0.89200000000000068</v>
      </c>
      <c r="AJ904" s="11">
        <f t="shared" si="469"/>
        <v>0.7771983405883649</v>
      </c>
      <c r="AK904" s="11">
        <f t="shared" si="469"/>
        <v>0.40623739803902603</v>
      </c>
      <c r="AL904" s="11">
        <f t="shared" si="469"/>
        <v>0.10799999999999919</v>
      </c>
      <c r="AM904" s="11">
        <f t="shared" si="469"/>
        <v>1.2635505568306171E-2</v>
      </c>
      <c r="AN904" s="11">
        <f t="shared" si="469"/>
        <v>6.0347073378883313E-4</v>
      </c>
      <c r="AO904" s="4">
        <f t="shared" si="469"/>
        <v>8.1500224139826757E-8</v>
      </c>
      <c r="AP904" s="11">
        <f t="shared" si="437"/>
        <v>-0.47446919832566214</v>
      </c>
      <c r="AQ904" s="11">
        <f t="shared" si="438"/>
        <v>-1.4744691983256626</v>
      </c>
      <c r="AR904" s="11">
        <f t="shared" si="439"/>
        <v>-2.4744691983256626</v>
      </c>
      <c r="AS904" s="11">
        <f t="shared" si="440"/>
        <v>-3.4744691983256635</v>
      </c>
      <c r="AT904" s="11">
        <f t="shared" si="441"/>
        <v>-4.4744691983256626</v>
      </c>
      <c r="AU904" s="19">
        <f t="shared" si="442"/>
        <v>-6.4744691983256644</v>
      </c>
      <c r="AV904" s="19">
        <f t="shared" si="451"/>
        <v>0.7771983405883649</v>
      </c>
      <c r="AW904" s="11" t="str">
        <f t="shared" si="461"/>
        <v/>
      </c>
      <c r="AX904" s="11" t="str">
        <f t="shared" si="462"/>
        <v/>
      </c>
      <c r="AY904" s="11" t="str">
        <f t="shared" si="463"/>
        <v/>
      </c>
      <c r="AZ904" s="11" t="str">
        <f t="shared" si="464"/>
        <v/>
      </c>
      <c r="BA904" s="19" t="str">
        <f t="shared" si="453"/>
        <v/>
      </c>
    </row>
    <row r="905" spans="35:53" x14ac:dyDescent="0.3">
      <c r="AI905" s="21">
        <f t="shared" si="444"/>
        <v>0.89300000000000068</v>
      </c>
      <c r="AJ905" s="11">
        <f t="shared" si="469"/>
        <v>0.77558246842733403</v>
      </c>
      <c r="AK905" s="11">
        <f t="shared" si="469"/>
        <v>0.40414159622779172</v>
      </c>
      <c r="AL905" s="11">
        <f t="shared" si="469"/>
        <v>0.10699999999999911</v>
      </c>
      <c r="AM905" s="11">
        <f t="shared" si="469"/>
        <v>1.245997354261376E-2</v>
      </c>
      <c r="AN905" s="11">
        <f t="shared" si="469"/>
        <v>5.9213579170089401E-4</v>
      </c>
      <c r="AO905" s="4">
        <f t="shared" si="469"/>
        <v>7.914699121830794E-8</v>
      </c>
      <c r="AP905" s="11">
        <f t="shared" si="437"/>
        <v>-0.48528283715577225</v>
      </c>
      <c r="AQ905" s="11">
        <f t="shared" si="438"/>
        <v>-1.4852828371557725</v>
      </c>
      <c r="AR905" s="11">
        <f t="shared" si="439"/>
        <v>-2.4852828371557734</v>
      </c>
      <c r="AS905" s="11">
        <f t="shared" si="440"/>
        <v>-3.485282837155772</v>
      </c>
      <c r="AT905" s="11">
        <f t="shared" si="441"/>
        <v>-4.485282837155772</v>
      </c>
      <c r="AU905" s="19">
        <f t="shared" si="442"/>
        <v>-6.4852828371557729</v>
      </c>
      <c r="AV905" s="19">
        <f t="shared" si="451"/>
        <v>0.77558246842733403</v>
      </c>
      <c r="AW905" s="11" t="str">
        <f t="shared" si="461"/>
        <v/>
      </c>
      <c r="AX905" s="11" t="str">
        <f t="shared" si="462"/>
        <v/>
      </c>
      <c r="AY905" s="11" t="str">
        <f t="shared" si="463"/>
        <v/>
      </c>
      <c r="AZ905" s="11" t="str">
        <f t="shared" si="464"/>
        <v/>
      </c>
      <c r="BA905" s="19">
        <f t="shared" ref="BA905" si="470">IF(AU905&lt;=0,AO905,"")</f>
        <v>7.914699121830794E-8</v>
      </c>
    </row>
    <row r="906" spans="35:53" x14ac:dyDescent="0.3">
      <c r="AI906" s="21">
        <f t="shared" si="444"/>
        <v>0.89400000000000068</v>
      </c>
      <c r="AJ906" s="11">
        <f t="shared" si="469"/>
        <v>0.77394896831961768</v>
      </c>
      <c r="AK906" s="11">
        <f t="shared" si="469"/>
        <v>0.40203439365196947</v>
      </c>
      <c r="AL906" s="11">
        <f t="shared" si="469"/>
        <v>0.10599999999999912</v>
      </c>
      <c r="AM906" s="11">
        <f t="shared" si="469"/>
        <v>1.2285391205935706E-2</v>
      </c>
      <c r="AN906" s="11">
        <f t="shared" si="469"/>
        <v>5.8092316936742439E-4</v>
      </c>
      <c r="AO906" s="4">
        <f t="shared" si="469"/>
        <v>7.6844273246250974E-8</v>
      </c>
      <c r="AP906" s="11">
        <f t="shared" si="437"/>
        <v>-0.49616962225510375</v>
      </c>
      <c r="AQ906" s="11">
        <f t="shared" si="438"/>
        <v>-1.496169622255104</v>
      </c>
      <c r="AR906" s="11">
        <f t="shared" si="439"/>
        <v>-2.4961696222551044</v>
      </c>
      <c r="AS906" s="11">
        <f t="shared" si="440"/>
        <v>-3.4961696222551044</v>
      </c>
      <c r="AT906" s="11">
        <f t="shared" si="441"/>
        <v>-4.4961696222551044</v>
      </c>
      <c r="AU906" s="19">
        <f t="shared" si="442"/>
        <v>-6.4961696222551044</v>
      </c>
      <c r="AV906" s="19">
        <f t="shared" si="451"/>
        <v>0.77394896831961768</v>
      </c>
      <c r="AW906" s="11" t="str">
        <f t="shared" si="461"/>
        <v/>
      </c>
      <c r="AX906" s="11" t="str">
        <f t="shared" si="462"/>
        <v/>
      </c>
      <c r="AY906" s="11" t="str">
        <f t="shared" si="463"/>
        <v/>
      </c>
      <c r="AZ906" s="11" t="str">
        <f t="shared" si="464"/>
        <v/>
      </c>
      <c r="BA906" s="19" t="str">
        <f t="shared" si="453"/>
        <v/>
      </c>
    </row>
    <row r="907" spans="35:53" x14ac:dyDescent="0.3">
      <c r="AI907" s="21">
        <f t="shared" si="444"/>
        <v>0.89500000000000068</v>
      </c>
      <c r="AJ907" s="11">
        <f t="shared" si="469"/>
        <v>0.77229752607475477</v>
      </c>
      <c r="AK907" s="11">
        <f t="shared" si="469"/>
        <v>0.39991565010724056</v>
      </c>
      <c r="AL907" s="11">
        <f t="shared" si="469"/>
        <v>0.10499999999999926</v>
      </c>
      <c r="AM907" s="11">
        <f t="shared" si="469"/>
        <v>1.2111759827600306E-2</v>
      </c>
      <c r="AN907" s="11">
        <f t="shared" si="469"/>
        <v>5.6983236535669318E-4</v>
      </c>
      <c r="AO907" s="4">
        <f t="shared" si="469"/>
        <v>7.4591318428154096E-8</v>
      </c>
      <c r="AP907" s="11">
        <f t="shared" si="437"/>
        <v>-0.50713087694090897</v>
      </c>
      <c r="AQ907" s="11">
        <f t="shared" si="438"/>
        <v>-1.5071308769409093</v>
      </c>
      <c r="AR907" s="11">
        <f t="shared" si="439"/>
        <v>-2.5071308769409093</v>
      </c>
      <c r="AS907" s="11">
        <f t="shared" si="440"/>
        <v>-3.5071308769409089</v>
      </c>
      <c r="AT907" s="11">
        <f t="shared" si="441"/>
        <v>-4.5071308769409093</v>
      </c>
      <c r="AU907" s="19">
        <f t="shared" si="442"/>
        <v>-6.5071308769409075</v>
      </c>
      <c r="AV907" s="19">
        <f t="shared" si="451"/>
        <v>0.77229752607475477</v>
      </c>
      <c r="AW907" s="11" t="str">
        <f t="shared" si="461"/>
        <v/>
      </c>
      <c r="AX907" s="11" t="str">
        <f t="shared" si="462"/>
        <v/>
      </c>
      <c r="AY907" s="11" t="str">
        <f t="shared" si="463"/>
        <v/>
      </c>
      <c r="AZ907" s="11" t="str">
        <f t="shared" si="464"/>
        <v/>
      </c>
      <c r="BA907" s="19" t="str">
        <f t="shared" si="453"/>
        <v/>
      </c>
    </row>
    <row r="908" spans="35:53" x14ac:dyDescent="0.3">
      <c r="AI908" s="21">
        <f t="shared" si="444"/>
        <v>0.89600000000000068</v>
      </c>
      <c r="AJ908" s="11">
        <f t="shared" si="469"/>
        <v>0.77062781914833223</v>
      </c>
      <c r="AK908" s="11">
        <f t="shared" si="469"/>
        <v>0.39778522233838487</v>
      </c>
      <c r="AL908" s="11">
        <f t="shared" si="469"/>
        <v>0.10399999999999918</v>
      </c>
      <c r="AM908" s="11">
        <f t="shared" si="469"/>
        <v>1.1939080715840092E-2</v>
      </c>
      <c r="AN908" s="11">
        <f t="shared" si="469"/>
        <v>5.5886288051535294E-4</v>
      </c>
      <c r="AO908" s="4">
        <f t="shared" si="469"/>
        <v>7.2387382596748139E-8</v>
      </c>
      <c r="AP908" s="11">
        <f t="shared" si="437"/>
        <v>-0.51816796085415218</v>
      </c>
      <c r="AQ908" s="11">
        <f t="shared" si="438"/>
        <v>-1.5181679608541523</v>
      </c>
      <c r="AR908" s="11">
        <f t="shared" si="439"/>
        <v>-2.5181679608541518</v>
      </c>
      <c r="AS908" s="11">
        <f t="shared" si="440"/>
        <v>-3.5181679608541518</v>
      </c>
      <c r="AT908" s="11">
        <f t="shared" si="441"/>
        <v>-4.5181679608541518</v>
      </c>
      <c r="AU908" s="19">
        <f t="shared" si="442"/>
        <v>-6.5181679608541518</v>
      </c>
      <c r="AV908" s="19">
        <f t="shared" si="451"/>
        <v>0.77062781914833223</v>
      </c>
      <c r="AW908" s="11" t="str">
        <f t="shared" si="461"/>
        <v/>
      </c>
      <c r="AX908" s="11" t="str">
        <f t="shared" si="462"/>
        <v/>
      </c>
      <c r="AY908" s="11" t="str">
        <f t="shared" si="463"/>
        <v/>
      </c>
      <c r="AZ908" s="11" t="str">
        <f t="shared" si="464"/>
        <v/>
      </c>
      <c r="BA908" s="19" t="str">
        <f t="shared" si="453"/>
        <v/>
      </c>
    </row>
    <row r="909" spans="35:53" x14ac:dyDescent="0.3">
      <c r="AI909" s="21">
        <f t="shared" si="444"/>
        <v>0.89700000000000069</v>
      </c>
      <c r="AJ909" s="11">
        <f t="shared" si="469"/>
        <v>0.76893951634105229</v>
      </c>
      <c r="AK909" s="11">
        <f t="shared" si="469"/>
        <v>0.39564296394325915</v>
      </c>
      <c r="AL909" s="11">
        <f t="shared" si="469"/>
        <v>0.1029999999999994</v>
      </c>
      <c r="AM909" s="11">
        <f t="shared" si="469"/>
        <v>1.1767355218699786E-2</v>
      </c>
      <c r="AN909" s="11">
        <f t="shared" si="469"/>
        <v>5.4801421797039866E-4</v>
      </c>
      <c r="AO909" s="4">
        <f t="shared" si="469"/>
        <v>7.0231729145810157E-8</v>
      </c>
      <c r="AP909" s="11">
        <f t="shared" ref="AP909:AP972" si="471">_xlfn.NORM.S.INV(AJ909)-_xlfn.NORM.S.INV($AI909)</f>
        <v>-0.52928227132216665</v>
      </c>
      <c r="AQ909" s="11">
        <f t="shared" ref="AQ909:AQ972" si="472">_xlfn.NORM.S.INV(AK909)-_xlfn.NORM.S.INV($AI909)</f>
        <v>-1.5292822713221668</v>
      </c>
      <c r="AR909" s="11">
        <f t="shared" ref="AR909:AR972" si="473">_xlfn.NORM.S.INV(AL909)-_xlfn.NORM.S.INV($AI909)</f>
        <v>-2.5292822713221668</v>
      </c>
      <c r="AS909" s="11">
        <f t="shared" ref="AS909:AS972" si="474">_xlfn.NORM.S.INV(AM909)-_xlfn.NORM.S.INV($AI909)</f>
        <v>-3.5292822713221672</v>
      </c>
      <c r="AT909" s="11">
        <f t="shared" ref="AT909:AT972" si="475">_xlfn.NORM.S.INV(AN909)-_xlfn.NORM.S.INV($AI909)</f>
        <v>-4.5292822713221668</v>
      </c>
      <c r="AU909" s="19">
        <f t="shared" ref="AU909:AU972" si="476">_xlfn.NORM.S.INV(AO909)-_xlfn.NORM.S.INV($AI909)</f>
        <v>-6.5292822713221659</v>
      </c>
      <c r="AV909" s="19">
        <f t="shared" si="451"/>
        <v>0.76893951634105229</v>
      </c>
      <c r="AW909" s="11" t="str">
        <f t="shared" si="461"/>
        <v/>
      </c>
      <c r="AX909" s="11" t="str">
        <f t="shared" si="462"/>
        <v/>
      </c>
      <c r="AY909" s="11" t="str">
        <f t="shared" si="463"/>
        <v/>
      </c>
      <c r="AZ909" s="11" t="str">
        <f t="shared" si="464"/>
        <v/>
      </c>
      <c r="BA909" s="19" t="str">
        <f t="shared" si="453"/>
        <v/>
      </c>
    </row>
    <row r="910" spans="35:53" x14ac:dyDescent="0.3">
      <c r="AI910" s="21">
        <f t="shared" ref="AI910:AI973" si="477">AI909+0.001</f>
        <v>0.89800000000000069</v>
      </c>
      <c r="AJ910" s="11">
        <f t="shared" si="469"/>
        <v>0.76723227748400735</v>
      </c>
      <c r="AK910" s="11">
        <f t="shared" si="469"/>
        <v>0.39348872527278944</v>
      </c>
      <c r="AL910" s="11">
        <f t="shared" si="469"/>
        <v>0.10199999999999934</v>
      </c>
      <c r="AM910" s="11">
        <f t="shared" si="469"/>
        <v>1.15965847249761E-2</v>
      </c>
      <c r="AN910" s="11">
        <f t="shared" si="469"/>
        <v>5.3728588313160634E-4</v>
      </c>
      <c r="AO910" s="4">
        <f t="shared" si="469"/>
        <v>6.8123628963533603E-8</v>
      </c>
      <c r="AP910" s="11">
        <f t="shared" si="471"/>
        <v>-0.54047524478630482</v>
      </c>
      <c r="AQ910" s="11">
        <f t="shared" si="472"/>
        <v>-1.5404752447863055</v>
      </c>
      <c r="AR910" s="11">
        <f t="shared" si="473"/>
        <v>-2.5404752447863053</v>
      </c>
      <c r="AS910" s="11">
        <f t="shared" si="474"/>
        <v>-3.5404752447863048</v>
      </c>
      <c r="AT910" s="11">
        <f t="shared" si="475"/>
        <v>-4.5404752447863057</v>
      </c>
      <c r="AU910" s="19">
        <f t="shared" si="476"/>
        <v>-6.5404752447863066</v>
      </c>
      <c r="AV910" s="19">
        <f t="shared" si="451"/>
        <v>0.76723227748400735</v>
      </c>
      <c r="AW910" s="11" t="str">
        <f t="shared" si="461"/>
        <v/>
      </c>
      <c r="AX910" s="11" t="str">
        <f t="shared" si="462"/>
        <v/>
      </c>
      <c r="AY910" s="11" t="str">
        <f t="shared" si="463"/>
        <v/>
      </c>
      <c r="AZ910" s="11" t="str">
        <f t="shared" si="464"/>
        <v/>
      </c>
      <c r="BA910" s="19" t="str">
        <f t="shared" si="453"/>
        <v/>
      </c>
    </row>
    <row r="911" spans="35:53" x14ac:dyDescent="0.3">
      <c r="AI911" s="21">
        <f t="shared" si="477"/>
        <v>0.89900000000000069</v>
      </c>
      <c r="AJ911" s="11">
        <f t="shared" si="469"/>
        <v>0.76550575310940083</v>
      </c>
      <c r="AK911" s="11">
        <f t="shared" si="469"/>
        <v>0.39132235332678772</v>
      </c>
      <c r="AL911" s="11">
        <f t="shared" si="469"/>
        <v>0.10099999999999933</v>
      </c>
      <c r="AM911" s="11">
        <f t="shared" si="469"/>
        <v>1.1426770665191778E-2</v>
      </c>
      <c r="AN911" s="11">
        <f t="shared" si="469"/>
        <v>5.2667738369449038E-4</v>
      </c>
      <c r="AO911" s="4">
        <f t="shared" si="469"/>
        <v>6.6062360366469753E-8</v>
      </c>
      <c r="AP911" s="11">
        <f t="shared" si="471"/>
        <v>-0.55174835829826685</v>
      </c>
      <c r="AQ911" s="11">
        <f t="shared" si="472"/>
        <v>-1.551748358298267</v>
      </c>
      <c r="AR911" s="11">
        <f t="shared" si="473"/>
        <v>-2.551748358298267</v>
      </c>
      <c r="AS911" s="11">
        <f t="shared" si="474"/>
        <v>-3.5517483582982665</v>
      </c>
      <c r="AT911" s="11">
        <f t="shared" si="475"/>
        <v>-4.5517483582982674</v>
      </c>
      <c r="AU911" s="19">
        <f t="shared" si="476"/>
        <v>-6.5517483582982683</v>
      </c>
      <c r="AV911" s="19">
        <f t="shared" si="451"/>
        <v>0.76550575310940083</v>
      </c>
      <c r="AW911" s="11" t="str">
        <f t="shared" si="461"/>
        <v/>
      </c>
      <c r="AX911" s="11" t="str">
        <f t="shared" si="462"/>
        <v/>
      </c>
      <c r="AY911" s="11" t="str">
        <f t="shared" si="463"/>
        <v/>
      </c>
      <c r="AZ911" s="11" t="str">
        <f t="shared" si="464"/>
        <v/>
      </c>
      <c r="BA911" s="19">
        <f t="shared" ref="BA911" si="478">IF(AU911&lt;=0,AO911,"")</f>
        <v>6.6062360366469753E-8</v>
      </c>
    </row>
    <row r="912" spans="35:53" x14ac:dyDescent="0.3">
      <c r="AI912" s="21">
        <f t="shared" si="477"/>
        <v>0.90000000000000069</v>
      </c>
      <c r="AJ912" s="11">
        <f t="shared" si="469"/>
        <v>0.76375958410588196</v>
      </c>
      <c r="AK912" s="11">
        <f t="shared" si="469"/>
        <v>0.38914369164535956</v>
      </c>
      <c r="AL912" s="11">
        <f t="shared" si="469"/>
        <v>9.9999999999999339E-2</v>
      </c>
      <c r="AM912" s="11">
        <f t="shared" si="469"/>
        <v>1.1257914512604647E-2</v>
      </c>
      <c r="AN912" s="11">
        <f t="shared" si="469"/>
        <v>5.1618822964380061E-4</v>
      </c>
      <c r="AO912" s="4">
        <f t="shared" si="469"/>
        <v>6.4047209034015025E-8</v>
      </c>
      <c r="AP912" s="11">
        <f t="shared" si="471"/>
        <v>-0.56310313108920851</v>
      </c>
      <c r="AQ912" s="11">
        <f t="shared" si="472"/>
        <v>-1.5631031310892083</v>
      </c>
      <c r="AR912" s="11">
        <f t="shared" si="473"/>
        <v>-2.5631031310892083</v>
      </c>
      <c r="AS912" s="11">
        <f t="shared" si="474"/>
        <v>-3.5631031310892087</v>
      </c>
      <c r="AT912" s="11">
        <f t="shared" si="475"/>
        <v>-4.5631031310892087</v>
      </c>
      <c r="AU912" s="19">
        <f t="shared" si="476"/>
        <v>-6.5631031310892105</v>
      </c>
      <c r="AV912" s="19">
        <f t="shared" si="451"/>
        <v>0.76375958410588196</v>
      </c>
      <c r="AW912" s="11" t="str">
        <f t="shared" si="461"/>
        <v/>
      </c>
      <c r="AX912" s="11" t="str">
        <f t="shared" si="462"/>
        <v/>
      </c>
      <c r="AY912" s="11" t="str">
        <f t="shared" si="463"/>
        <v/>
      </c>
      <c r="AZ912" s="11" t="str">
        <f t="shared" si="464"/>
        <v/>
      </c>
      <c r="BA912" s="19" t="str">
        <f t="shared" si="453"/>
        <v/>
      </c>
    </row>
    <row r="913" spans="35:53" x14ac:dyDescent="0.3">
      <c r="AI913" s="21">
        <f t="shared" si="477"/>
        <v>0.90100000000000069</v>
      </c>
      <c r="AJ913" s="11">
        <f t="shared" ref="AJ913:AO922" si="479">_xlfn.NORM.S.DIST((-2*AJ$2-_xlfn.NORM.S.INV($AI913)),TRUE)</f>
        <v>0.76199340135762672</v>
      </c>
      <c r="AK913" s="11">
        <f t="shared" si="479"/>
        <v>0.38695258019568229</v>
      </c>
      <c r="AL913" s="11">
        <f t="shared" si="479"/>
        <v>9.8999999999999311E-2</v>
      </c>
      <c r="AM913" s="11">
        <f t="shared" si="479"/>
        <v>1.1090017784253852E-2</v>
      </c>
      <c r="AN913" s="11">
        <f t="shared" si="479"/>
        <v>5.0581793325757819E-4</v>
      </c>
      <c r="AO913" s="4">
        <f t="shared" si="479"/>
        <v>6.2077467943451946E-8</v>
      </c>
      <c r="AP913" s="11">
        <f t="shared" si="471"/>
        <v>-0.5745411262158906</v>
      </c>
      <c r="AQ913" s="11">
        <f t="shared" si="472"/>
        <v>-1.5745411262158906</v>
      </c>
      <c r="AR913" s="11">
        <f t="shared" si="473"/>
        <v>-2.5745411262158906</v>
      </c>
      <c r="AS913" s="11">
        <f t="shared" si="474"/>
        <v>-3.574541126215891</v>
      </c>
      <c r="AT913" s="11">
        <f t="shared" si="475"/>
        <v>-4.574541126215891</v>
      </c>
      <c r="AU913" s="19">
        <f t="shared" si="476"/>
        <v>-6.5745411262158928</v>
      </c>
      <c r="AV913" s="19">
        <f t="shared" si="451"/>
        <v>0.76199340135762672</v>
      </c>
      <c r="AW913" s="11" t="str">
        <f t="shared" si="461"/>
        <v/>
      </c>
      <c r="AX913" s="11" t="str">
        <f t="shared" si="462"/>
        <v/>
      </c>
      <c r="AY913" s="11" t="str">
        <f t="shared" si="463"/>
        <v/>
      </c>
      <c r="AZ913" s="11" t="str">
        <f t="shared" si="464"/>
        <v/>
      </c>
      <c r="BA913" s="19" t="str">
        <f t="shared" si="453"/>
        <v/>
      </c>
    </row>
    <row r="914" spans="35:53" x14ac:dyDescent="0.3">
      <c r="AI914" s="21">
        <f t="shared" si="477"/>
        <v>0.90200000000000069</v>
      </c>
      <c r="AJ914" s="11">
        <f t="shared" si="479"/>
        <v>0.76020682536622208</v>
      </c>
      <c r="AK914" s="11">
        <f t="shared" si="479"/>
        <v>0.38474885525390184</v>
      </c>
      <c r="AL914" s="11">
        <f t="shared" si="479"/>
        <v>9.7999999999999282E-2</v>
      </c>
      <c r="AM914" s="11">
        <f t="shared" si="479"/>
        <v>1.0923082042044757E-2</v>
      </c>
      <c r="AN914" s="11">
        <f t="shared" si="479"/>
        <v>4.9556600911179641E-4</v>
      </c>
      <c r="AO914" s="4">
        <f t="shared" si="479"/>
        <v>6.0152437305530242E-8</v>
      </c>
      <c r="AP914" s="11">
        <f t="shared" si="471"/>
        <v>-0.5860639522884924</v>
      </c>
      <c r="AQ914" s="11">
        <f t="shared" si="472"/>
        <v>-1.5860639522884927</v>
      </c>
      <c r="AR914" s="11">
        <f t="shared" si="473"/>
        <v>-2.5860639522884927</v>
      </c>
      <c r="AS914" s="11">
        <f t="shared" si="474"/>
        <v>-3.5860639522884923</v>
      </c>
      <c r="AT914" s="11">
        <f t="shared" si="475"/>
        <v>-4.5860639522884927</v>
      </c>
      <c r="AU914" s="19">
        <f t="shared" si="476"/>
        <v>-6.5860639522884927</v>
      </c>
      <c r="AV914" s="19">
        <f t="shared" si="451"/>
        <v>0.76020682536622208</v>
      </c>
      <c r="AW914" s="11" t="str">
        <f t="shared" si="461"/>
        <v/>
      </c>
      <c r="AX914" s="11" t="str">
        <f t="shared" si="462"/>
        <v/>
      </c>
      <c r="AY914" s="11" t="str">
        <f t="shared" si="463"/>
        <v/>
      </c>
      <c r="AZ914" s="11" t="str">
        <f t="shared" si="464"/>
        <v/>
      </c>
      <c r="BA914" s="19" t="str">
        <f t="shared" si="453"/>
        <v/>
      </c>
    </row>
    <row r="915" spans="35:53" x14ac:dyDescent="0.3">
      <c r="AI915" s="21">
        <f t="shared" si="477"/>
        <v>0.90300000000000069</v>
      </c>
      <c r="AJ915" s="11">
        <f t="shared" si="479"/>
        <v>0.75839946585435924</v>
      </c>
      <c r="AK915" s="11">
        <f t="shared" si="479"/>
        <v>0.38253234928188729</v>
      </c>
      <c r="AL915" s="11">
        <f t="shared" si="479"/>
        <v>9.6999999999999142E-2</v>
      </c>
      <c r="AM915" s="11">
        <f t="shared" si="479"/>
        <v>1.0757108893874268E-2</v>
      </c>
      <c r="AN915" s="11">
        <f t="shared" si="479"/>
        <v>4.854319740856125E-4</v>
      </c>
      <c r="AO915" s="4">
        <f t="shared" si="479"/>
        <v>5.8271424500580857E-8</v>
      </c>
      <c r="AP915" s="11">
        <f t="shared" si="471"/>
        <v>-0.59767326528502029</v>
      </c>
      <c r="AQ915" s="11">
        <f t="shared" si="472"/>
        <v>-1.5976732652850205</v>
      </c>
      <c r="AR915" s="11">
        <f t="shared" si="473"/>
        <v>-2.5976732652850201</v>
      </c>
      <c r="AS915" s="11">
        <f t="shared" si="474"/>
        <v>-3.5976732652850201</v>
      </c>
      <c r="AT915" s="11">
        <f t="shared" si="475"/>
        <v>-4.597673265285021</v>
      </c>
      <c r="AU915" s="19">
        <f t="shared" si="476"/>
        <v>-6.5976732652850192</v>
      </c>
      <c r="AV915" s="19">
        <f t="shared" si="451"/>
        <v>0.75839946585435924</v>
      </c>
      <c r="AW915" s="11" t="str">
        <f t="shared" si="461"/>
        <v/>
      </c>
      <c r="AX915" s="11" t="str">
        <f t="shared" si="462"/>
        <v/>
      </c>
      <c r="AY915" s="11" t="str">
        <f t="shared" si="463"/>
        <v/>
      </c>
      <c r="AZ915" s="11" t="str">
        <f t="shared" si="464"/>
        <v/>
      </c>
      <c r="BA915" s="19" t="str">
        <f t="shared" si="453"/>
        <v/>
      </c>
    </row>
    <row r="916" spans="35:53" x14ac:dyDescent="0.3">
      <c r="AI916" s="21">
        <f t="shared" si="477"/>
        <v>0.90400000000000069</v>
      </c>
      <c r="AJ916" s="11">
        <f t="shared" si="479"/>
        <v>0.75657092135026383</v>
      </c>
      <c r="AK916" s="11">
        <f t="shared" si="479"/>
        <v>0.38030289079856527</v>
      </c>
      <c r="AL916" s="11">
        <f t="shared" si="479"/>
        <v>9.5999999999998989E-2</v>
      </c>
      <c r="AM916" s="11">
        <f t="shared" si="479"/>
        <v>1.0592099994798857E-2</v>
      </c>
      <c r="AN916" s="11">
        <f t="shared" si="479"/>
        <v>4.7541534736726844E-4</v>
      </c>
      <c r="AO916" s="4">
        <f t="shared" si="479"/>
        <v>5.643374401516531E-8</v>
      </c>
      <c r="AP916" s="11">
        <f t="shared" si="471"/>
        <v>-0.60937077045759069</v>
      </c>
      <c r="AQ916" s="11">
        <f t="shared" si="472"/>
        <v>-1.609370770457591</v>
      </c>
      <c r="AR916" s="11">
        <f t="shared" si="473"/>
        <v>-2.6093707704575921</v>
      </c>
      <c r="AS916" s="11">
        <f t="shared" si="474"/>
        <v>-3.6093707704575912</v>
      </c>
      <c r="AT916" s="11">
        <f t="shared" si="475"/>
        <v>-4.6093707704575912</v>
      </c>
      <c r="AU916" s="19">
        <f t="shared" si="476"/>
        <v>-6.6093707704575921</v>
      </c>
      <c r="AV916" s="19">
        <f t="shared" si="451"/>
        <v>0.75657092135026383</v>
      </c>
      <c r="AW916" s="11" t="str">
        <f t="shared" si="461"/>
        <v/>
      </c>
      <c r="AX916" s="11" t="str">
        <f t="shared" si="462"/>
        <v/>
      </c>
      <c r="AY916" s="11" t="str">
        <f t="shared" si="463"/>
        <v/>
      </c>
      <c r="AZ916" s="11" t="str">
        <f t="shared" si="464"/>
        <v/>
      </c>
      <c r="BA916" s="19" t="str">
        <f t="shared" si="453"/>
        <v/>
      </c>
    </row>
    <row r="917" spans="35:53" x14ac:dyDescent="0.3">
      <c r="AI917" s="21">
        <f t="shared" si="477"/>
        <v>0.90500000000000069</v>
      </c>
      <c r="AJ917" s="11">
        <f t="shared" si="479"/>
        <v>0.7547207787517205</v>
      </c>
      <c r="AK917" s="11">
        <f t="shared" si="479"/>
        <v>0.37806030424553527</v>
      </c>
      <c r="AL917" s="11">
        <f t="shared" si="479"/>
        <v>9.4999999999999196E-2</v>
      </c>
      <c r="AM917" s="11">
        <f t="shared" si="479"/>
        <v>1.0428057048246835E-2</v>
      </c>
      <c r="AN917" s="11">
        <f t="shared" si="479"/>
        <v>4.6551565046064379E-4</v>
      </c>
      <c r="AO917" s="4">
        <f t="shared" si="479"/>
        <v>5.4638717379241661E-8</v>
      </c>
      <c r="AP917" s="11">
        <f t="shared" si="471"/>
        <v>-0.62115822433626655</v>
      </c>
      <c r="AQ917" s="11">
        <f t="shared" si="472"/>
        <v>-1.6211582243362668</v>
      </c>
      <c r="AR917" s="11">
        <f t="shared" si="473"/>
        <v>-2.6211582243362672</v>
      </c>
      <c r="AS917" s="11">
        <f t="shared" si="474"/>
        <v>-3.6211582243362663</v>
      </c>
      <c r="AT917" s="11">
        <f t="shared" si="475"/>
        <v>-4.6211582243362663</v>
      </c>
      <c r="AU917" s="19">
        <f t="shared" si="476"/>
        <v>-6.6211582243362663</v>
      </c>
      <c r="AV917" s="19">
        <f t="shared" si="451"/>
        <v>0.7547207787517205</v>
      </c>
      <c r="AW917" s="11" t="str">
        <f t="shared" si="461"/>
        <v/>
      </c>
      <c r="AX917" s="11" t="str">
        <f t="shared" si="462"/>
        <v/>
      </c>
      <c r="AY917" s="11" t="str">
        <f t="shared" si="463"/>
        <v/>
      </c>
      <c r="AZ917" s="11" t="str">
        <f t="shared" si="464"/>
        <v/>
      </c>
      <c r="BA917" s="19">
        <f t="shared" ref="BA917" si="480">IF(AU917&lt;=0,AO917,"")</f>
        <v>5.4638717379241661E-8</v>
      </c>
    </row>
    <row r="918" spans="35:53" x14ac:dyDescent="0.3">
      <c r="AI918" s="21">
        <f t="shared" si="477"/>
        <v>0.90600000000000069</v>
      </c>
      <c r="AJ918" s="11">
        <f t="shared" si="479"/>
        <v>0.75284861286846749</v>
      </c>
      <c r="AK918" s="11">
        <f t="shared" si="479"/>
        <v>0.37580440984664787</v>
      </c>
      <c r="AL918" s="11">
        <f t="shared" si="479"/>
        <v>9.3999999999999279E-2</v>
      </c>
      <c r="AM918" s="11">
        <f t="shared" si="479"/>
        <v>1.0264981807277191E-2</v>
      </c>
      <c r="AN918" s="11">
        <f t="shared" si="479"/>
        <v>4.5573240719250626E-4</v>
      </c>
      <c r="AO918" s="4">
        <f t="shared" si="479"/>
        <v>5.2885673103848118E-8</v>
      </c>
      <c r="AP918" s="11">
        <f t="shared" si="471"/>
        <v>-0.63303743683652869</v>
      </c>
      <c r="AQ918" s="11">
        <f t="shared" si="472"/>
        <v>-1.633037436836529</v>
      </c>
      <c r="AR918" s="11">
        <f t="shared" si="473"/>
        <v>-2.633037436836529</v>
      </c>
      <c r="AS918" s="11">
        <f t="shared" si="474"/>
        <v>-3.6330374368365295</v>
      </c>
      <c r="AT918" s="11">
        <f t="shared" si="475"/>
        <v>-4.6330374368365295</v>
      </c>
      <c r="AU918" s="19">
        <f t="shared" si="476"/>
        <v>-6.6330374368365286</v>
      </c>
      <c r="AV918" s="19">
        <f t="shared" si="451"/>
        <v>0.75284861286846749</v>
      </c>
      <c r="AW918" s="11" t="str">
        <f t="shared" ref="AW918:AW949" si="481">IF(AQ918&gt;=0,AK918,"")</f>
        <v/>
      </c>
      <c r="AX918" s="11" t="str">
        <f t="shared" ref="AX918:AX949" si="482">IF(AR918&gt;=0,AL918,"")</f>
        <v/>
      </c>
      <c r="AY918" s="11" t="str">
        <f t="shared" ref="AY918:AY949" si="483">IF(AS918&gt;=0,AM918,"")</f>
        <v/>
      </c>
      <c r="AZ918" s="11" t="str">
        <f t="shared" ref="AZ918:AZ949" si="484">IF(AT918&gt;=0,AN918,"")</f>
        <v/>
      </c>
      <c r="BA918" s="19" t="str">
        <f t="shared" si="453"/>
        <v/>
      </c>
    </row>
    <row r="919" spans="35:53" x14ac:dyDescent="0.3">
      <c r="AI919" s="21">
        <f t="shared" si="477"/>
        <v>0.90700000000000069</v>
      </c>
      <c r="AJ919" s="11">
        <f t="shared" si="479"/>
        <v>0.75095398594165474</v>
      </c>
      <c r="AK919" s="11">
        <f t="shared" si="479"/>
        <v>0.37353502346121414</v>
      </c>
      <c r="AL919" s="11">
        <f t="shared" si="479"/>
        <v>9.2999999999999139E-2</v>
      </c>
      <c r="AM919" s="11">
        <f t="shared" si="479"/>
        <v>1.0102876075887878E-2</v>
      </c>
      <c r="AN919" s="11">
        <f t="shared" si="479"/>
        <v>4.4606514372052647E-4</v>
      </c>
      <c r="AO919" s="4">
        <f t="shared" si="479"/>
        <v>5.1173946619300729E-8</v>
      </c>
      <c r="AP919" s="11">
        <f t="shared" si="471"/>
        <v>-0.64501027347688122</v>
      </c>
      <c r="AQ919" s="11">
        <f t="shared" si="472"/>
        <v>-1.6450102734768812</v>
      </c>
      <c r="AR919" s="11">
        <f t="shared" si="473"/>
        <v>-2.6450102734768812</v>
      </c>
      <c r="AS919" s="11">
        <f t="shared" si="474"/>
        <v>-3.6450102734768808</v>
      </c>
      <c r="AT919" s="11">
        <f t="shared" si="475"/>
        <v>-4.6450102734768812</v>
      </c>
      <c r="AU919" s="19">
        <f t="shared" si="476"/>
        <v>-6.645010273476883</v>
      </c>
      <c r="AV919" s="19">
        <f t="shared" ref="AV919:AV982" si="485">IF(AP919&lt;=0,AJ919,"")</f>
        <v>0.75095398594165474</v>
      </c>
      <c r="AW919" s="11" t="str">
        <f t="shared" si="481"/>
        <v/>
      </c>
      <c r="AX919" s="11" t="str">
        <f t="shared" si="482"/>
        <v/>
      </c>
      <c r="AY919" s="11" t="str">
        <f t="shared" si="483"/>
        <v/>
      </c>
      <c r="AZ919" s="11" t="str">
        <f t="shared" si="484"/>
        <v/>
      </c>
      <c r="BA919" s="19" t="str">
        <f t="shared" si="453"/>
        <v/>
      </c>
    </row>
    <row r="920" spans="35:53" x14ac:dyDescent="0.3">
      <c r="AI920" s="21">
        <f t="shared" si="477"/>
        <v>0.9080000000000007</v>
      </c>
      <c r="AJ920" s="11">
        <f t="shared" si="479"/>
        <v>0.74903644713895823</v>
      </c>
      <c r="AK920" s="11">
        <f t="shared" si="479"/>
        <v>0.37125195643048076</v>
      </c>
      <c r="AL920" s="11">
        <f t="shared" si="479"/>
        <v>9.1999999999999277E-2</v>
      </c>
      <c r="AM920" s="11">
        <f t="shared" si="479"/>
        <v>9.9417417103750301E-3</v>
      </c>
      <c r="AN920" s="11">
        <f t="shared" si="479"/>
        <v>4.3651338854202513E-4</v>
      </c>
      <c r="AO920" s="4">
        <f t="shared" si="479"/>
        <v>4.9502880213891898E-8</v>
      </c>
      <c r="AP920" s="11">
        <f t="shared" si="471"/>
        <v>-0.65707865771362717</v>
      </c>
      <c r="AQ920" s="11">
        <f t="shared" si="472"/>
        <v>-1.6570786577136274</v>
      </c>
      <c r="AR920" s="11">
        <f t="shared" si="473"/>
        <v>-2.6570786577136274</v>
      </c>
      <c r="AS920" s="11">
        <f t="shared" si="474"/>
        <v>-3.6570786577136278</v>
      </c>
      <c r="AT920" s="11">
        <f t="shared" si="475"/>
        <v>-4.6570786577136278</v>
      </c>
      <c r="AU920" s="19">
        <f t="shared" si="476"/>
        <v>-6.6570786577136278</v>
      </c>
      <c r="AV920" s="19">
        <f t="shared" si="485"/>
        <v>0.74903644713895823</v>
      </c>
      <c r="AW920" s="11" t="str">
        <f t="shared" si="481"/>
        <v/>
      </c>
      <c r="AX920" s="11" t="str">
        <f t="shared" si="482"/>
        <v/>
      </c>
      <c r="AY920" s="11" t="str">
        <f t="shared" si="483"/>
        <v/>
      </c>
      <c r="AZ920" s="11" t="str">
        <f t="shared" si="484"/>
        <v/>
      </c>
      <c r="BA920" s="19" t="str">
        <f t="shared" si="453"/>
        <v/>
      </c>
    </row>
    <row r="921" spans="35:53" x14ac:dyDescent="0.3">
      <c r="AI921" s="21">
        <f t="shared" si="477"/>
        <v>0.9090000000000007</v>
      </c>
      <c r="AJ921" s="11">
        <f t="shared" si="479"/>
        <v>0.74709553202383638</v>
      </c>
      <c r="AK921" s="11">
        <f t="shared" si="479"/>
        <v>0.36895501541698039</v>
      </c>
      <c r="AL921" s="11">
        <f t="shared" si="479"/>
        <v>9.0999999999999276E-2</v>
      </c>
      <c r="AM921" s="11">
        <f t="shared" si="479"/>
        <v>9.7815806207461539E-3</v>
      </c>
      <c r="AN921" s="11">
        <f t="shared" si="479"/>
        <v>4.2707667250353742E-4</v>
      </c>
      <c r="AO921" s="4">
        <f t="shared" si="479"/>
        <v>4.7871822973083808E-8</v>
      </c>
      <c r="AP921" s="11">
        <f t="shared" si="471"/>
        <v>-0.66924457340039423</v>
      </c>
      <c r="AQ921" s="11">
        <f t="shared" si="472"/>
        <v>-1.6692445734003947</v>
      </c>
      <c r="AR921" s="11">
        <f t="shared" si="473"/>
        <v>-2.6692445734003947</v>
      </c>
      <c r="AS921" s="11">
        <f t="shared" si="474"/>
        <v>-3.6692445734003947</v>
      </c>
      <c r="AT921" s="11">
        <f t="shared" si="475"/>
        <v>-4.6692445734003938</v>
      </c>
      <c r="AU921" s="19">
        <f t="shared" si="476"/>
        <v>-6.6692445734003956</v>
      </c>
      <c r="AV921" s="19">
        <f t="shared" si="485"/>
        <v>0.74709553202383638</v>
      </c>
      <c r="AW921" s="11" t="str">
        <f t="shared" si="481"/>
        <v/>
      </c>
      <c r="AX921" s="11" t="str">
        <f t="shared" si="482"/>
        <v/>
      </c>
      <c r="AY921" s="11" t="str">
        <f t="shared" si="483"/>
        <v/>
      </c>
      <c r="AZ921" s="11" t="str">
        <f t="shared" si="484"/>
        <v/>
      </c>
      <c r="BA921" s="19" t="str">
        <f t="shared" si="453"/>
        <v/>
      </c>
    </row>
    <row r="922" spans="35:53" x14ac:dyDescent="0.3">
      <c r="AI922" s="21">
        <f t="shared" si="477"/>
        <v>0.9100000000000007</v>
      </c>
      <c r="AJ922" s="11">
        <f t="shared" si="479"/>
        <v>0.74513076199732797</v>
      </c>
      <c r="AK922" s="11">
        <f t="shared" si="479"/>
        <v>0.36664400223636012</v>
      </c>
      <c r="AL922" s="11">
        <f t="shared" si="479"/>
        <v>8.9999999999999428E-2</v>
      </c>
      <c r="AM922" s="11">
        <f t="shared" si="479"/>
        <v>9.6223947721902504E-3</v>
      </c>
      <c r="AN922" s="11">
        <f t="shared" si="479"/>
        <v>4.177545288112269E-4</v>
      </c>
      <c r="AO922" s="4">
        <f t="shared" si="479"/>
        <v>4.628013071919752E-8</v>
      </c>
      <c r="AP922" s="11">
        <f t="shared" si="471"/>
        <v>-0.68151006738043962</v>
      </c>
      <c r="AQ922" s="11">
        <f t="shared" si="472"/>
        <v>-1.6815100673804397</v>
      </c>
      <c r="AR922" s="11">
        <f t="shared" si="473"/>
        <v>-2.6815100673804402</v>
      </c>
      <c r="AS922" s="11">
        <f t="shared" si="474"/>
        <v>-3.6815100673804393</v>
      </c>
      <c r="AT922" s="11">
        <f t="shared" si="475"/>
        <v>-4.6815100673804402</v>
      </c>
      <c r="AU922" s="19">
        <f t="shared" si="476"/>
        <v>-6.6815100673804402</v>
      </c>
      <c r="AV922" s="19">
        <f t="shared" si="485"/>
        <v>0.74513076199732797</v>
      </c>
      <c r="AW922" s="11" t="str">
        <f t="shared" si="481"/>
        <v/>
      </c>
      <c r="AX922" s="11" t="str">
        <f t="shared" si="482"/>
        <v/>
      </c>
      <c r="AY922" s="11" t="str">
        <f t="shared" si="483"/>
        <v/>
      </c>
      <c r="AZ922" s="11" t="str">
        <f t="shared" si="484"/>
        <v/>
      </c>
      <c r="BA922" s="19" t="str">
        <f t="shared" si="453"/>
        <v/>
      </c>
    </row>
    <row r="923" spans="35:53" x14ac:dyDescent="0.3">
      <c r="AI923" s="21">
        <f t="shared" si="477"/>
        <v>0.9110000000000007</v>
      </c>
      <c r="AJ923" s="11">
        <f t="shared" ref="AJ923:AO932" si="486">_xlfn.NORM.S.DIST((-2*AJ$2-_xlfn.NORM.S.INV($AI923)),TRUE)</f>
        <v>0.74314164371063585</v>
      </c>
      <c r="AK923" s="11">
        <f t="shared" si="486"/>
        <v>0.3643187136812322</v>
      </c>
      <c r="AL923" s="11">
        <f t="shared" si="486"/>
        <v>8.8999999999999344E-2</v>
      </c>
      <c r="AM923" s="11">
        <f t="shared" si="486"/>
        <v>9.4641861866073245E-3</v>
      </c>
      <c r="AN923" s="11">
        <f t="shared" si="486"/>
        <v>4.0854649304218225E-4</v>
      </c>
      <c r="AO923" s="4">
        <f t="shared" si="486"/>
        <v>4.4727165951582605E-8</v>
      </c>
      <c r="AP923" s="11">
        <f t="shared" si="471"/>
        <v>-0.69387725222056651</v>
      </c>
      <c r="AQ923" s="11">
        <f t="shared" si="472"/>
        <v>-1.693877252220567</v>
      </c>
      <c r="AR923" s="11">
        <f t="shared" si="473"/>
        <v>-2.6938772522205658</v>
      </c>
      <c r="AS923" s="11">
        <f t="shared" si="474"/>
        <v>-3.6938772522205663</v>
      </c>
      <c r="AT923" s="11">
        <f t="shared" si="475"/>
        <v>-4.6938772522205667</v>
      </c>
      <c r="AU923" s="19">
        <f t="shared" si="476"/>
        <v>-6.6938772522205676</v>
      </c>
      <c r="AV923" s="19">
        <f t="shared" si="485"/>
        <v>0.74314164371063585</v>
      </c>
      <c r="AW923" s="11" t="str">
        <f t="shared" si="481"/>
        <v/>
      </c>
      <c r="AX923" s="11" t="str">
        <f t="shared" si="482"/>
        <v/>
      </c>
      <c r="AY923" s="11" t="str">
        <f t="shared" si="483"/>
        <v/>
      </c>
      <c r="AZ923" s="11" t="str">
        <f t="shared" si="484"/>
        <v/>
      </c>
      <c r="BA923" s="19">
        <f t="shared" ref="BA923" si="487">IF(AU923&lt;=0,AO923,"")</f>
        <v>4.4727165951582605E-8</v>
      </c>
    </row>
    <row r="924" spans="35:53" x14ac:dyDescent="0.3">
      <c r="AI924" s="21">
        <f t="shared" si="477"/>
        <v>0.9120000000000007</v>
      </c>
      <c r="AJ924" s="11">
        <f t="shared" si="486"/>
        <v>0.74112766844664257</v>
      </c>
      <c r="AK924" s="11">
        <f t="shared" si="486"/>
        <v>0.36197894133658753</v>
      </c>
      <c r="AL924" s="11">
        <f t="shared" si="486"/>
        <v>8.7999999999999162E-2</v>
      </c>
      <c r="AM924" s="11">
        <f t="shared" si="486"/>
        <v>9.306956944200721E-3</v>
      </c>
      <c r="AN924" s="11">
        <f t="shared" si="486"/>
        <v>3.9945210315664426E-4</v>
      </c>
      <c r="AO924" s="4">
        <f t="shared" si="486"/>
        <v>4.3212297787267628E-8</v>
      </c>
      <c r="AP924" s="11">
        <f t="shared" si="471"/>
        <v>-0.70634830909601543</v>
      </c>
      <c r="AQ924" s="11">
        <f t="shared" si="472"/>
        <v>-1.7063483090960156</v>
      </c>
      <c r="AR924" s="11">
        <f t="shared" si="473"/>
        <v>-2.7063483090960152</v>
      </c>
      <c r="AS924" s="11">
        <f t="shared" si="474"/>
        <v>-3.7063483090960156</v>
      </c>
      <c r="AT924" s="11">
        <f t="shared" si="475"/>
        <v>-4.7063483090960156</v>
      </c>
      <c r="AU924" s="19">
        <f t="shared" si="476"/>
        <v>-6.7063483090960165</v>
      </c>
      <c r="AV924" s="19">
        <f t="shared" si="485"/>
        <v>0.74112766844664257</v>
      </c>
      <c r="AW924" s="11" t="str">
        <f t="shared" si="481"/>
        <v/>
      </c>
      <c r="AX924" s="11" t="str">
        <f t="shared" si="482"/>
        <v/>
      </c>
      <c r="AY924" s="11" t="str">
        <f t="shared" si="483"/>
        <v/>
      </c>
      <c r="AZ924" s="11" t="str">
        <f t="shared" si="484"/>
        <v/>
      </c>
      <c r="BA924" s="19" t="str">
        <f t="shared" ref="BA924:BA987" si="488">IF(AU924&gt;=0,AO924,"")</f>
        <v/>
      </c>
    </row>
    <row r="925" spans="35:53" x14ac:dyDescent="0.3">
      <c r="AI925" s="21">
        <f t="shared" si="477"/>
        <v>0.9130000000000007</v>
      </c>
      <c r="AJ925" s="11">
        <f t="shared" si="486"/>
        <v>0.73908831146833964</v>
      </c>
      <c r="AK925" s="11">
        <f t="shared" si="486"/>
        <v>0.35962447138626041</v>
      </c>
      <c r="AL925" s="11">
        <f t="shared" si="486"/>
        <v>8.6999999999999258E-2</v>
      </c>
      <c r="AM925" s="11">
        <f t="shared" si="486"/>
        <v>9.1507091851354451E-3</v>
      </c>
      <c r="AN925" s="11">
        <f t="shared" si="486"/>
        <v>3.9047089951122334E-4</v>
      </c>
      <c r="AO925" s="4">
        <f t="shared" si="486"/>
        <v>4.1734901902078966E-8</v>
      </c>
      <c r="AP925" s="11">
        <f t="shared" si="471"/>
        <v>-0.71892549083652479</v>
      </c>
      <c r="AQ925" s="11">
        <f t="shared" si="472"/>
        <v>-1.7189254908365252</v>
      </c>
      <c r="AR925" s="11">
        <f t="shared" si="473"/>
        <v>-2.7189254908365257</v>
      </c>
      <c r="AS925" s="11">
        <f t="shared" si="474"/>
        <v>-3.7189254908365257</v>
      </c>
      <c r="AT925" s="11">
        <f t="shared" si="475"/>
        <v>-4.7189254908365257</v>
      </c>
      <c r="AU925" s="19">
        <f t="shared" si="476"/>
        <v>-6.7189254908365275</v>
      </c>
      <c r="AV925" s="19">
        <f t="shared" si="485"/>
        <v>0.73908831146833964</v>
      </c>
      <c r="AW925" s="11" t="str">
        <f t="shared" si="481"/>
        <v/>
      </c>
      <c r="AX925" s="11" t="str">
        <f t="shared" si="482"/>
        <v/>
      </c>
      <c r="AY925" s="11" t="str">
        <f t="shared" si="483"/>
        <v/>
      </c>
      <c r="AZ925" s="11" t="str">
        <f t="shared" si="484"/>
        <v/>
      </c>
      <c r="BA925" s="19" t="str">
        <f t="shared" si="488"/>
        <v/>
      </c>
    </row>
    <row r="926" spans="35:53" x14ac:dyDescent="0.3">
      <c r="AI926" s="21">
        <f t="shared" si="477"/>
        <v>0.9140000000000007</v>
      </c>
      <c r="AJ926" s="11">
        <f t="shared" si="486"/>
        <v>0.73702303133200653</v>
      </c>
      <c r="AK926" s="11">
        <f t="shared" si="486"/>
        <v>0.35725508440990172</v>
      </c>
      <c r="AL926" s="11">
        <f t="shared" si="486"/>
        <v>8.5999999999999244E-2</v>
      </c>
      <c r="AM926" s="11">
        <f t="shared" si="486"/>
        <v>8.9954451112656698E-3</v>
      </c>
      <c r="AN926" s="11">
        <f t="shared" si="486"/>
        <v>3.8160242487312457E-4</v>
      </c>
      <c r="AO926" s="4">
        <f t="shared" si="486"/>
        <v>4.0294360472225552E-8</v>
      </c>
      <c r="AP926" s="11">
        <f t="shared" si="471"/>
        <v>-0.73161112514455273</v>
      </c>
      <c r="AQ926" s="11">
        <f t="shared" si="472"/>
        <v>-1.7316111251445532</v>
      </c>
      <c r="AR926" s="11">
        <f t="shared" si="473"/>
        <v>-2.7316111251445534</v>
      </c>
      <c r="AS926" s="11">
        <f t="shared" si="474"/>
        <v>-3.7316111251445534</v>
      </c>
      <c r="AT926" s="11">
        <f t="shared" si="475"/>
        <v>-4.7316111251445534</v>
      </c>
      <c r="AU926" s="19">
        <f t="shared" si="476"/>
        <v>-6.7316111251445543</v>
      </c>
      <c r="AV926" s="19">
        <f t="shared" si="485"/>
        <v>0.73702303133200653</v>
      </c>
      <c r="AW926" s="11" t="str">
        <f t="shared" si="481"/>
        <v/>
      </c>
      <c r="AX926" s="11" t="str">
        <f t="shared" si="482"/>
        <v/>
      </c>
      <c r="AY926" s="11" t="str">
        <f t="shared" si="483"/>
        <v/>
      </c>
      <c r="AZ926" s="11" t="str">
        <f t="shared" si="484"/>
        <v/>
      </c>
      <c r="BA926" s="19" t="str">
        <f t="shared" si="488"/>
        <v/>
      </c>
    </row>
    <row r="927" spans="35:53" x14ac:dyDescent="0.3">
      <c r="AI927" s="21">
        <f t="shared" si="477"/>
        <v>0.9150000000000007</v>
      </c>
      <c r="AJ927" s="11">
        <f t="shared" si="486"/>
        <v>0.7349312691628157</v>
      </c>
      <c r="AK927" s="11">
        <f t="shared" si="486"/>
        <v>0.35487055516989119</v>
      </c>
      <c r="AL927" s="11">
        <f t="shared" si="486"/>
        <v>8.4999999999999215E-2</v>
      </c>
      <c r="AM927" s="11">
        <f t="shared" si="486"/>
        <v>8.8411669879359008E-3</v>
      </c>
      <c r="AN927" s="11">
        <f t="shared" si="486"/>
        <v>3.7284622443548558E-4</v>
      </c>
      <c r="AO927" s="4">
        <f t="shared" si="486"/>
        <v>3.8890062116341285E-8</v>
      </c>
      <c r="AP927" s="11">
        <f t="shared" si="471"/>
        <v>-0.74440761799746158</v>
      </c>
      <c r="AQ927" s="11">
        <f t="shared" si="472"/>
        <v>-1.7444076179974621</v>
      </c>
      <c r="AR927" s="11">
        <f t="shared" si="473"/>
        <v>-2.7444076179974628</v>
      </c>
      <c r="AS927" s="11">
        <f t="shared" si="474"/>
        <v>-3.7444076179974624</v>
      </c>
      <c r="AT927" s="11">
        <f t="shared" si="475"/>
        <v>-4.7444076179974619</v>
      </c>
      <c r="AU927" s="19">
        <f t="shared" si="476"/>
        <v>-6.7444076179974628</v>
      </c>
      <c r="AV927" s="19">
        <f t="shared" si="485"/>
        <v>0.7349312691628157</v>
      </c>
      <c r="AW927" s="11" t="str">
        <f t="shared" si="481"/>
        <v/>
      </c>
      <c r="AX927" s="11" t="str">
        <f t="shared" si="482"/>
        <v/>
      </c>
      <c r="AY927" s="11" t="str">
        <f t="shared" si="483"/>
        <v/>
      </c>
      <c r="AZ927" s="11" t="str">
        <f t="shared" si="484"/>
        <v/>
      </c>
      <c r="BA927" s="19" t="str">
        <f t="shared" si="488"/>
        <v/>
      </c>
    </row>
    <row r="928" spans="35:53" x14ac:dyDescent="0.3">
      <c r="AI928" s="21">
        <f t="shared" si="477"/>
        <v>0.9160000000000007</v>
      </c>
      <c r="AJ928" s="11">
        <f t="shared" si="486"/>
        <v>0.73281244789033784</v>
      </c>
      <c r="AK928" s="11">
        <f t="shared" si="486"/>
        <v>0.35247065238755182</v>
      </c>
      <c r="AL928" s="11">
        <f t="shared" si="486"/>
        <v>8.3999999999999381E-2</v>
      </c>
      <c r="AM928" s="11">
        <f t="shared" si="486"/>
        <v>8.6878771458590246E-3</v>
      </c>
      <c r="AN928" s="11">
        <f t="shared" si="486"/>
        <v>3.6420184583384278E-4</v>
      </c>
      <c r="AO928" s="4">
        <f t="shared" si="486"/>
        <v>3.7521401837978782E-8</v>
      </c>
      <c r="AP928" s="11">
        <f t="shared" si="471"/>
        <v>-0.75731745724656252</v>
      </c>
      <c r="AQ928" s="11">
        <f t="shared" si="472"/>
        <v>-1.7573174572465626</v>
      </c>
      <c r="AR928" s="11">
        <f t="shared" si="473"/>
        <v>-2.7573174572465629</v>
      </c>
      <c r="AS928" s="11">
        <f t="shared" si="474"/>
        <v>-3.7573174572465629</v>
      </c>
      <c r="AT928" s="11">
        <f t="shared" si="475"/>
        <v>-4.7573174572465629</v>
      </c>
      <c r="AU928" s="19">
        <f t="shared" si="476"/>
        <v>-6.7573174572465646</v>
      </c>
      <c r="AV928" s="19">
        <f t="shared" si="485"/>
        <v>0.73281244789033784</v>
      </c>
      <c r="AW928" s="11" t="str">
        <f t="shared" si="481"/>
        <v/>
      </c>
      <c r="AX928" s="11" t="str">
        <f t="shared" si="482"/>
        <v/>
      </c>
      <c r="AY928" s="11" t="str">
        <f t="shared" si="483"/>
        <v/>
      </c>
      <c r="AZ928" s="11" t="str">
        <f t="shared" si="484"/>
        <v/>
      </c>
      <c r="BA928" s="19" t="str">
        <f t="shared" si="488"/>
        <v/>
      </c>
    </row>
    <row r="929" spans="35:53" x14ac:dyDescent="0.3">
      <c r="AI929" s="21">
        <f t="shared" si="477"/>
        <v>0.9170000000000007</v>
      </c>
      <c r="AJ929" s="11">
        <f t="shared" si="486"/>
        <v>0.7306659714412348</v>
      </c>
      <c r="AK929" s="11">
        <f t="shared" si="486"/>
        <v>0.35005513850800207</v>
      </c>
      <c r="AL929" s="11">
        <f t="shared" si="486"/>
        <v>8.2999999999998894E-2</v>
      </c>
      <c r="AM929" s="11">
        <f t="shared" si="486"/>
        <v>8.5355779830757535E-3</v>
      </c>
      <c r="AN929" s="11">
        <f t="shared" si="486"/>
        <v>3.5566883916380004E-4</v>
      </c>
      <c r="AO929" s="4">
        <f t="shared" si="486"/>
        <v>3.618778096854512E-8</v>
      </c>
      <c r="AP929" s="11">
        <f t="shared" si="471"/>
        <v>-0.7703432164268853</v>
      </c>
      <c r="AQ929" s="11">
        <f t="shared" si="472"/>
        <v>-1.7703432164268853</v>
      </c>
      <c r="AR929" s="11">
        <f t="shared" si="473"/>
        <v>-2.7703432164268853</v>
      </c>
      <c r="AS929" s="11">
        <f t="shared" si="474"/>
        <v>-3.7703432164268857</v>
      </c>
      <c r="AT929" s="11">
        <f t="shared" si="475"/>
        <v>-4.7703432164268857</v>
      </c>
      <c r="AU929" s="19">
        <f t="shared" si="476"/>
        <v>-6.7703432164268866</v>
      </c>
      <c r="AV929" s="19">
        <f t="shared" si="485"/>
        <v>0.7306659714412348</v>
      </c>
      <c r="AW929" s="11" t="str">
        <f t="shared" si="481"/>
        <v/>
      </c>
      <c r="AX929" s="11" t="str">
        <f t="shared" si="482"/>
        <v/>
      </c>
      <c r="AY929" s="11" t="str">
        <f t="shared" si="483"/>
        <v/>
      </c>
      <c r="AZ929" s="11" t="str">
        <f t="shared" si="484"/>
        <v/>
      </c>
      <c r="BA929" s="19">
        <f t="shared" ref="BA929" si="489">IF(AU929&lt;=0,AO929,"")</f>
        <v>3.618778096854512E-8</v>
      </c>
    </row>
    <row r="930" spans="35:53" x14ac:dyDescent="0.3">
      <c r="AI930" s="21">
        <f t="shared" si="477"/>
        <v>0.9180000000000007</v>
      </c>
      <c r="AJ930" s="11">
        <f t="shared" si="486"/>
        <v>0.72849122388621768</v>
      </c>
      <c r="AK930" s="11">
        <f t="shared" si="486"/>
        <v>0.34762376945293672</v>
      </c>
      <c r="AL930" s="11">
        <f t="shared" si="486"/>
        <v>8.1999999999999088E-2</v>
      </c>
      <c r="AM930" s="11">
        <f t="shared" si="486"/>
        <v>8.384271967000553E-3</v>
      </c>
      <c r="AN930" s="11">
        <f t="shared" si="486"/>
        <v>3.472467569999979E-4</v>
      </c>
      <c r="AO930" s="4">
        <f t="shared" si="486"/>
        <v>3.4888607110680762E-8</v>
      </c>
      <c r="AP930" s="11">
        <f t="shared" si="471"/>
        <v>-0.78348755879266241</v>
      </c>
      <c r="AQ930" s="11">
        <f t="shared" si="472"/>
        <v>-1.7834875587926624</v>
      </c>
      <c r="AR930" s="11">
        <f t="shared" si="473"/>
        <v>-2.7834875587926629</v>
      </c>
      <c r="AS930" s="11">
        <f t="shared" si="474"/>
        <v>-3.7834875587926629</v>
      </c>
      <c r="AT930" s="11">
        <f t="shared" si="475"/>
        <v>-4.7834875587926629</v>
      </c>
      <c r="AU930" s="19">
        <f t="shared" si="476"/>
        <v>-6.783487558792662</v>
      </c>
      <c r="AV930" s="19">
        <f t="shared" si="485"/>
        <v>0.72849122388621768</v>
      </c>
      <c r="AW930" s="11" t="str">
        <f t="shared" si="481"/>
        <v/>
      </c>
      <c r="AX930" s="11" t="str">
        <f t="shared" si="482"/>
        <v/>
      </c>
      <c r="AY930" s="11" t="str">
        <f t="shared" si="483"/>
        <v/>
      </c>
      <c r="AZ930" s="11" t="str">
        <f t="shared" si="484"/>
        <v/>
      </c>
      <c r="BA930" s="19" t="str">
        <f t="shared" si="488"/>
        <v/>
      </c>
    </row>
    <row r="931" spans="35:53" x14ac:dyDescent="0.3">
      <c r="AI931" s="21">
        <f t="shared" si="477"/>
        <v>0.91900000000000071</v>
      </c>
      <c r="AJ931" s="11">
        <f t="shared" si="486"/>
        <v>0.72628756853807086</v>
      </c>
      <c r="AK931" s="11">
        <f t="shared" si="486"/>
        <v>0.34517629436053282</v>
      </c>
      <c r="AL931" s="11">
        <f t="shared" si="486"/>
        <v>8.0999999999999309E-2</v>
      </c>
      <c r="AM931" s="11">
        <f t="shared" si="486"/>
        <v>8.2339616365573205E-3</v>
      </c>
      <c r="AN931" s="11">
        <f t="shared" si="486"/>
        <v>3.3893515441637601E-4</v>
      </c>
      <c r="AO931" s="4">
        <f t="shared" si="486"/>
        <v>3.3623294082057684E-8</v>
      </c>
      <c r="AP931" s="11">
        <f t="shared" si="471"/>
        <v>-0.79675324159500027</v>
      </c>
      <c r="AQ931" s="11">
        <f t="shared" si="472"/>
        <v>-1.7967532415950005</v>
      </c>
      <c r="AR931" s="11">
        <f t="shared" si="473"/>
        <v>-2.7967532415950003</v>
      </c>
      <c r="AS931" s="11">
        <f t="shared" si="474"/>
        <v>-3.7967532415950007</v>
      </c>
      <c r="AT931" s="11">
        <f t="shared" si="475"/>
        <v>-4.7967532415949998</v>
      </c>
      <c r="AU931" s="19">
        <f t="shared" si="476"/>
        <v>-6.7967532415950007</v>
      </c>
      <c r="AV931" s="19">
        <f t="shared" si="485"/>
        <v>0.72628756853807086</v>
      </c>
      <c r="AW931" s="11" t="str">
        <f t="shared" si="481"/>
        <v/>
      </c>
      <c r="AX931" s="11" t="str">
        <f t="shared" si="482"/>
        <v/>
      </c>
      <c r="AY931" s="11" t="str">
        <f t="shared" si="483"/>
        <v/>
      </c>
      <c r="AZ931" s="11" t="str">
        <f t="shared" si="484"/>
        <v/>
      </c>
      <c r="BA931" s="19" t="str">
        <f t="shared" si="488"/>
        <v/>
      </c>
    </row>
    <row r="932" spans="35:53" x14ac:dyDescent="0.3">
      <c r="AI932" s="21">
        <f t="shared" si="477"/>
        <v>0.92000000000000071</v>
      </c>
      <c r="AJ932" s="11">
        <f t="shared" si="486"/>
        <v>0.72405434699733939</v>
      </c>
      <c r="AK932" s="11">
        <f t="shared" si="486"/>
        <v>0.3427124553116796</v>
      </c>
      <c r="AL932" s="11">
        <f t="shared" si="486"/>
        <v>7.9999999999999169E-2</v>
      </c>
      <c r="AM932" s="11">
        <f t="shared" si="486"/>
        <v>8.0846496044120753E-3</v>
      </c>
      <c r="AN932" s="11">
        <f t="shared" si="486"/>
        <v>3.3073358900789947E-4</v>
      </c>
      <c r="AO932" s="4">
        <f t="shared" si="486"/>
        <v>3.2391261859611098E-8</v>
      </c>
      <c r="AP932" s="11">
        <f t="shared" si="471"/>
        <v>-0.81014312061927596</v>
      </c>
      <c r="AQ932" s="11">
        <f t="shared" si="472"/>
        <v>-1.810143120619276</v>
      </c>
      <c r="AR932" s="11">
        <f t="shared" si="473"/>
        <v>-2.8101431206192777</v>
      </c>
      <c r="AS932" s="11">
        <f t="shared" si="474"/>
        <v>-3.8101431206192764</v>
      </c>
      <c r="AT932" s="11">
        <f t="shared" si="475"/>
        <v>-4.8101431206192764</v>
      </c>
      <c r="AU932" s="19">
        <f t="shared" si="476"/>
        <v>-6.8101431206192764</v>
      </c>
      <c r="AV932" s="19">
        <f t="shared" si="485"/>
        <v>0.72405434699733939</v>
      </c>
      <c r="AW932" s="11" t="str">
        <f t="shared" si="481"/>
        <v/>
      </c>
      <c r="AX932" s="11" t="str">
        <f t="shared" si="482"/>
        <v/>
      </c>
      <c r="AY932" s="11" t="str">
        <f t="shared" si="483"/>
        <v/>
      </c>
      <c r="AZ932" s="11" t="str">
        <f t="shared" si="484"/>
        <v/>
      </c>
      <c r="BA932" s="19" t="str">
        <f t="shared" si="488"/>
        <v/>
      </c>
    </row>
    <row r="933" spans="35:53" x14ac:dyDescent="0.3">
      <c r="AI933" s="21">
        <f t="shared" si="477"/>
        <v>0.92100000000000071</v>
      </c>
      <c r="AJ933" s="11">
        <f t="shared" ref="AJ933:AO942" si="490">_xlfn.NORM.S.DIST((-2*AJ$2-_xlfn.NORM.S.INV($AI933)),TRUE)</f>
        <v>0.72179087814193832</v>
      </c>
      <c r="AK933" s="11">
        <f t="shared" si="490"/>
        <v>0.34023198704161089</v>
      </c>
      <c r="AL933" s="11">
        <f t="shared" si="490"/>
        <v>7.8999999999999196E-2</v>
      </c>
      <c r="AM933" s="11">
        <f t="shared" si="490"/>
        <v>7.9363385593067323E-3</v>
      </c>
      <c r="AN933" s="11">
        <f t="shared" si="490"/>
        <v>3.2264162091377854E-4</v>
      </c>
      <c r="AO933" s="4">
        <f t="shared" si="490"/>
        <v>3.1191936524181454E-8</v>
      </c>
      <c r="AP933" s="11">
        <f t="shared" si="471"/>
        <v>-0.8236601550016277</v>
      </c>
      <c r="AQ933" s="11">
        <f t="shared" si="472"/>
        <v>-1.823660155001628</v>
      </c>
      <c r="AR933" s="11">
        <f t="shared" si="473"/>
        <v>-2.8236601550016269</v>
      </c>
      <c r="AS933" s="11">
        <f t="shared" si="474"/>
        <v>-3.8236601550016283</v>
      </c>
      <c r="AT933" s="11">
        <f t="shared" si="475"/>
        <v>-4.8236601550016278</v>
      </c>
      <c r="AU933" s="19">
        <f t="shared" si="476"/>
        <v>-6.8236601550016296</v>
      </c>
      <c r="AV933" s="19">
        <f t="shared" si="485"/>
        <v>0.72179087814193832</v>
      </c>
      <c r="AW933" s="11" t="str">
        <f t="shared" si="481"/>
        <v/>
      </c>
      <c r="AX933" s="11" t="str">
        <f t="shared" si="482"/>
        <v/>
      </c>
      <c r="AY933" s="11" t="str">
        <f t="shared" si="483"/>
        <v/>
      </c>
      <c r="AZ933" s="11" t="str">
        <f t="shared" si="484"/>
        <v/>
      </c>
      <c r="BA933" s="19" t="str">
        <f t="shared" si="488"/>
        <v/>
      </c>
    </row>
    <row r="934" spans="35:53" x14ac:dyDescent="0.3">
      <c r="AI934" s="21">
        <f t="shared" si="477"/>
        <v>0.92200000000000071</v>
      </c>
      <c r="AJ934" s="11">
        <f t="shared" si="490"/>
        <v>0.71949645705665222</v>
      </c>
      <c r="AK934" s="11">
        <f t="shared" si="490"/>
        <v>0.33773461663597026</v>
      </c>
      <c r="AL934" s="11">
        <f t="shared" si="490"/>
        <v>7.7999999999999486E-2</v>
      </c>
      <c r="AM934" s="11">
        <f t="shared" si="490"/>
        <v>7.7890312685002221E-3</v>
      </c>
      <c r="AN934" s="11">
        <f t="shared" si="490"/>
        <v>3.1465881284225921E-4</v>
      </c>
      <c r="AO934" s="4">
        <f t="shared" si="490"/>
        <v>3.0024750205564069E-8</v>
      </c>
      <c r="AP934" s="11">
        <f t="shared" si="471"/>
        <v>-0.83730741234548334</v>
      </c>
      <c r="AQ934" s="11">
        <f t="shared" si="472"/>
        <v>-1.8373074123454836</v>
      </c>
      <c r="AR934" s="11">
        <f t="shared" si="473"/>
        <v>-2.837307412345484</v>
      </c>
      <c r="AS934" s="11">
        <f t="shared" si="474"/>
        <v>-3.837307412345484</v>
      </c>
      <c r="AT934" s="11">
        <f t="shared" si="475"/>
        <v>-4.8373074123454831</v>
      </c>
      <c r="AU934" s="19">
        <f t="shared" si="476"/>
        <v>-6.8373074123454831</v>
      </c>
      <c r="AV934" s="19">
        <f t="shared" si="485"/>
        <v>0.71949645705665222</v>
      </c>
      <c r="AW934" s="11" t="str">
        <f t="shared" si="481"/>
        <v/>
      </c>
      <c r="AX934" s="11" t="str">
        <f t="shared" si="482"/>
        <v/>
      </c>
      <c r="AY934" s="11" t="str">
        <f t="shared" si="483"/>
        <v/>
      </c>
      <c r="AZ934" s="11" t="str">
        <f t="shared" si="484"/>
        <v/>
      </c>
      <c r="BA934" s="19" t="str">
        <f t="shared" si="488"/>
        <v/>
      </c>
    </row>
    <row r="935" spans="35:53" x14ac:dyDescent="0.3">
      <c r="AI935" s="21">
        <f t="shared" si="477"/>
        <v>0.92300000000000071</v>
      </c>
      <c r="AJ935" s="11">
        <f t="shared" si="490"/>
        <v>0.71717035389814598</v>
      </c>
      <c r="AK935" s="11">
        <f t="shared" si="490"/>
        <v>0.33522006321026221</v>
      </c>
      <c r="AL935" s="11">
        <f t="shared" si="490"/>
        <v>7.6999999999999347E-2</v>
      </c>
      <c r="AM935" s="11">
        <f t="shared" si="490"/>
        <v>7.6427305803233887E-3</v>
      </c>
      <c r="AN935" s="11">
        <f t="shared" si="490"/>
        <v>3.0678473009710338E-4</v>
      </c>
      <c r="AO935" s="4">
        <f t="shared" si="490"/>
        <v>2.8889141027959019E-8</v>
      </c>
      <c r="AP935" s="11">
        <f t="shared" si="471"/>
        <v>-0.85108807416091203</v>
      </c>
      <c r="AQ935" s="11">
        <f t="shared" si="472"/>
        <v>-1.8510880741609119</v>
      </c>
      <c r="AR935" s="11">
        <f t="shared" si="473"/>
        <v>-2.8510880741609101</v>
      </c>
      <c r="AS935" s="11">
        <f t="shared" si="474"/>
        <v>-3.8510880741609119</v>
      </c>
      <c r="AT935" s="11">
        <f t="shared" si="475"/>
        <v>-4.8510880741609119</v>
      </c>
      <c r="AU935" s="19">
        <f t="shared" si="476"/>
        <v>-6.8510880741609128</v>
      </c>
      <c r="AV935" s="19">
        <f t="shared" si="485"/>
        <v>0.71717035389814598</v>
      </c>
      <c r="AW935" s="11" t="str">
        <f t="shared" si="481"/>
        <v/>
      </c>
      <c r="AX935" s="11" t="str">
        <f t="shared" si="482"/>
        <v/>
      </c>
      <c r="AY935" s="11" t="str">
        <f t="shared" si="483"/>
        <v/>
      </c>
      <c r="AZ935" s="11" t="str">
        <f t="shared" si="484"/>
        <v/>
      </c>
      <c r="BA935" s="19">
        <f t="shared" ref="BA935" si="491">IF(AU935&lt;=0,AO935,"")</f>
        <v>2.8889141027959019E-8</v>
      </c>
    </row>
    <row r="936" spans="35:53" x14ac:dyDescent="0.3">
      <c r="AI936" s="21">
        <f t="shared" si="477"/>
        <v>0.92400000000000071</v>
      </c>
      <c r="AJ936" s="11">
        <f t="shared" si="490"/>
        <v>0.71481181269073468</v>
      </c>
      <c r="AK936" s="11">
        <f t="shared" si="490"/>
        <v>0.33268803757156257</v>
      </c>
      <c r="AL936" s="11">
        <f t="shared" si="490"/>
        <v>7.5999999999999276E-2</v>
      </c>
      <c r="AM936" s="11">
        <f t="shared" si="490"/>
        <v>7.497439426854993E-3</v>
      </c>
      <c r="AN936" s="11">
        <f t="shared" si="490"/>
        <v>2.9901894060587717E-4</v>
      </c>
      <c r="AO936" s="4">
        <f t="shared" si="490"/>
        <v>2.7784553055817493E-8</v>
      </c>
      <c r="AP936" s="11">
        <f t="shared" si="471"/>
        <v>-0.86500544165163284</v>
      </c>
      <c r="AQ936" s="11">
        <f t="shared" si="472"/>
        <v>-1.8650054416516333</v>
      </c>
      <c r="AR936" s="11">
        <f t="shared" si="473"/>
        <v>-2.8650054416516331</v>
      </c>
      <c r="AS936" s="11">
        <f t="shared" si="474"/>
        <v>-3.8650054416516326</v>
      </c>
      <c r="AT936" s="11">
        <f t="shared" si="475"/>
        <v>-4.8650054416516326</v>
      </c>
      <c r="AU936" s="19">
        <f t="shared" si="476"/>
        <v>-6.8650054416516326</v>
      </c>
      <c r="AV936" s="19">
        <f t="shared" si="485"/>
        <v>0.71481181269073468</v>
      </c>
      <c r="AW936" s="11" t="str">
        <f t="shared" si="481"/>
        <v/>
      </c>
      <c r="AX936" s="11" t="str">
        <f t="shared" si="482"/>
        <v/>
      </c>
      <c r="AY936" s="11" t="str">
        <f t="shared" si="483"/>
        <v/>
      </c>
      <c r="AZ936" s="11" t="str">
        <f t="shared" si="484"/>
        <v/>
      </c>
      <c r="BA936" s="19" t="str">
        <f t="shared" si="488"/>
        <v/>
      </c>
    </row>
    <row r="937" spans="35:53" x14ac:dyDescent="0.3">
      <c r="AI937" s="21">
        <f t="shared" si="477"/>
        <v>0.92500000000000071</v>
      </c>
      <c r="AJ937" s="11">
        <f t="shared" si="490"/>
        <v>0.71242005004771558</v>
      </c>
      <c r="AK937" s="11">
        <f t="shared" si="490"/>
        <v>0.33013824186123997</v>
      </c>
      <c r="AL937" s="11">
        <f t="shared" si="490"/>
        <v>7.4999999999999262E-2</v>
      </c>
      <c r="AM937" s="11">
        <f t="shared" si="490"/>
        <v>7.3531608267249924E-3</v>
      </c>
      <c r="AN937" s="11">
        <f t="shared" si="490"/>
        <v>2.9136101495009023E-4</v>
      </c>
      <c r="AO937" s="4">
        <f t="shared" si="490"/>
        <v>2.6710436240065571E-8</v>
      </c>
      <c r="AP937" s="11">
        <f t="shared" si="471"/>
        <v>-0.87906294187692158</v>
      </c>
      <c r="AQ937" s="11">
        <f t="shared" si="472"/>
        <v>-1.879062941876922</v>
      </c>
      <c r="AR937" s="11">
        <f t="shared" si="473"/>
        <v>-2.8790629418769216</v>
      </c>
      <c r="AS937" s="11">
        <f t="shared" si="474"/>
        <v>-3.8790629418769225</v>
      </c>
      <c r="AT937" s="11">
        <f t="shared" si="475"/>
        <v>-4.8790629418769225</v>
      </c>
      <c r="AU937" s="19">
        <f t="shared" si="476"/>
        <v>-6.8790629418769234</v>
      </c>
      <c r="AV937" s="19">
        <f t="shared" si="485"/>
        <v>0.71242005004771558</v>
      </c>
      <c r="AW937" s="11" t="str">
        <f t="shared" si="481"/>
        <v/>
      </c>
      <c r="AX937" s="11" t="str">
        <f t="shared" si="482"/>
        <v/>
      </c>
      <c r="AY937" s="11" t="str">
        <f t="shared" si="483"/>
        <v/>
      </c>
      <c r="AZ937" s="11" t="str">
        <f t="shared" si="484"/>
        <v/>
      </c>
      <c r="BA937" s="19" t="str">
        <f t="shared" si="488"/>
        <v/>
      </c>
    </row>
    <row r="938" spans="35:53" x14ac:dyDescent="0.3">
      <c r="AI938" s="21">
        <f t="shared" si="477"/>
        <v>0.92600000000000071</v>
      </c>
      <c r="AJ938" s="11">
        <f t="shared" si="490"/>
        <v>0.7099942538126407</v>
      </c>
      <c r="AK938" s="11">
        <f t="shared" si="490"/>
        <v>0.32757036917737492</v>
      </c>
      <c r="AL938" s="11">
        <f t="shared" si="490"/>
        <v>7.3999999999999191E-2</v>
      </c>
      <c r="AM938" s="11">
        <f t="shared" si="490"/>
        <v>7.2098978880541275E-3</v>
      </c>
      <c r="AN938" s="11">
        <f t="shared" si="490"/>
        <v>2.83810526397376E-4</v>
      </c>
      <c r="AO938" s="4">
        <f t="shared" si="490"/>
        <v>2.5666246364710452E-8</v>
      </c>
      <c r="AP938" s="11">
        <f t="shared" si="471"/>
        <v>-0.89326413431796836</v>
      </c>
      <c r="AQ938" s="11">
        <f t="shared" si="472"/>
        <v>-1.8932641343179686</v>
      </c>
      <c r="AR938" s="11">
        <f t="shared" si="473"/>
        <v>-2.8932641343179681</v>
      </c>
      <c r="AS938" s="11">
        <f t="shared" si="474"/>
        <v>-3.8932641343179686</v>
      </c>
      <c r="AT938" s="11">
        <f t="shared" si="475"/>
        <v>-4.8932641343179695</v>
      </c>
      <c r="AU938" s="19">
        <f t="shared" si="476"/>
        <v>-6.8932641343179704</v>
      </c>
      <c r="AV938" s="19">
        <f t="shared" si="485"/>
        <v>0.7099942538126407</v>
      </c>
      <c r="AW938" s="11" t="str">
        <f t="shared" si="481"/>
        <v/>
      </c>
      <c r="AX938" s="11" t="str">
        <f t="shared" si="482"/>
        <v/>
      </c>
      <c r="AY938" s="11" t="str">
        <f t="shared" si="483"/>
        <v/>
      </c>
      <c r="AZ938" s="11" t="str">
        <f t="shared" si="484"/>
        <v/>
      </c>
      <c r="BA938" s="19" t="str">
        <f t="shared" si="488"/>
        <v/>
      </c>
    </row>
    <row r="939" spans="35:53" x14ac:dyDescent="0.3">
      <c r="AI939" s="21">
        <f t="shared" si="477"/>
        <v>0.92700000000000071</v>
      </c>
      <c r="AJ939" s="11">
        <f t="shared" si="490"/>
        <v>0.70753358161437629</v>
      </c>
      <c r="AK939" s="11">
        <f t="shared" si="490"/>
        <v>0.32498410317542614</v>
      </c>
      <c r="AL939" s="11">
        <f t="shared" si="490"/>
        <v>7.2999999999999232E-2</v>
      </c>
      <c r="AM939" s="11">
        <f t="shared" si="490"/>
        <v>7.0676538115376115E-3</v>
      </c>
      <c r="AN939" s="11">
        <f t="shared" si="490"/>
        <v>2.7636705093579206E-4</v>
      </c>
      <c r="AO939" s="4">
        <f t="shared" si="490"/>
        <v>2.4651444993810177E-8</v>
      </c>
      <c r="AP939" s="11">
        <f t="shared" si="471"/>
        <v>-0.90761271788116016</v>
      </c>
      <c r="AQ939" s="11">
        <f t="shared" si="472"/>
        <v>-1.9076127178811602</v>
      </c>
      <c r="AR939" s="11">
        <f t="shared" si="473"/>
        <v>-2.9076127178811602</v>
      </c>
      <c r="AS939" s="11">
        <f t="shared" si="474"/>
        <v>-3.9076127178811593</v>
      </c>
      <c r="AT939" s="11">
        <f t="shared" si="475"/>
        <v>-4.9076127178811593</v>
      </c>
      <c r="AU939" s="19">
        <f t="shared" si="476"/>
        <v>-6.907612717881161</v>
      </c>
      <c r="AV939" s="19">
        <f t="shared" si="485"/>
        <v>0.70753358161437629</v>
      </c>
      <c r="AW939" s="11" t="str">
        <f t="shared" si="481"/>
        <v/>
      </c>
      <c r="AX939" s="11" t="str">
        <f t="shared" si="482"/>
        <v/>
      </c>
      <c r="AY939" s="11" t="str">
        <f t="shared" si="483"/>
        <v/>
      </c>
      <c r="AZ939" s="11" t="str">
        <f t="shared" si="484"/>
        <v/>
      </c>
      <c r="BA939" s="19" t="str">
        <f t="shared" si="488"/>
        <v/>
      </c>
    </row>
    <row r="940" spans="35:53" x14ac:dyDescent="0.3">
      <c r="AI940" s="21">
        <f t="shared" si="477"/>
        <v>0.92800000000000071</v>
      </c>
      <c r="AJ940" s="11">
        <f t="shared" si="490"/>
        <v>0.70503715932923527</v>
      </c>
      <c r="AK940" s="11">
        <f t="shared" si="490"/>
        <v>0.32237911764557414</v>
      </c>
      <c r="AL940" s="11">
        <f t="shared" si="490"/>
        <v>7.1999999999999231E-2</v>
      </c>
      <c r="AM940" s="11">
        <f t="shared" si="490"/>
        <v>6.9264318936822561E-3</v>
      </c>
      <c r="AN940" s="11">
        <f t="shared" si="490"/>
        <v>2.6903016731039017E-4</v>
      </c>
      <c r="AO940" s="4">
        <f t="shared" si="490"/>
        <v>2.3665499418804046E-8</v>
      </c>
      <c r="AP940" s="11">
        <f t="shared" si="471"/>
        <v>-0.9221125383738239</v>
      </c>
      <c r="AQ940" s="11">
        <f t="shared" si="472"/>
        <v>-1.9221125383738242</v>
      </c>
      <c r="AR940" s="11">
        <f t="shared" si="473"/>
        <v>-2.922112538373824</v>
      </c>
      <c r="AS940" s="11">
        <f t="shared" si="474"/>
        <v>-3.922112538373824</v>
      </c>
      <c r="AT940" s="11">
        <f t="shared" si="475"/>
        <v>-4.922112538373824</v>
      </c>
      <c r="AU940" s="19">
        <f t="shared" si="476"/>
        <v>-6.922112538373824</v>
      </c>
      <c r="AV940" s="19">
        <f t="shared" si="485"/>
        <v>0.70503715932923527</v>
      </c>
      <c r="AW940" s="11" t="str">
        <f t="shared" si="481"/>
        <v/>
      </c>
      <c r="AX940" s="11" t="str">
        <f t="shared" si="482"/>
        <v/>
      </c>
      <c r="AY940" s="11" t="str">
        <f t="shared" si="483"/>
        <v/>
      </c>
      <c r="AZ940" s="11" t="str">
        <f t="shared" si="484"/>
        <v/>
      </c>
      <c r="BA940" s="19" t="str">
        <f t="shared" si="488"/>
        <v/>
      </c>
    </row>
    <row r="941" spans="35:53" x14ac:dyDescent="0.3">
      <c r="AI941" s="21">
        <f t="shared" si="477"/>
        <v>0.92900000000000071</v>
      </c>
      <c r="AJ941" s="11">
        <f t="shared" si="490"/>
        <v>0.7025040794428612</v>
      </c>
      <c r="AK941" s="11">
        <f t="shared" si="490"/>
        <v>0.3197550760650445</v>
      </c>
      <c r="AL941" s="11">
        <f t="shared" si="490"/>
        <v>7.0999999999999258E-2</v>
      </c>
      <c r="AM941" s="11">
        <f t="shared" si="490"/>
        <v>6.7862355302069962E-3</v>
      </c>
      <c r="AN941" s="11">
        <f t="shared" si="490"/>
        <v>2.6179945706220927E-4</v>
      </c>
      <c r="AO941" s="4">
        <f t="shared" si="490"/>
        <v>2.2707882606192346E-8</v>
      </c>
      <c r="AP941" s="11">
        <f t="shared" si="471"/>
        <v>-0.93676759649133012</v>
      </c>
      <c r="AQ941" s="11">
        <f t="shared" si="472"/>
        <v>-1.9367675964913302</v>
      </c>
      <c r="AR941" s="11">
        <f t="shared" si="473"/>
        <v>-2.9367675964913302</v>
      </c>
      <c r="AS941" s="11">
        <f t="shared" si="474"/>
        <v>-3.9367675964913307</v>
      </c>
      <c r="AT941" s="11">
        <f t="shared" si="475"/>
        <v>-4.9367675964913316</v>
      </c>
      <c r="AU941" s="19">
        <f t="shared" si="476"/>
        <v>-6.9367675964913298</v>
      </c>
      <c r="AV941" s="19">
        <f t="shared" si="485"/>
        <v>0.7025040794428612</v>
      </c>
      <c r="AW941" s="11" t="str">
        <f t="shared" si="481"/>
        <v/>
      </c>
      <c r="AX941" s="11" t="str">
        <f t="shared" si="482"/>
        <v/>
      </c>
      <c r="AY941" s="11" t="str">
        <f t="shared" si="483"/>
        <v/>
      </c>
      <c r="AZ941" s="11" t="str">
        <f t="shared" si="484"/>
        <v/>
      </c>
      <c r="BA941" s="19">
        <f t="shared" ref="BA941" si="492">IF(AU941&lt;=0,AO941,"")</f>
        <v>2.2707882606192346E-8</v>
      </c>
    </row>
    <row r="942" spans="35:53" x14ac:dyDescent="0.3">
      <c r="AI942" s="21">
        <f t="shared" si="477"/>
        <v>0.93000000000000071</v>
      </c>
      <c r="AJ942" s="11">
        <f t="shared" si="490"/>
        <v>0.69993339930383569</v>
      </c>
      <c r="AK942" s="11">
        <f t="shared" si="490"/>
        <v>0.31711163112355106</v>
      </c>
      <c r="AL942" s="11">
        <f t="shared" si="490"/>
        <v>6.9999999999999216E-2</v>
      </c>
      <c r="AM942" s="11">
        <f t="shared" si="490"/>
        <v>6.6470682196171724E-3</v>
      </c>
      <c r="AN942" s="11">
        <f t="shared" si="490"/>
        <v>2.546745045698382E-4</v>
      </c>
      <c r="AO942" s="4">
        <f t="shared" si="490"/>
        <v>2.1778073145557148E-8</v>
      </c>
      <c r="AP942" s="11">
        <f t="shared" si="471"/>
        <v>-0.95158205635835269</v>
      </c>
      <c r="AQ942" s="11">
        <f t="shared" si="472"/>
        <v>-1.9515820563583528</v>
      </c>
      <c r="AR942" s="11">
        <f t="shared" si="473"/>
        <v>-2.9515820563583528</v>
      </c>
      <c r="AS942" s="11">
        <f t="shared" si="474"/>
        <v>-3.9515820563583532</v>
      </c>
      <c r="AT942" s="11">
        <f t="shared" si="475"/>
        <v>-4.9515820563583528</v>
      </c>
      <c r="AU942" s="19">
        <f t="shared" si="476"/>
        <v>-6.9515820563583519</v>
      </c>
      <c r="AV942" s="19">
        <f t="shared" si="485"/>
        <v>0.69993339930383569</v>
      </c>
      <c r="AW942" s="11" t="str">
        <f t="shared" si="481"/>
        <v/>
      </c>
      <c r="AX942" s="11" t="str">
        <f t="shared" si="482"/>
        <v/>
      </c>
      <c r="AY942" s="11" t="str">
        <f t="shared" si="483"/>
        <v/>
      </c>
      <c r="AZ942" s="11" t="str">
        <f t="shared" si="484"/>
        <v/>
      </c>
      <c r="BA942" s="19" t="str">
        <f t="shared" si="488"/>
        <v/>
      </c>
    </row>
    <row r="943" spans="35:53" x14ac:dyDescent="0.3">
      <c r="AI943" s="21">
        <f t="shared" si="477"/>
        <v>0.93100000000000072</v>
      </c>
      <c r="AJ943" s="11">
        <f t="shared" ref="AJ943:AO952" si="493">_xlfn.NORM.S.DIST((-2*AJ$2-_xlfn.NORM.S.INV($AI943)),TRUE)</f>
        <v>0.69732413926023096</v>
      </c>
      <c r="AK943" s="11">
        <f t="shared" si="493"/>
        <v>0.31444842421984343</v>
      </c>
      <c r="AL943" s="11">
        <f t="shared" si="493"/>
        <v>6.8999999999999256E-2</v>
      </c>
      <c r="AM943" s="11">
        <f t="shared" si="493"/>
        <v>6.5089335669641958E-3</v>
      </c>
      <c r="AN943" s="11">
        <f t="shared" si="493"/>
        <v>2.4765489709371928E-4</v>
      </c>
      <c r="AO943" s="4">
        <f t="shared" si="493"/>
        <v>2.0875555197912363E-8</v>
      </c>
      <c r="AP943" s="11">
        <f t="shared" si="471"/>
        <v>-0.96656025467125239</v>
      </c>
      <c r="AQ943" s="11">
        <f t="shared" si="472"/>
        <v>-1.9665602546712526</v>
      </c>
      <c r="AR943" s="11">
        <f t="shared" si="473"/>
        <v>-2.9665602546712524</v>
      </c>
      <c r="AS943" s="11">
        <f t="shared" si="474"/>
        <v>-3.9665602546712528</v>
      </c>
      <c r="AT943" s="11">
        <f t="shared" si="475"/>
        <v>-4.9665602546712524</v>
      </c>
      <c r="AU943" s="19">
        <f t="shared" si="476"/>
        <v>-6.9665602546712542</v>
      </c>
      <c r="AV943" s="19">
        <f t="shared" si="485"/>
        <v>0.69732413926023096</v>
      </c>
      <c r="AW943" s="11" t="str">
        <f t="shared" si="481"/>
        <v/>
      </c>
      <c r="AX943" s="11" t="str">
        <f t="shared" si="482"/>
        <v/>
      </c>
      <c r="AY943" s="11" t="str">
        <f t="shared" si="483"/>
        <v/>
      </c>
      <c r="AZ943" s="11" t="str">
        <f t="shared" si="484"/>
        <v/>
      </c>
      <c r="BA943" s="19" t="str">
        <f t="shared" si="488"/>
        <v/>
      </c>
    </row>
    <row r="944" spans="35:53" x14ac:dyDescent="0.3">
      <c r="AI944" s="21">
        <f t="shared" si="477"/>
        <v>0.93200000000000072</v>
      </c>
      <c r="AJ944" s="11">
        <f t="shared" si="493"/>
        <v>0.69467528066947093</v>
      </c>
      <c r="AK944" s="11">
        <f t="shared" si="493"/>
        <v>0.31176508492715327</v>
      </c>
      <c r="AL944" s="11">
        <f t="shared" si="493"/>
        <v>6.7999999999999228E-2</v>
      </c>
      <c r="AM944" s="11">
        <f t="shared" si="493"/>
        <v>6.3718352878030272E-3</v>
      </c>
      <c r="AN944" s="11">
        <f t="shared" si="493"/>
        <v>2.4074022482338314E-4</v>
      </c>
      <c r="AO944" s="4">
        <f t="shared" si="493"/>
        <v>1.9999818444376531E-8</v>
      </c>
      <c r="AP944" s="11">
        <f t="shared" si="471"/>
        <v>-0.98170671049333291</v>
      </c>
      <c r="AQ944" s="11">
        <f t="shared" si="472"/>
        <v>-1.981706710493333</v>
      </c>
      <c r="AR944" s="11">
        <f t="shared" si="473"/>
        <v>-2.9817067104933335</v>
      </c>
      <c r="AS944" s="11">
        <f t="shared" si="474"/>
        <v>-3.9817067104933335</v>
      </c>
      <c r="AT944" s="11">
        <f t="shared" si="475"/>
        <v>-4.9817067104933317</v>
      </c>
      <c r="AU944" s="19">
        <f t="shared" si="476"/>
        <v>-6.9817067104933344</v>
      </c>
      <c r="AV944" s="19">
        <f t="shared" si="485"/>
        <v>0.69467528066947093</v>
      </c>
      <c r="AW944" s="11" t="str">
        <f t="shared" si="481"/>
        <v/>
      </c>
      <c r="AX944" s="11" t="str">
        <f t="shared" si="482"/>
        <v/>
      </c>
      <c r="AY944" s="11" t="str">
        <f t="shared" si="483"/>
        <v/>
      </c>
      <c r="AZ944" s="11" t="str">
        <f t="shared" si="484"/>
        <v/>
      </c>
      <c r="BA944" s="19" t="str">
        <f t="shared" si="488"/>
        <v/>
      </c>
    </row>
    <row r="945" spans="35:53" x14ac:dyDescent="0.3">
      <c r="AI945" s="21">
        <f t="shared" si="477"/>
        <v>0.93300000000000072</v>
      </c>
      <c r="AJ945" s="11">
        <f t="shared" si="493"/>
        <v>0.69198576377092702</v>
      </c>
      <c r="AK945" s="11">
        <f t="shared" si="493"/>
        <v>0.309061230425136</v>
      </c>
      <c r="AL945" s="11">
        <f t="shared" si="493"/>
        <v>6.6999999999999227E-2</v>
      </c>
      <c r="AM945" s="11">
        <f t="shared" si="493"/>
        <v>6.2357772123608065E-3</v>
      </c>
      <c r="AN945" s="11">
        <f t="shared" si="493"/>
        <v>2.3393008092781608E-4</v>
      </c>
      <c r="AO945" s="4">
        <f t="shared" si="493"/>
        <v>1.9150358035154307E-8</v>
      </c>
      <c r="AP945" s="11">
        <f t="shared" si="471"/>
        <v>-0.99702613575996157</v>
      </c>
      <c r="AQ945" s="11">
        <f t="shared" si="472"/>
        <v>-1.9970261357599619</v>
      </c>
      <c r="AR945" s="11">
        <f t="shared" si="473"/>
        <v>-2.9970261357599624</v>
      </c>
      <c r="AS945" s="11">
        <f t="shared" si="474"/>
        <v>-3.9970261357599615</v>
      </c>
      <c r="AT945" s="11">
        <f t="shared" si="475"/>
        <v>-4.9970261357599624</v>
      </c>
      <c r="AU945" s="19">
        <f t="shared" si="476"/>
        <v>-6.9970261357599615</v>
      </c>
      <c r="AV945" s="19">
        <f t="shared" si="485"/>
        <v>0.69198576377092702</v>
      </c>
      <c r="AW945" s="11" t="str">
        <f t="shared" si="481"/>
        <v/>
      </c>
      <c r="AX945" s="11" t="str">
        <f t="shared" si="482"/>
        <v/>
      </c>
      <c r="AY945" s="11" t="str">
        <f t="shared" si="483"/>
        <v/>
      </c>
      <c r="AZ945" s="11" t="str">
        <f t="shared" si="484"/>
        <v/>
      </c>
      <c r="BA945" s="19" t="str">
        <f t="shared" si="488"/>
        <v/>
      </c>
    </row>
    <row r="946" spans="35:53" x14ac:dyDescent="0.3">
      <c r="AI946" s="21">
        <f t="shared" si="477"/>
        <v>0.93400000000000072</v>
      </c>
      <c r="AJ946" s="11">
        <f t="shared" si="493"/>
        <v>0.68925448540961454</v>
      </c>
      <c r="AK946" s="11">
        <f t="shared" si="493"/>
        <v>0.30633646489567545</v>
      </c>
      <c r="AL946" s="11">
        <f t="shared" si="493"/>
        <v>6.599999999999924E-2</v>
      </c>
      <c r="AM946" s="11">
        <f t="shared" si="493"/>
        <v>6.1007632899312322E-3</v>
      </c>
      <c r="AN946" s="11">
        <f t="shared" si="493"/>
        <v>2.2722406160916451E-4</v>
      </c>
      <c r="AO946" s="4">
        <f t="shared" si="493"/>
        <v>1.8326674538818094E-8</v>
      </c>
      <c r="AP946" s="11">
        <f t="shared" si="471"/>
        <v>-1.0125234465565005</v>
      </c>
      <c r="AQ946" s="11">
        <f t="shared" si="472"/>
        <v>-2.012523446556501</v>
      </c>
      <c r="AR946" s="11">
        <f t="shared" si="473"/>
        <v>-3.0125234465565005</v>
      </c>
      <c r="AS946" s="11">
        <f t="shared" si="474"/>
        <v>-4.0125234465565001</v>
      </c>
      <c r="AT946" s="11">
        <f t="shared" si="475"/>
        <v>-5.012523446556501</v>
      </c>
      <c r="AU946" s="19">
        <f t="shared" si="476"/>
        <v>-7.0125234465565018</v>
      </c>
      <c r="AV946" s="19">
        <f t="shared" si="485"/>
        <v>0.68925448540961454</v>
      </c>
      <c r="AW946" s="11" t="str">
        <f t="shared" si="481"/>
        <v/>
      </c>
      <c r="AX946" s="11" t="str">
        <f t="shared" si="482"/>
        <v/>
      </c>
      <c r="AY946" s="11" t="str">
        <f t="shared" si="483"/>
        <v/>
      </c>
      <c r="AZ946" s="11" t="str">
        <f t="shared" si="484"/>
        <v/>
      </c>
      <c r="BA946" s="19" t="str">
        <f t="shared" si="488"/>
        <v/>
      </c>
    </row>
    <row r="947" spans="35:53" x14ac:dyDescent="0.3">
      <c r="AI947" s="21">
        <f t="shared" si="477"/>
        <v>0.93500000000000072</v>
      </c>
      <c r="AJ947" s="11">
        <f t="shared" si="493"/>
        <v>0.68648029659818932</v>
      </c>
      <c r="AK947" s="11">
        <f t="shared" si="493"/>
        <v>0.30359037887967466</v>
      </c>
      <c r="AL947" s="11">
        <f t="shared" si="493"/>
        <v>6.4999999999999211E-2</v>
      </c>
      <c r="AM947" s="11">
        <f t="shared" si="493"/>
        <v>5.9667975935104971E-3</v>
      </c>
      <c r="AN947" s="11">
        <f t="shared" si="493"/>
        <v>2.2062176616002719E-4</v>
      </c>
      <c r="AO947" s="4">
        <f t="shared" si="493"/>
        <v>1.7528273891877235E-8</v>
      </c>
      <c r="AP947" s="11">
        <f t="shared" si="471"/>
        <v>-1.0282037752385793</v>
      </c>
      <c r="AQ947" s="11">
        <f t="shared" si="472"/>
        <v>-2.0282037752385795</v>
      </c>
      <c r="AR947" s="11">
        <f t="shared" si="473"/>
        <v>-3.0282037752385795</v>
      </c>
      <c r="AS947" s="11">
        <f t="shared" si="474"/>
        <v>-4.0282037752385795</v>
      </c>
      <c r="AT947" s="11">
        <f t="shared" si="475"/>
        <v>-5.0282037752385786</v>
      </c>
      <c r="AU947" s="19">
        <f t="shared" si="476"/>
        <v>-7.0282037752385804</v>
      </c>
      <c r="AV947" s="19">
        <f t="shared" si="485"/>
        <v>0.68648029659818932</v>
      </c>
      <c r="AW947" s="11" t="str">
        <f t="shared" si="481"/>
        <v/>
      </c>
      <c r="AX947" s="11" t="str">
        <f t="shared" si="482"/>
        <v/>
      </c>
      <c r="AY947" s="11" t="str">
        <f t="shared" si="483"/>
        <v/>
      </c>
      <c r="AZ947" s="11" t="str">
        <f t="shared" si="484"/>
        <v/>
      </c>
      <c r="BA947" s="19">
        <f t="shared" ref="BA947" si="494">IF(AU947&lt;=0,AO947,"")</f>
        <v>1.7528273891877235E-8</v>
      </c>
    </row>
    <row r="948" spans="35:53" x14ac:dyDescent="0.3">
      <c r="AI948" s="21">
        <f t="shared" si="477"/>
        <v>0.93600000000000072</v>
      </c>
      <c r="AJ948" s="11">
        <f t="shared" si="493"/>
        <v>0.68366199990311982</v>
      </c>
      <c r="AK948" s="11">
        <f t="shared" si="493"/>
        <v>0.30082254859167179</v>
      </c>
      <c r="AL948" s="11">
        <f t="shared" si="493"/>
        <v>6.3999999999999224E-2</v>
      </c>
      <c r="AM948" s="11">
        <f t="shared" si="493"/>
        <v>5.8338843246919202E-3</v>
      </c>
      <c r="AN948" s="11">
        <f t="shared" si="493"/>
        <v>2.1412279702457939E-4</v>
      </c>
      <c r="AO948" s="4">
        <f t="shared" si="493"/>
        <v>1.6754667348623921E-8</v>
      </c>
      <c r="AP948" s="11">
        <f t="shared" si="471"/>
        <v>-1.0440724834717237</v>
      </c>
      <c r="AQ948" s="11">
        <f t="shared" si="472"/>
        <v>-2.0440724834717239</v>
      </c>
      <c r="AR948" s="11">
        <f t="shared" si="473"/>
        <v>-3.0440724834717239</v>
      </c>
      <c r="AS948" s="11">
        <f t="shared" si="474"/>
        <v>-4.044072483471723</v>
      </c>
      <c r="AT948" s="11">
        <f t="shared" si="475"/>
        <v>-5.0440724834717248</v>
      </c>
      <c r="AU948" s="19">
        <f t="shared" si="476"/>
        <v>-7.044072483471723</v>
      </c>
      <c r="AV948" s="19">
        <f t="shared" si="485"/>
        <v>0.68366199990311982</v>
      </c>
      <c r="AW948" s="11" t="str">
        <f t="shared" si="481"/>
        <v/>
      </c>
      <c r="AX948" s="11" t="str">
        <f t="shared" si="482"/>
        <v/>
      </c>
      <c r="AY948" s="11" t="str">
        <f t="shared" si="483"/>
        <v/>
      </c>
      <c r="AZ948" s="11" t="str">
        <f t="shared" si="484"/>
        <v/>
      </c>
      <c r="BA948" s="19" t="str">
        <f t="shared" si="488"/>
        <v/>
      </c>
    </row>
    <row r="949" spans="35:53" x14ac:dyDescent="0.3">
      <c r="AI949" s="21">
        <f t="shared" si="477"/>
        <v>0.93700000000000072</v>
      </c>
      <c r="AJ949" s="11">
        <f t="shared" si="493"/>
        <v>0.68079834663945182</v>
      </c>
      <c r="AK949" s="11">
        <f t="shared" si="493"/>
        <v>0.29803253518881928</v>
      </c>
      <c r="AL949" s="11">
        <f t="shared" si="493"/>
        <v>6.2999999999999237E-2</v>
      </c>
      <c r="AM949" s="11">
        <f t="shared" si="493"/>
        <v>5.7020278188379021E-3</v>
      </c>
      <c r="AN949" s="11">
        <f t="shared" si="493"/>
        <v>2.0772675986381373E-4</v>
      </c>
      <c r="AO949" s="4">
        <f t="shared" si="493"/>
        <v>1.6005371431240963E-8</v>
      </c>
      <c r="AP949" s="11">
        <f t="shared" si="471"/>
        <v>-1.060135176275669</v>
      </c>
      <c r="AQ949" s="11">
        <f t="shared" si="472"/>
        <v>-2.0601351762756694</v>
      </c>
      <c r="AR949" s="11">
        <f t="shared" si="473"/>
        <v>-3.0601351762756694</v>
      </c>
      <c r="AS949" s="11">
        <f t="shared" si="474"/>
        <v>-4.0601351762756694</v>
      </c>
      <c r="AT949" s="11">
        <f t="shared" si="475"/>
        <v>-5.0601351762756703</v>
      </c>
      <c r="AU949" s="19">
        <f t="shared" si="476"/>
        <v>-7.0601351762756703</v>
      </c>
      <c r="AV949" s="19">
        <f t="shared" si="485"/>
        <v>0.68079834663945182</v>
      </c>
      <c r="AW949" s="11" t="str">
        <f t="shared" si="481"/>
        <v/>
      </c>
      <c r="AX949" s="11" t="str">
        <f t="shared" si="482"/>
        <v/>
      </c>
      <c r="AY949" s="11" t="str">
        <f t="shared" si="483"/>
        <v/>
      </c>
      <c r="AZ949" s="11" t="str">
        <f t="shared" si="484"/>
        <v/>
      </c>
      <c r="BA949" s="19" t="str">
        <f t="shared" si="488"/>
        <v/>
      </c>
    </row>
    <row r="950" spans="35:53" x14ac:dyDescent="0.3">
      <c r="AI950" s="21">
        <f t="shared" si="477"/>
        <v>0.93800000000000072</v>
      </c>
      <c r="AJ950" s="11">
        <f t="shared" si="493"/>
        <v>0.67788803385692298</v>
      </c>
      <c r="AK950" s="11">
        <f t="shared" si="493"/>
        <v>0.29521988399041549</v>
      </c>
      <c r="AL950" s="11">
        <f t="shared" si="493"/>
        <v>6.1999999999999278E-2</v>
      </c>
      <c r="AM950" s="11">
        <f t="shared" si="493"/>
        <v>5.5712325505496395E-3</v>
      </c>
      <c r="AN950" s="11">
        <f t="shared" si="493"/>
        <v>2.0143326362519816E-4</v>
      </c>
      <c r="AO950" s="4">
        <f t="shared" si="493"/>
        <v>1.5279907880162013E-8</v>
      </c>
      <c r="AP950" s="11">
        <f t="shared" si="471"/>
        <v>-1.0763977171681398</v>
      </c>
      <c r="AQ950" s="11">
        <f t="shared" si="472"/>
        <v>-2.07639771716814</v>
      </c>
      <c r="AR950" s="11">
        <f t="shared" si="473"/>
        <v>-3.07639771716814</v>
      </c>
      <c r="AS950" s="11">
        <f t="shared" si="474"/>
        <v>-4.07639771716814</v>
      </c>
      <c r="AT950" s="11">
        <f t="shared" si="475"/>
        <v>-5.07639771716814</v>
      </c>
      <c r="AU950" s="19">
        <f t="shared" si="476"/>
        <v>-7.0763977171681418</v>
      </c>
      <c r="AV950" s="19">
        <f t="shared" si="485"/>
        <v>0.67788803385692298</v>
      </c>
      <c r="AW950" s="11" t="str">
        <f t="shared" ref="AW950:AW981" si="495">IF(AQ950&gt;=0,AK950,"")</f>
        <v/>
      </c>
      <c r="AX950" s="11" t="str">
        <f t="shared" ref="AX950:AX981" si="496">IF(AR950&gt;=0,AL950,"")</f>
        <v/>
      </c>
      <c r="AY950" s="11" t="str">
        <f t="shared" ref="AY950:AY981" si="497">IF(AS950&gt;=0,AM950,"")</f>
        <v/>
      </c>
      <c r="AZ950" s="11" t="str">
        <f t="shared" ref="AZ950:AZ981" si="498">IF(AT950&gt;=0,AN950,"")</f>
        <v/>
      </c>
      <c r="BA950" s="19" t="str">
        <f t="shared" si="488"/>
        <v/>
      </c>
    </row>
    <row r="951" spans="35:53" x14ac:dyDescent="0.3">
      <c r="AI951" s="21">
        <f t="shared" si="477"/>
        <v>0.93900000000000072</v>
      </c>
      <c r="AJ951" s="11">
        <f t="shared" si="493"/>
        <v>0.67492970109833594</v>
      </c>
      <c r="AK951" s="11">
        <f t="shared" si="493"/>
        <v>0.29238412364379079</v>
      </c>
      <c r="AL951" s="11">
        <f t="shared" si="493"/>
        <v>6.0999999999999256E-2</v>
      </c>
      <c r="AM951" s="11">
        <f t="shared" si="493"/>
        <v>5.4415031394566393E-3</v>
      </c>
      <c r="AN951" s="11">
        <f t="shared" si="493"/>
        <v>1.9524192061708243E-4</v>
      </c>
      <c r="AO951" s="4">
        <f t="shared" si="493"/>
        <v>1.4577803604666693E-8</v>
      </c>
      <c r="AP951" s="11">
        <f t="shared" si="471"/>
        <v>-1.0928662445135071</v>
      </c>
      <c r="AQ951" s="11">
        <f t="shared" si="472"/>
        <v>-2.0928662445135071</v>
      </c>
      <c r="AR951" s="11">
        <f t="shared" si="473"/>
        <v>-3.0928662445135071</v>
      </c>
      <c r="AS951" s="11">
        <f t="shared" si="474"/>
        <v>-4.0928662445135071</v>
      </c>
      <c r="AT951" s="11">
        <f t="shared" si="475"/>
        <v>-5.0928662445135071</v>
      </c>
      <c r="AU951" s="19">
        <f t="shared" si="476"/>
        <v>-7.0928662445135089</v>
      </c>
      <c r="AV951" s="19">
        <f t="shared" si="485"/>
        <v>0.67492970109833594</v>
      </c>
      <c r="AW951" s="11" t="str">
        <f t="shared" si="495"/>
        <v/>
      </c>
      <c r="AX951" s="11" t="str">
        <f t="shared" si="496"/>
        <v/>
      </c>
      <c r="AY951" s="11" t="str">
        <f t="shared" si="497"/>
        <v/>
      </c>
      <c r="AZ951" s="11" t="str">
        <f t="shared" si="498"/>
        <v/>
      </c>
      <c r="BA951" s="19" t="str">
        <f t="shared" si="488"/>
        <v/>
      </c>
    </row>
    <row r="952" spans="35:53" x14ac:dyDescent="0.3">
      <c r="AI952" s="21">
        <f t="shared" si="477"/>
        <v>0.94000000000000072</v>
      </c>
      <c r="AJ952" s="11">
        <f t="shared" si="493"/>
        <v>0.67192192690901364</v>
      </c>
      <c r="AK952" s="11">
        <f t="shared" si="493"/>
        <v>0.28952476523193005</v>
      </c>
      <c r="AL952" s="11">
        <f t="shared" si="493"/>
        <v>5.9999999999999255E-2</v>
      </c>
      <c r="AM952" s="11">
        <f t="shared" si="493"/>
        <v>5.3128443563503405E-3</v>
      </c>
      <c r="AN952" s="11">
        <f t="shared" si="493"/>
        <v>1.891523465882164E-4</v>
      </c>
      <c r="AO952" s="4">
        <f t="shared" si="493"/>
        <v>1.389859063369748E-8</v>
      </c>
      <c r="AP952" s="11">
        <f t="shared" si="471"/>
        <v>-1.1095471891937192</v>
      </c>
      <c r="AQ952" s="11">
        <f t="shared" si="472"/>
        <v>-2.1095471891937194</v>
      </c>
      <c r="AR952" s="11">
        <f t="shared" si="473"/>
        <v>-3.1095471891937194</v>
      </c>
      <c r="AS952" s="11">
        <f t="shared" si="474"/>
        <v>-4.1095471891937194</v>
      </c>
      <c r="AT952" s="11">
        <f t="shared" si="475"/>
        <v>-5.1095471891937212</v>
      </c>
      <c r="AU952" s="19">
        <f t="shared" si="476"/>
        <v>-7.1095471891937194</v>
      </c>
      <c r="AV952" s="19">
        <f t="shared" si="485"/>
        <v>0.67192192690901364</v>
      </c>
      <c r="AW952" s="11" t="str">
        <f t="shared" si="495"/>
        <v/>
      </c>
      <c r="AX952" s="11" t="str">
        <f t="shared" si="496"/>
        <v/>
      </c>
      <c r="AY952" s="11" t="str">
        <f t="shared" si="497"/>
        <v/>
      </c>
      <c r="AZ952" s="11" t="str">
        <f t="shared" si="498"/>
        <v/>
      </c>
      <c r="BA952" s="19" t="str">
        <f t="shared" si="488"/>
        <v/>
      </c>
    </row>
    <row r="953" spans="35:53" x14ac:dyDescent="0.3">
      <c r="AI953" s="21">
        <f t="shared" si="477"/>
        <v>0.94100000000000072</v>
      </c>
      <c r="AJ953" s="11">
        <f t="shared" ref="AJ953:AO962" si="499">_xlfn.NORM.S.DIST((-2*AJ$2-_xlfn.NORM.S.INV($AI953)),TRUE)</f>
        <v>0.66886322507380469</v>
      </c>
      <c r="AK953" s="11">
        <f t="shared" si="499"/>
        <v>0.28664130131771731</v>
      </c>
      <c r="AL953" s="11">
        <f t="shared" si="499"/>
        <v>5.8999999999999282E-2</v>
      </c>
      <c r="AM953" s="11">
        <f t="shared" si="499"/>
        <v>5.1852611296882905E-3</v>
      </c>
      <c r="AN953" s="11">
        <f t="shared" si="499"/>
        <v>1.8316416081277148E-4</v>
      </c>
      <c r="AO953" s="4">
        <f t="shared" si="499"/>
        <v>1.3241806066883543E-8</v>
      </c>
      <c r="AP953" s="11">
        <f t="shared" si="471"/>
        <v>-1.1264472937325642</v>
      </c>
      <c r="AQ953" s="11">
        <f t="shared" si="472"/>
        <v>-2.1264472937325642</v>
      </c>
      <c r="AR953" s="11">
        <f t="shared" si="473"/>
        <v>-3.1264472937325642</v>
      </c>
      <c r="AS953" s="11">
        <f t="shared" si="474"/>
        <v>-4.1264472937325642</v>
      </c>
      <c r="AT953" s="11">
        <f t="shared" si="475"/>
        <v>-5.1264472937325651</v>
      </c>
      <c r="AU953" s="19">
        <f t="shared" si="476"/>
        <v>-7.1264472937325651</v>
      </c>
      <c r="AV953" s="19">
        <f t="shared" si="485"/>
        <v>0.66886322507380469</v>
      </c>
      <c r="AW953" s="11" t="str">
        <f t="shared" si="495"/>
        <v/>
      </c>
      <c r="AX953" s="11" t="str">
        <f t="shared" si="496"/>
        <v/>
      </c>
      <c r="AY953" s="11" t="str">
        <f t="shared" si="497"/>
        <v/>
      </c>
      <c r="AZ953" s="11" t="str">
        <f t="shared" si="498"/>
        <v/>
      </c>
      <c r="BA953" s="19">
        <f t="shared" ref="BA953" si="500">IF(AU953&lt;=0,AO953,"")</f>
        <v>1.3241806066883543E-8</v>
      </c>
    </row>
    <row r="954" spans="35:53" x14ac:dyDescent="0.3">
      <c r="AI954" s="21">
        <f t="shared" si="477"/>
        <v>0.94200000000000073</v>
      </c>
      <c r="AJ954" s="11">
        <f t="shared" si="499"/>
        <v>0.66575204055545145</v>
      </c>
      <c r="AK954" s="11">
        <f t="shared" si="499"/>
        <v>0.28373320491915799</v>
      </c>
      <c r="AL954" s="11">
        <f t="shared" si="499"/>
        <v>5.799999999999926E-2</v>
      </c>
      <c r="AM954" s="11">
        <f t="shared" si="499"/>
        <v>5.0587585524978548E-3</v>
      </c>
      <c r="AN954" s="11">
        <f t="shared" si="499"/>
        <v>1.7727698618130109E-4</v>
      </c>
      <c r="AO954" s="4">
        <f t="shared" si="499"/>
        <v>1.2606992025753361E-8</v>
      </c>
      <c r="AP954" s="11">
        <f t="shared" si="471"/>
        <v>-1.1435736330197317</v>
      </c>
      <c r="AQ954" s="11">
        <f t="shared" si="472"/>
        <v>-2.1435736330197317</v>
      </c>
      <c r="AR954" s="11">
        <f t="shared" si="473"/>
        <v>-3.1435736330197317</v>
      </c>
      <c r="AS954" s="11">
        <f t="shared" si="474"/>
        <v>-4.1435736330197308</v>
      </c>
      <c r="AT954" s="11">
        <f t="shared" si="475"/>
        <v>-5.1435736330197326</v>
      </c>
      <c r="AU954" s="19">
        <f t="shared" si="476"/>
        <v>-7.1435736330197326</v>
      </c>
      <c r="AV954" s="19">
        <f t="shared" si="485"/>
        <v>0.66575204055545145</v>
      </c>
      <c r="AW954" s="11" t="str">
        <f t="shared" si="495"/>
        <v/>
      </c>
      <c r="AX954" s="11" t="str">
        <f t="shared" si="496"/>
        <v/>
      </c>
      <c r="AY954" s="11" t="str">
        <f t="shared" si="497"/>
        <v/>
      </c>
      <c r="AZ954" s="11" t="str">
        <f t="shared" si="498"/>
        <v/>
      </c>
      <c r="BA954" s="19" t="str">
        <f t="shared" si="488"/>
        <v/>
      </c>
    </row>
    <row r="955" spans="35:53" x14ac:dyDescent="0.3">
      <c r="AI955" s="21">
        <f t="shared" si="477"/>
        <v>0.94300000000000073</v>
      </c>
      <c r="AJ955" s="11">
        <f t="shared" si="499"/>
        <v>0.6625867451051255</v>
      </c>
      <c r="AK955" s="11">
        <f t="shared" si="499"/>
        <v>0.28079992840931944</v>
      </c>
      <c r="AL955" s="11">
        <f t="shared" si="499"/>
        <v>5.6999999999999315E-2</v>
      </c>
      <c r="AM955" s="11">
        <f t="shared" si="499"/>
        <v>4.9333418897112976E-3</v>
      </c>
      <c r="AN955" s="11">
        <f t="shared" si="499"/>
        <v>1.714904492981151E-4</v>
      </c>
      <c r="AO955" s="4">
        <f t="shared" si="499"/>
        <v>1.1993695605120015E-8</v>
      </c>
      <c r="AP955" s="11">
        <f t="shared" si="471"/>
        <v>-1.1609336367987355</v>
      </c>
      <c r="AQ955" s="11">
        <f t="shared" si="472"/>
        <v>-2.1609336367987355</v>
      </c>
      <c r="AR955" s="11">
        <f t="shared" si="473"/>
        <v>-3.1609336367987355</v>
      </c>
      <c r="AS955" s="11">
        <f t="shared" si="474"/>
        <v>-4.1609336367987355</v>
      </c>
      <c r="AT955" s="11">
        <f t="shared" si="475"/>
        <v>-5.1609336367987364</v>
      </c>
      <c r="AU955" s="19">
        <f t="shared" si="476"/>
        <v>-7.1609336367987364</v>
      </c>
      <c r="AV955" s="19">
        <f t="shared" si="485"/>
        <v>0.6625867451051255</v>
      </c>
      <c r="AW955" s="11" t="str">
        <f t="shared" si="495"/>
        <v/>
      </c>
      <c r="AX955" s="11" t="str">
        <f t="shared" si="496"/>
        <v/>
      </c>
      <c r="AY955" s="11" t="str">
        <f t="shared" si="497"/>
        <v/>
      </c>
      <c r="AZ955" s="11" t="str">
        <f t="shared" si="498"/>
        <v/>
      </c>
      <c r="BA955" s="19" t="str">
        <f t="shared" si="488"/>
        <v/>
      </c>
    </row>
    <row r="956" spans="35:53" x14ac:dyDescent="0.3">
      <c r="AI956" s="21">
        <f t="shared" si="477"/>
        <v>0.94400000000000073</v>
      </c>
      <c r="AJ956" s="11">
        <f t="shared" si="499"/>
        <v>0.65936563251251923</v>
      </c>
      <c r="AK956" s="11">
        <f t="shared" si="499"/>
        <v>0.27784090233404279</v>
      </c>
      <c r="AL956" s="11">
        <f t="shared" si="499"/>
        <v>5.5999999999999286E-2</v>
      </c>
      <c r="AM956" s="11">
        <f t="shared" si="499"/>
        <v>4.8090165859671725E-3</v>
      </c>
      <c r="AN956" s="11">
        <f t="shared" si="499"/>
        <v>1.6580418058558891E-4</v>
      </c>
      <c r="AO956" s="4">
        <f t="shared" si="499"/>
        <v>1.1401468824619154E-8</v>
      </c>
      <c r="AP956" s="11">
        <f t="shared" si="471"/>
        <v>-1.1785351141027967</v>
      </c>
      <c r="AQ956" s="11">
        <f t="shared" si="472"/>
        <v>-2.1785351141027967</v>
      </c>
      <c r="AR956" s="11">
        <f t="shared" si="473"/>
        <v>-3.1785351141027967</v>
      </c>
      <c r="AS956" s="11">
        <f t="shared" si="474"/>
        <v>-4.1785351141027967</v>
      </c>
      <c r="AT956" s="11">
        <f t="shared" si="475"/>
        <v>-5.1785351141027967</v>
      </c>
      <c r="AU956" s="19">
        <f t="shared" si="476"/>
        <v>-7.1785351141027967</v>
      </c>
      <c r="AV956" s="19">
        <f t="shared" si="485"/>
        <v>0.65936563251251923</v>
      </c>
      <c r="AW956" s="11" t="str">
        <f t="shared" si="495"/>
        <v/>
      </c>
      <c r="AX956" s="11" t="str">
        <f t="shared" si="496"/>
        <v/>
      </c>
      <c r="AY956" s="11" t="str">
        <f t="shared" si="497"/>
        <v/>
      </c>
      <c r="AZ956" s="11" t="str">
        <f t="shared" si="498"/>
        <v/>
      </c>
      <c r="BA956" s="19" t="str">
        <f t="shared" si="488"/>
        <v/>
      </c>
    </row>
    <row r="957" spans="35:53" x14ac:dyDescent="0.3">
      <c r="AI957" s="21">
        <f t="shared" si="477"/>
        <v>0.94500000000000073</v>
      </c>
      <c r="AJ957" s="11">
        <f t="shared" si="499"/>
        <v>0.65608691345900649</v>
      </c>
      <c r="AK957" s="11">
        <f t="shared" si="499"/>
        <v>0.27485553413970643</v>
      </c>
      <c r="AL957" s="11">
        <f t="shared" si="499"/>
        <v>5.4999999999999258E-2</v>
      </c>
      <c r="AM957" s="11">
        <f t="shared" si="499"/>
        <v>4.6857882739164509E-3</v>
      </c>
      <c r="AN957" s="11">
        <f t="shared" si="499"/>
        <v>1.6021781439598114E-4</v>
      </c>
      <c r="AO957" s="4">
        <f t="shared" si="499"/>
        <v>1.0829868580381059E-8</v>
      </c>
      <c r="AP957" s="11">
        <f t="shared" si="471"/>
        <v>-1.1963862798456482</v>
      </c>
      <c r="AQ957" s="11">
        <f t="shared" si="472"/>
        <v>-2.1963862798456484</v>
      </c>
      <c r="AR957" s="11">
        <f t="shared" si="473"/>
        <v>-3.1963862798456484</v>
      </c>
      <c r="AS957" s="11">
        <f t="shared" si="474"/>
        <v>-4.1963862798456484</v>
      </c>
      <c r="AT957" s="11">
        <f t="shared" si="475"/>
        <v>-5.1963862798456493</v>
      </c>
      <c r="AU957" s="19">
        <f t="shared" si="476"/>
        <v>-7.1963862798456475</v>
      </c>
      <c r="AV957" s="19">
        <f t="shared" si="485"/>
        <v>0.65608691345900649</v>
      </c>
      <c r="AW957" s="11" t="str">
        <f t="shared" si="495"/>
        <v/>
      </c>
      <c r="AX957" s="11" t="str">
        <f t="shared" si="496"/>
        <v/>
      </c>
      <c r="AY957" s="11" t="str">
        <f t="shared" si="497"/>
        <v/>
      </c>
      <c r="AZ957" s="11" t="str">
        <f t="shared" si="498"/>
        <v/>
      </c>
      <c r="BA957" s="19" t="str">
        <f t="shared" si="488"/>
        <v/>
      </c>
    </row>
    <row r="958" spans="35:53" x14ac:dyDescent="0.3">
      <c r="AI958" s="21">
        <f t="shared" si="477"/>
        <v>0.94600000000000073</v>
      </c>
      <c r="AJ958" s="11">
        <f t="shared" si="499"/>
        <v>0.65274870993296363</v>
      </c>
      <c r="AK958" s="11">
        <f t="shared" si="499"/>
        <v>0.2718432068024399</v>
      </c>
      <c r="AL958" s="11">
        <f t="shared" si="499"/>
        <v>5.3999999999999333E-2</v>
      </c>
      <c r="AM958" s="11">
        <f t="shared" si="499"/>
        <v>4.5636627830758511E-3</v>
      </c>
      <c r="AN958" s="11">
        <f t="shared" si="499"/>
        <v>1.5473098913139534E-4</v>
      </c>
      <c r="AO958" s="4">
        <f t="shared" si="499"/>
        <v>1.0278456596813868E-8</v>
      </c>
      <c r="AP958" s="11">
        <f t="shared" si="471"/>
        <v>-1.2144957838004484</v>
      </c>
      <c r="AQ958" s="11">
        <f t="shared" si="472"/>
        <v>-2.2144957838004489</v>
      </c>
      <c r="AR958" s="11">
        <f t="shared" si="473"/>
        <v>-3.214495783800448</v>
      </c>
      <c r="AS958" s="11">
        <f t="shared" si="474"/>
        <v>-4.2144957838004489</v>
      </c>
      <c r="AT958" s="11">
        <f t="shared" si="475"/>
        <v>-5.214495783800448</v>
      </c>
      <c r="AU958" s="19">
        <f t="shared" si="476"/>
        <v>-7.2144957838004471</v>
      </c>
      <c r="AV958" s="19">
        <f t="shared" si="485"/>
        <v>0.65274870993296363</v>
      </c>
      <c r="AW958" s="11" t="str">
        <f t="shared" si="495"/>
        <v/>
      </c>
      <c r="AX958" s="11" t="str">
        <f t="shared" si="496"/>
        <v/>
      </c>
      <c r="AY958" s="11" t="str">
        <f t="shared" si="497"/>
        <v/>
      </c>
      <c r="AZ958" s="11" t="str">
        <f t="shared" si="498"/>
        <v/>
      </c>
      <c r="BA958" s="19" t="str">
        <f t="shared" si="488"/>
        <v/>
      </c>
    </row>
    <row r="959" spans="35:53" x14ac:dyDescent="0.3">
      <c r="AI959" s="21">
        <f t="shared" si="477"/>
        <v>0.94700000000000073</v>
      </c>
      <c r="AJ959" s="11">
        <f t="shared" si="499"/>
        <v>0.64934904916129343</v>
      </c>
      <c r="AK959" s="11">
        <f t="shared" si="499"/>
        <v>0.26880327734918857</v>
      </c>
      <c r="AL959" s="11">
        <f t="shared" si="499"/>
        <v>5.2999999999999249E-2</v>
      </c>
      <c r="AM959" s="11">
        <f t="shared" si="499"/>
        <v>4.4426461492748995E-3</v>
      </c>
      <c r="AN959" s="11">
        <f t="shared" si="499"/>
        <v>1.4934334737257536E-4</v>
      </c>
      <c r="AO959" s="4">
        <f t="shared" si="499"/>
        <v>9.7467993784756836E-9</v>
      </c>
      <c r="AP959" s="11">
        <f t="shared" si="471"/>
        <v>-1.2328727422300563</v>
      </c>
      <c r="AQ959" s="11">
        <f t="shared" si="472"/>
        <v>-2.2328727422300565</v>
      </c>
      <c r="AR959" s="11">
        <f t="shared" si="473"/>
        <v>-3.2328727422300565</v>
      </c>
      <c r="AS959" s="11">
        <f t="shared" si="474"/>
        <v>-4.2328727422300556</v>
      </c>
      <c r="AT959" s="11">
        <f t="shared" si="475"/>
        <v>-5.2328727422300574</v>
      </c>
      <c r="AU959" s="19">
        <f t="shared" si="476"/>
        <v>-7.2328727422300574</v>
      </c>
      <c r="AV959" s="19">
        <f t="shared" si="485"/>
        <v>0.64934904916129343</v>
      </c>
      <c r="AW959" s="11" t="str">
        <f t="shared" si="495"/>
        <v/>
      </c>
      <c r="AX959" s="11" t="str">
        <f t="shared" si="496"/>
        <v/>
      </c>
      <c r="AY959" s="11" t="str">
        <f t="shared" si="497"/>
        <v/>
      </c>
      <c r="AZ959" s="11" t="str">
        <f t="shared" si="498"/>
        <v/>
      </c>
      <c r="BA959" s="19">
        <f t="shared" ref="BA959" si="501">IF(AU959&lt;=0,AO959,"")</f>
        <v>9.7467993784756836E-9</v>
      </c>
    </row>
    <row r="960" spans="35:53" x14ac:dyDescent="0.3">
      <c r="AI960" s="21">
        <f t="shared" si="477"/>
        <v>0.94800000000000073</v>
      </c>
      <c r="AJ960" s="11">
        <f t="shared" si="499"/>
        <v>0.64588585700542778</v>
      </c>
      <c r="AK960" s="11">
        <f t="shared" si="499"/>
        <v>0.26573507525990614</v>
      </c>
      <c r="AL960" s="11">
        <f t="shared" si="499"/>
        <v>5.1999999999999283E-2</v>
      </c>
      <c r="AM960" s="11">
        <f t="shared" si="499"/>
        <v>4.3227446247489148E-3</v>
      </c>
      <c r="AN960" s="11">
        <f t="shared" si="499"/>
        <v>1.4405453601732315E-4</v>
      </c>
      <c r="AO960" s="4">
        <f t="shared" si="499"/>
        <v>9.2344681620113355E-9</v>
      </c>
      <c r="AP960" s="11">
        <f t="shared" si="471"/>
        <v>-1.2515267724664829</v>
      </c>
      <c r="AQ960" s="11">
        <f t="shared" si="472"/>
        <v>-2.2515267724664834</v>
      </c>
      <c r="AR960" s="11">
        <f t="shared" si="473"/>
        <v>-3.2515267724664829</v>
      </c>
      <c r="AS960" s="11">
        <f t="shared" si="474"/>
        <v>-4.251526772466482</v>
      </c>
      <c r="AT960" s="11">
        <f t="shared" si="475"/>
        <v>-5.2515267724664829</v>
      </c>
      <c r="AU960" s="19">
        <f t="shared" si="476"/>
        <v>-7.2515267724664838</v>
      </c>
      <c r="AV960" s="19">
        <f t="shared" si="485"/>
        <v>0.64588585700542778</v>
      </c>
      <c r="AW960" s="11" t="str">
        <f t="shared" si="495"/>
        <v/>
      </c>
      <c r="AX960" s="11" t="str">
        <f t="shared" si="496"/>
        <v/>
      </c>
      <c r="AY960" s="11" t="str">
        <f t="shared" si="497"/>
        <v/>
      </c>
      <c r="AZ960" s="11" t="str">
        <f t="shared" si="498"/>
        <v/>
      </c>
      <c r="BA960" s="19" t="str">
        <f t="shared" si="488"/>
        <v/>
      </c>
    </row>
    <row r="961" spans="35:53" x14ac:dyDescent="0.3">
      <c r="AI961" s="21">
        <f t="shared" si="477"/>
        <v>0.94900000000000073</v>
      </c>
      <c r="AJ961" s="11">
        <f t="shared" si="499"/>
        <v>0.64235695076344512</v>
      </c>
      <c r="AK961" s="11">
        <f t="shared" si="499"/>
        <v>0.26263790073884274</v>
      </c>
      <c r="AL961" s="11">
        <f t="shared" si="499"/>
        <v>5.0999999999999289E-2</v>
      </c>
      <c r="AM961" s="11">
        <f t="shared" si="499"/>
        <v>4.203964688934721E-3</v>
      </c>
      <c r="AN961" s="11">
        <f t="shared" si="499"/>
        <v>1.3886420642937321E-4</v>
      </c>
      <c r="AO961" s="4">
        <f t="shared" si="499"/>
        <v>8.7410388681251769E-9</v>
      </c>
      <c r="AP961" s="11">
        <f t="shared" si="471"/>
        <v>-1.2704680307773137</v>
      </c>
      <c r="AQ961" s="11">
        <f t="shared" si="472"/>
        <v>-2.2704680307773142</v>
      </c>
      <c r="AR961" s="11">
        <f t="shared" si="473"/>
        <v>-3.2704680307773137</v>
      </c>
      <c r="AS961" s="11">
        <f t="shared" si="474"/>
        <v>-4.2704680307773142</v>
      </c>
      <c r="AT961" s="11">
        <f t="shared" si="475"/>
        <v>-5.2704680307773151</v>
      </c>
      <c r="AU961" s="19">
        <f t="shared" si="476"/>
        <v>-7.2704680307773151</v>
      </c>
      <c r="AV961" s="19">
        <f t="shared" si="485"/>
        <v>0.64235695076344512</v>
      </c>
      <c r="AW961" s="11" t="str">
        <f t="shared" si="495"/>
        <v/>
      </c>
      <c r="AX961" s="11" t="str">
        <f t="shared" si="496"/>
        <v/>
      </c>
      <c r="AY961" s="11" t="str">
        <f t="shared" si="497"/>
        <v/>
      </c>
      <c r="AZ961" s="11" t="str">
        <f t="shared" si="498"/>
        <v/>
      </c>
      <c r="BA961" s="19" t="str">
        <f t="shared" si="488"/>
        <v/>
      </c>
    </row>
    <row r="962" spans="35:53" x14ac:dyDescent="0.3">
      <c r="AI962" s="21">
        <f t="shared" si="477"/>
        <v>0.95000000000000073</v>
      </c>
      <c r="AJ962" s="11">
        <f t="shared" si="499"/>
        <v>0.6387600313123325</v>
      </c>
      <c r="AK962" s="11">
        <f t="shared" si="499"/>
        <v>0.25951102284144179</v>
      </c>
      <c r="AL962" s="11">
        <f t="shared" si="499"/>
        <v>4.9999999999999309E-2</v>
      </c>
      <c r="AM962" s="11">
        <f t="shared" si="499"/>
        <v>4.0863130600331558E-3</v>
      </c>
      <c r="AN962" s="11">
        <f t="shared" si="499"/>
        <v>1.337720145986918E-4</v>
      </c>
      <c r="AO962" s="4">
        <f t="shared" si="499"/>
        <v>8.2660920535633466E-9</v>
      </c>
      <c r="AP962" s="11">
        <f t="shared" si="471"/>
        <v>-1.289707253902959</v>
      </c>
      <c r="AQ962" s="11">
        <f t="shared" si="472"/>
        <v>-2.2897072539029595</v>
      </c>
      <c r="AR962" s="11">
        <f t="shared" si="473"/>
        <v>-3.289707253902959</v>
      </c>
      <c r="AS962" s="11">
        <f t="shared" si="474"/>
        <v>-4.289707253902959</v>
      </c>
      <c r="AT962" s="11">
        <f t="shared" si="475"/>
        <v>-5.289707253902959</v>
      </c>
      <c r="AU962" s="19">
        <f t="shared" si="476"/>
        <v>-7.2897072539029608</v>
      </c>
      <c r="AV962" s="19">
        <f t="shared" si="485"/>
        <v>0.6387600313123325</v>
      </c>
      <c r="AW962" s="11" t="str">
        <f t="shared" si="495"/>
        <v/>
      </c>
      <c r="AX962" s="11" t="str">
        <f t="shared" si="496"/>
        <v/>
      </c>
      <c r="AY962" s="11" t="str">
        <f t="shared" si="497"/>
        <v/>
      </c>
      <c r="AZ962" s="11" t="str">
        <f t="shared" si="498"/>
        <v/>
      </c>
      <c r="BA962" s="19" t="str">
        <f t="shared" si="488"/>
        <v/>
      </c>
    </row>
    <row r="963" spans="35:53" x14ac:dyDescent="0.3">
      <c r="AI963" s="21">
        <f t="shared" si="477"/>
        <v>0.95100000000000073</v>
      </c>
      <c r="AJ963" s="11">
        <f t="shared" ref="AJ963:AO972" si="502">_xlfn.NORM.S.DIST((-2*AJ$2-_xlfn.NORM.S.INV($AI963)),TRUE)</f>
        <v>0.63509267451562457</v>
      </c>
      <c r="AK963" s="11">
        <f t="shared" si="502"/>
        <v>0.25635367744165305</v>
      </c>
      <c r="AL963" s="11">
        <f t="shared" si="502"/>
        <v>4.8999999999999252E-2</v>
      </c>
      <c r="AM963" s="11">
        <f t="shared" si="502"/>
        <v>3.9697967074089104E-3</v>
      </c>
      <c r="AN963" s="11">
        <f t="shared" si="502"/>
        <v>1.2877762131424295E-4</v>
      </c>
      <c r="AO963" s="4">
        <f t="shared" si="502"/>
        <v>7.8092128630719218E-9</v>
      </c>
      <c r="AP963" s="11">
        <f t="shared" si="471"/>
        <v>-1.3092558047021705</v>
      </c>
      <c r="AQ963" s="11">
        <f t="shared" si="472"/>
        <v>-2.3092558047021705</v>
      </c>
      <c r="AR963" s="11">
        <f t="shared" si="473"/>
        <v>-3.3092558047021705</v>
      </c>
      <c r="AS963" s="11">
        <f t="shared" si="474"/>
        <v>-4.3092558047021701</v>
      </c>
      <c r="AT963" s="11">
        <f t="shared" si="475"/>
        <v>-5.3092558047021701</v>
      </c>
      <c r="AU963" s="19">
        <f t="shared" si="476"/>
        <v>-7.3092558047021701</v>
      </c>
      <c r="AV963" s="19">
        <f t="shared" si="485"/>
        <v>0.63509267451562457</v>
      </c>
      <c r="AW963" s="11" t="str">
        <f t="shared" si="495"/>
        <v/>
      </c>
      <c r="AX963" s="11" t="str">
        <f t="shared" si="496"/>
        <v/>
      </c>
      <c r="AY963" s="11" t="str">
        <f t="shared" si="497"/>
        <v/>
      </c>
      <c r="AZ963" s="11" t="str">
        <f t="shared" si="498"/>
        <v/>
      </c>
      <c r="BA963" s="19" t="str">
        <f t="shared" si="488"/>
        <v/>
      </c>
    </row>
    <row r="964" spans="35:53" x14ac:dyDescent="0.3">
      <c r="AI964" s="21">
        <f t="shared" si="477"/>
        <v>0.95200000000000073</v>
      </c>
      <c r="AJ964" s="11">
        <f t="shared" si="502"/>
        <v>0.6313523218114967</v>
      </c>
      <c r="AK964" s="11">
        <f t="shared" si="502"/>
        <v>0.25316506502253933</v>
      </c>
      <c r="AL964" s="11">
        <f t="shared" si="502"/>
        <v>4.7999999999999279E-2</v>
      </c>
      <c r="AM964" s="11">
        <f t="shared" si="502"/>
        <v>3.8544228649067857E-3</v>
      </c>
      <c r="AN964" s="11">
        <f t="shared" si="502"/>
        <v>1.2388069235040545E-4</v>
      </c>
      <c r="AO964" s="4">
        <f t="shared" si="502"/>
        <v>7.3699909812986528E-9</v>
      </c>
      <c r="AP964" s="11">
        <f t="shared" si="471"/>
        <v>-1.3291257224054573</v>
      </c>
      <c r="AQ964" s="11">
        <f t="shared" si="472"/>
        <v>-2.329125722405458</v>
      </c>
      <c r="AR964" s="11">
        <f t="shared" si="473"/>
        <v>-3.3291257224054576</v>
      </c>
      <c r="AS964" s="11">
        <f t="shared" si="474"/>
        <v>-4.3291257224054567</v>
      </c>
      <c r="AT964" s="11">
        <f t="shared" si="475"/>
        <v>-5.3291257224054576</v>
      </c>
      <c r="AU964" s="19">
        <f t="shared" si="476"/>
        <v>-7.3291257224054567</v>
      </c>
      <c r="AV964" s="19">
        <f t="shared" si="485"/>
        <v>0.6313523218114967</v>
      </c>
      <c r="AW964" s="11" t="str">
        <f t="shared" si="495"/>
        <v/>
      </c>
      <c r="AX964" s="11" t="str">
        <f t="shared" si="496"/>
        <v/>
      </c>
      <c r="AY964" s="11" t="str">
        <f t="shared" si="497"/>
        <v/>
      </c>
      <c r="AZ964" s="11" t="str">
        <f t="shared" si="498"/>
        <v/>
      </c>
      <c r="BA964" s="19" t="str">
        <f t="shared" si="488"/>
        <v/>
      </c>
    </row>
    <row r="965" spans="35:53" x14ac:dyDescent="0.3">
      <c r="AI965" s="21">
        <f t="shared" si="477"/>
        <v>0.95300000000000074</v>
      </c>
      <c r="AJ965" s="11">
        <f t="shared" si="502"/>
        <v>0.62753626988460276</v>
      </c>
      <c r="AK965" s="11">
        <f t="shared" si="502"/>
        <v>0.24994434827081496</v>
      </c>
      <c r="AL965" s="11">
        <f t="shared" si="502"/>
        <v>4.6999999999999285E-2</v>
      </c>
      <c r="AM965" s="11">
        <f t="shared" si="502"/>
        <v>3.7401990451723516E-3</v>
      </c>
      <c r="AN965" s="11">
        <f t="shared" si="502"/>
        <v>1.1908089866834737E-4</v>
      </c>
      <c r="AO965" s="4">
        <f t="shared" si="502"/>
        <v>6.9480205845995037E-9</v>
      </c>
      <c r="AP965" s="11">
        <f t="shared" si="471"/>
        <v>-1.3493297780486651</v>
      </c>
      <c r="AQ965" s="11">
        <f t="shared" si="472"/>
        <v>-2.3493297780486651</v>
      </c>
      <c r="AR965" s="11">
        <f t="shared" si="473"/>
        <v>-3.3493297780486651</v>
      </c>
      <c r="AS965" s="11">
        <f t="shared" si="474"/>
        <v>-4.3493297780486646</v>
      </c>
      <c r="AT965" s="11">
        <f t="shared" si="475"/>
        <v>-5.3493297780486637</v>
      </c>
      <c r="AU965" s="19">
        <f t="shared" si="476"/>
        <v>-7.3493297780486646</v>
      </c>
      <c r="AV965" s="19">
        <f t="shared" si="485"/>
        <v>0.62753626988460276</v>
      </c>
      <c r="AW965" s="11" t="str">
        <f t="shared" si="495"/>
        <v/>
      </c>
      <c r="AX965" s="11" t="str">
        <f t="shared" si="496"/>
        <v/>
      </c>
      <c r="AY965" s="11" t="str">
        <f t="shared" si="497"/>
        <v/>
      </c>
      <c r="AZ965" s="11" t="str">
        <f t="shared" si="498"/>
        <v/>
      </c>
      <c r="BA965" s="19">
        <f t="shared" ref="BA965" si="503">IF(AU965&lt;=0,AO965,"")</f>
        <v>6.9480205845995037E-9</v>
      </c>
    </row>
    <row r="966" spans="35:53" x14ac:dyDescent="0.3">
      <c r="AI966" s="21">
        <f t="shared" si="477"/>
        <v>0.95400000000000074</v>
      </c>
      <c r="AJ966" s="11">
        <f t="shared" si="502"/>
        <v>0.62364165931125803</v>
      </c>
      <c r="AK966" s="11">
        <f t="shared" si="502"/>
        <v>0.24669064945338387</v>
      </c>
      <c r="AL966" s="11">
        <f t="shared" si="502"/>
        <v>4.5999999999999285E-2</v>
      </c>
      <c r="AM966" s="11">
        <f t="shared" si="502"/>
        <v>3.6271330550758235E-3</v>
      </c>
      <c r="AN966" s="11">
        <f t="shared" si="502"/>
        <v>1.1437791663383067E-4</v>
      </c>
      <c r="AO966" s="4">
        <f t="shared" si="502"/>
        <v>6.5429002927108281E-9</v>
      </c>
      <c r="AP966" s="11">
        <f t="shared" si="471"/>
        <v>-1.3698815357438439</v>
      </c>
      <c r="AQ966" s="11">
        <f t="shared" si="472"/>
        <v>-2.3698815357438439</v>
      </c>
      <c r="AR966" s="11">
        <f t="shared" si="473"/>
        <v>-3.3698815357438439</v>
      </c>
      <c r="AS966" s="11">
        <f t="shared" si="474"/>
        <v>-4.3698815357438434</v>
      </c>
      <c r="AT966" s="11">
        <f t="shared" si="475"/>
        <v>-5.3698815357438434</v>
      </c>
      <c r="AU966" s="19">
        <f t="shared" si="476"/>
        <v>-7.3698815357438452</v>
      </c>
      <c r="AV966" s="19">
        <f t="shared" si="485"/>
        <v>0.62364165931125803</v>
      </c>
      <c r="AW966" s="11" t="str">
        <f t="shared" si="495"/>
        <v/>
      </c>
      <c r="AX966" s="11" t="str">
        <f t="shared" si="496"/>
        <v/>
      </c>
      <c r="AY966" s="11" t="str">
        <f t="shared" si="497"/>
        <v/>
      </c>
      <c r="AZ966" s="11" t="str">
        <f t="shared" si="498"/>
        <v/>
      </c>
      <c r="BA966" s="19" t="str">
        <f t="shared" si="488"/>
        <v/>
      </c>
    </row>
    <row r="967" spans="35:53" x14ac:dyDescent="0.3">
      <c r="AI967" s="21">
        <f t="shared" si="477"/>
        <v>0.95500000000000074</v>
      </c>
      <c r="AJ967" s="11">
        <f t="shared" si="502"/>
        <v>0.61966546205157369</v>
      </c>
      <c r="AK967" s="11">
        <f t="shared" si="502"/>
        <v>0.24340304755095188</v>
      </c>
      <c r="AL967" s="11">
        <f t="shared" si="502"/>
        <v>4.499999999999927E-2</v>
      </c>
      <c r="AM967" s="11">
        <f t="shared" si="502"/>
        <v>3.5152330123497957E-3</v>
      </c>
      <c r="AN967" s="11">
        <f t="shared" si="502"/>
        <v>1.0977142825309111E-4</v>
      </c>
      <c r="AO967" s="4">
        <f t="shared" si="502"/>
        <v>6.1542331202413072E-9</v>
      </c>
      <c r="AP967" s="11">
        <f t="shared" si="471"/>
        <v>-1.3907954205442876</v>
      </c>
      <c r="AQ967" s="11">
        <f t="shared" si="472"/>
        <v>-2.3907954205442881</v>
      </c>
      <c r="AR967" s="11">
        <f t="shared" si="473"/>
        <v>-3.3907954205442876</v>
      </c>
      <c r="AS967" s="11">
        <f t="shared" si="474"/>
        <v>-4.3907954205442872</v>
      </c>
      <c r="AT967" s="11">
        <f t="shared" si="475"/>
        <v>-5.3907954205442881</v>
      </c>
      <c r="AU967" s="19">
        <f t="shared" si="476"/>
        <v>-7.390795420544289</v>
      </c>
      <c r="AV967" s="19">
        <f t="shared" si="485"/>
        <v>0.61966546205157369</v>
      </c>
      <c r="AW967" s="11" t="str">
        <f t="shared" si="495"/>
        <v/>
      </c>
      <c r="AX967" s="11" t="str">
        <f t="shared" si="496"/>
        <v/>
      </c>
      <c r="AY967" s="11" t="str">
        <f t="shared" si="497"/>
        <v/>
      </c>
      <c r="AZ967" s="11" t="str">
        <f t="shared" si="498"/>
        <v/>
      </c>
      <c r="BA967" s="19" t="str">
        <f t="shared" si="488"/>
        <v/>
      </c>
    </row>
    <row r="968" spans="35:53" x14ac:dyDescent="0.3">
      <c r="AI968" s="21">
        <f t="shared" si="477"/>
        <v>0.95600000000000074</v>
      </c>
      <c r="AJ968" s="11">
        <f t="shared" si="502"/>
        <v>0.61560446764346244</v>
      </c>
      <c r="AK968" s="11">
        <f t="shared" si="502"/>
        <v>0.24008057512032804</v>
      </c>
      <c r="AL968" s="11">
        <f t="shared" si="502"/>
        <v>4.3999999999999262E-2</v>
      </c>
      <c r="AM968" s="11">
        <f t="shared" si="502"/>
        <v>3.4045073635654358E-3</v>
      </c>
      <c r="AN968" s="11">
        <f t="shared" si="502"/>
        <v>1.0526112142864308E-4</v>
      </c>
      <c r="AO968" s="4">
        <f t="shared" si="502"/>
        <v>5.7816264279361302E-9</v>
      </c>
      <c r="AP968" s="11">
        <f t="shared" si="471"/>
        <v>-1.4120867937779398</v>
      </c>
      <c r="AQ968" s="11">
        <f t="shared" si="472"/>
        <v>-2.4120867937779398</v>
      </c>
      <c r="AR968" s="11">
        <f t="shared" si="473"/>
        <v>-3.4120867937779398</v>
      </c>
      <c r="AS968" s="11">
        <f t="shared" si="474"/>
        <v>-4.4120867937779398</v>
      </c>
      <c r="AT968" s="11">
        <f t="shared" si="475"/>
        <v>-5.4120867937779389</v>
      </c>
      <c r="AU968" s="19">
        <f t="shared" si="476"/>
        <v>-7.4120867937779416</v>
      </c>
      <c r="AV968" s="19">
        <f t="shared" si="485"/>
        <v>0.61560446764346244</v>
      </c>
      <c r="AW968" s="11" t="str">
        <f t="shared" si="495"/>
        <v/>
      </c>
      <c r="AX968" s="11" t="str">
        <f t="shared" si="496"/>
        <v/>
      </c>
      <c r="AY968" s="11" t="str">
        <f t="shared" si="497"/>
        <v/>
      </c>
      <c r="AZ968" s="11" t="str">
        <f t="shared" si="498"/>
        <v/>
      </c>
      <c r="BA968" s="19" t="str">
        <f t="shared" si="488"/>
        <v/>
      </c>
    </row>
    <row r="969" spans="35:53" x14ac:dyDescent="0.3">
      <c r="AI969" s="21">
        <f t="shared" si="477"/>
        <v>0.95700000000000074</v>
      </c>
      <c r="AJ969" s="11">
        <f t="shared" si="502"/>
        <v>0.61145526793147698</v>
      </c>
      <c r="AK969" s="11">
        <f t="shared" si="502"/>
        <v>0.23672221485298822</v>
      </c>
      <c r="AL969" s="11">
        <f t="shared" si="502"/>
        <v>4.2999999999999268E-2</v>
      </c>
      <c r="AM969" s="11">
        <f t="shared" si="502"/>
        <v>3.2949649035875109E-3</v>
      </c>
      <c r="AN969" s="11">
        <f t="shared" si="502"/>
        <v>1.0084669023709319E-4</v>
      </c>
      <c r="AO969" s="4">
        <f t="shared" si="502"/>
        <v>5.4246918736586245E-9</v>
      </c>
      <c r="AP969" s="11">
        <f t="shared" si="471"/>
        <v>-1.4337720368620976</v>
      </c>
      <c r="AQ969" s="11">
        <f t="shared" si="472"/>
        <v>-2.4337720368620985</v>
      </c>
      <c r="AR969" s="11">
        <f t="shared" si="473"/>
        <v>-3.4337720368620976</v>
      </c>
      <c r="AS969" s="11">
        <f t="shared" si="474"/>
        <v>-4.4337720368620976</v>
      </c>
      <c r="AT969" s="11">
        <f t="shared" si="475"/>
        <v>-5.4337720368620976</v>
      </c>
      <c r="AU969" s="19">
        <f t="shared" si="476"/>
        <v>-7.4337720368620968</v>
      </c>
      <c r="AV969" s="19">
        <f t="shared" si="485"/>
        <v>0.61145526793147698</v>
      </c>
      <c r="AW969" s="11" t="str">
        <f t="shared" si="495"/>
        <v/>
      </c>
      <c r="AX969" s="11" t="str">
        <f t="shared" si="496"/>
        <v/>
      </c>
      <c r="AY969" s="11" t="str">
        <f t="shared" si="497"/>
        <v/>
      </c>
      <c r="AZ969" s="11" t="str">
        <f t="shared" si="498"/>
        <v/>
      </c>
      <c r="BA969" s="19" t="str">
        <f t="shared" si="488"/>
        <v/>
      </c>
    </row>
    <row r="970" spans="35:53" x14ac:dyDescent="0.3">
      <c r="AI970" s="21">
        <f t="shared" si="477"/>
        <v>0.95800000000000074</v>
      </c>
      <c r="AJ970" s="11">
        <f t="shared" si="502"/>
        <v>0.6072142401375813</v>
      </c>
      <c r="AK970" s="11">
        <f t="shared" si="502"/>
        <v>0.23332689579275759</v>
      </c>
      <c r="AL970" s="11">
        <f t="shared" si="502"/>
        <v>4.1999999999999281E-2</v>
      </c>
      <c r="AM970" s="11">
        <f t="shared" si="502"/>
        <v>3.1866147966671857E-3</v>
      </c>
      <c r="AN970" s="11">
        <f t="shared" si="502"/>
        <v>9.6527835231322221E-5</v>
      </c>
      <c r="AO970" s="4">
        <f t="shared" si="502"/>
        <v>5.0830453630305806E-9</v>
      </c>
      <c r="AP970" s="11">
        <f t="shared" si="471"/>
        <v>-1.4558686447768532</v>
      </c>
      <c r="AQ970" s="11">
        <f t="shared" si="472"/>
        <v>-2.4558686447768538</v>
      </c>
      <c r="AR970" s="11">
        <f t="shared" si="473"/>
        <v>-3.4558686447768534</v>
      </c>
      <c r="AS970" s="11">
        <f t="shared" si="474"/>
        <v>-4.455868644776853</v>
      </c>
      <c r="AT970" s="11">
        <f t="shared" si="475"/>
        <v>-5.455868644776853</v>
      </c>
      <c r="AU970" s="19">
        <f t="shared" si="476"/>
        <v>-7.4558686447768512</v>
      </c>
      <c r="AV970" s="19">
        <f t="shared" si="485"/>
        <v>0.6072142401375813</v>
      </c>
      <c r="AW970" s="11" t="str">
        <f t="shared" si="495"/>
        <v/>
      </c>
      <c r="AX970" s="11" t="str">
        <f t="shared" si="496"/>
        <v/>
      </c>
      <c r="AY970" s="11" t="str">
        <f t="shared" si="497"/>
        <v/>
      </c>
      <c r="AZ970" s="11" t="str">
        <f t="shared" si="498"/>
        <v/>
      </c>
      <c r="BA970" s="19" t="str">
        <f t="shared" si="488"/>
        <v/>
      </c>
    </row>
    <row r="971" spans="35:53" x14ac:dyDescent="0.3">
      <c r="AI971" s="21">
        <f t="shared" si="477"/>
        <v>0.95900000000000074</v>
      </c>
      <c r="AJ971" s="11">
        <f t="shared" si="502"/>
        <v>0.60287752805038419</v>
      </c>
      <c r="AK971" s="11">
        <f t="shared" si="502"/>
        <v>0.22989348916992769</v>
      </c>
      <c r="AL971" s="11">
        <f t="shared" si="502"/>
        <v>4.0999999999999259E-2</v>
      </c>
      <c r="AM971" s="11">
        <f t="shared" si="502"/>
        <v>3.0794665993523983E-3</v>
      </c>
      <c r="AN971" s="11">
        <f t="shared" si="502"/>
        <v>9.2304263769695243E-5</v>
      </c>
      <c r="AO971" s="4">
        <f t="shared" si="502"/>
        <v>4.7563069996650795E-9</v>
      </c>
      <c r="AP971" s="11">
        <f t="shared" si="471"/>
        <v>-1.4783953305705206</v>
      </c>
      <c r="AQ971" s="11">
        <f t="shared" si="472"/>
        <v>-2.4783953305705211</v>
      </c>
      <c r="AR971" s="11">
        <f t="shared" si="473"/>
        <v>-3.4783953305705206</v>
      </c>
      <c r="AS971" s="11">
        <f t="shared" si="474"/>
        <v>-4.4783953305705211</v>
      </c>
      <c r="AT971" s="11">
        <f t="shared" si="475"/>
        <v>-5.4783953305705211</v>
      </c>
      <c r="AU971" s="19">
        <f t="shared" si="476"/>
        <v>-7.478395330570522</v>
      </c>
      <c r="AV971" s="19">
        <f t="shared" si="485"/>
        <v>0.60287752805038419</v>
      </c>
      <c r="AW971" s="11" t="str">
        <f t="shared" si="495"/>
        <v/>
      </c>
      <c r="AX971" s="11" t="str">
        <f t="shared" si="496"/>
        <v/>
      </c>
      <c r="AY971" s="11" t="str">
        <f t="shared" si="497"/>
        <v/>
      </c>
      <c r="AZ971" s="11" t="str">
        <f t="shared" si="498"/>
        <v/>
      </c>
      <c r="BA971" s="19">
        <f t="shared" ref="BA971" si="504">IF(AU971&lt;=0,AO971,"")</f>
        <v>4.7563069996650795E-9</v>
      </c>
    </row>
    <row r="972" spans="35:53" x14ac:dyDescent="0.3">
      <c r="AI972" s="21">
        <f t="shared" si="477"/>
        <v>0.96000000000000074</v>
      </c>
      <c r="AJ972" s="11">
        <f t="shared" si="502"/>
        <v>0.59844102107308073</v>
      </c>
      <c r="AK972" s="11">
        <f t="shared" si="502"/>
        <v>0.22642080380261456</v>
      </c>
      <c r="AL972" s="11">
        <f t="shared" si="502"/>
        <v>3.9999999999999314E-2</v>
      </c>
      <c r="AM972" s="11">
        <f t="shared" si="502"/>
        <v>2.9735302854208339E-3</v>
      </c>
      <c r="AN972" s="11">
        <f t="shared" si="502"/>
        <v>8.8175690375337588E-5</v>
      </c>
      <c r="AO972" s="4">
        <f t="shared" si="502"/>
        <v>4.4441010349200465E-9</v>
      </c>
      <c r="AP972" s="11">
        <f t="shared" si="471"/>
        <v>-1.5013721425043556</v>
      </c>
      <c r="AQ972" s="11">
        <f t="shared" si="472"/>
        <v>-2.5013721425043558</v>
      </c>
      <c r="AR972" s="11">
        <f t="shared" si="473"/>
        <v>-3.5013721425043558</v>
      </c>
      <c r="AS972" s="11">
        <f t="shared" si="474"/>
        <v>-4.5013721425043549</v>
      </c>
      <c r="AT972" s="11">
        <f t="shared" si="475"/>
        <v>-5.5013721425043567</v>
      </c>
      <c r="AU972" s="19">
        <f t="shared" si="476"/>
        <v>-7.5013721425043549</v>
      </c>
      <c r="AV972" s="19">
        <f t="shared" si="485"/>
        <v>0.59844102107308073</v>
      </c>
      <c r="AW972" s="11" t="str">
        <f t="shared" si="495"/>
        <v/>
      </c>
      <c r="AX972" s="11" t="str">
        <f t="shared" si="496"/>
        <v/>
      </c>
      <c r="AY972" s="11" t="str">
        <f t="shared" si="497"/>
        <v/>
      </c>
      <c r="AZ972" s="11" t="str">
        <f t="shared" si="498"/>
        <v/>
      </c>
      <c r="BA972" s="19" t="str">
        <f t="shared" si="488"/>
        <v/>
      </c>
    </row>
    <row r="973" spans="35:53" x14ac:dyDescent="0.3">
      <c r="AI973" s="21">
        <f t="shared" si="477"/>
        <v>0.96100000000000074</v>
      </c>
      <c r="AJ973" s="11">
        <f t="shared" ref="AJ973:AO982" si="505">_xlfn.NORM.S.DIST((-2*AJ$2-_xlfn.NORM.S.INV($AI973)),TRUE)</f>
        <v>0.59390033082711091</v>
      </c>
      <c r="AK973" s="11">
        <f t="shared" si="505"/>
        <v>0.22290758100845579</v>
      </c>
      <c r="AL973" s="11">
        <f t="shared" si="505"/>
        <v>3.8999999999999285E-2</v>
      </c>
      <c r="AM973" s="11">
        <f t="shared" si="505"/>
        <v>2.8688162730684742E-3</v>
      </c>
      <c r="AN973" s="11">
        <f t="shared" si="505"/>
        <v>8.4141837128911173E-5</v>
      </c>
      <c r="AO973" s="4">
        <f t="shared" si="505"/>
        <v>4.1460558170892131E-9</v>
      </c>
      <c r="AP973" s="11">
        <f t="shared" ref="AP973:AP1011" si="506">_xlfn.NORM.S.INV(AJ973)-_xlfn.NORM.S.INV($AI973)</f>
        <v>-1.524820595724796</v>
      </c>
      <c r="AQ973" s="11">
        <f t="shared" ref="AQ973:AQ1011" si="507">_xlfn.NORM.S.INV(AK973)-_xlfn.NORM.S.INV($AI973)</f>
        <v>-2.5248205957247967</v>
      </c>
      <c r="AR973" s="11">
        <f t="shared" ref="AR973:AR1011" si="508">_xlfn.NORM.S.INV(AL973)-_xlfn.NORM.S.INV($AI973)</f>
        <v>-3.5248205957247962</v>
      </c>
      <c r="AS973" s="11">
        <f t="shared" ref="AS973:AS1011" si="509">_xlfn.NORM.S.INV(AM973)-_xlfn.NORM.S.INV($AI973)</f>
        <v>-4.5248205957247958</v>
      </c>
      <c r="AT973" s="11">
        <f t="shared" ref="AT973:AT1011" si="510">_xlfn.NORM.S.INV(AN973)-_xlfn.NORM.S.INV($AI973)</f>
        <v>-5.5248205957247958</v>
      </c>
      <c r="AU973" s="19">
        <f t="shared" ref="AU973:AU1011" si="511">_xlfn.NORM.S.INV(AO973)-_xlfn.NORM.S.INV($AI973)</f>
        <v>-7.5248205957247958</v>
      </c>
      <c r="AV973" s="19">
        <f t="shared" si="485"/>
        <v>0.59390033082711091</v>
      </c>
      <c r="AW973" s="11" t="str">
        <f t="shared" si="495"/>
        <v/>
      </c>
      <c r="AX973" s="11" t="str">
        <f t="shared" si="496"/>
        <v/>
      </c>
      <c r="AY973" s="11" t="str">
        <f t="shared" si="497"/>
        <v/>
      </c>
      <c r="AZ973" s="11" t="str">
        <f t="shared" si="498"/>
        <v/>
      </c>
      <c r="BA973" s="19" t="str">
        <f t="shared" si="488"/>
        <v/>
      </c>
    </row>
    <row r="974" spans="35:53" x14ac:dyDescent="0.3">
      <c r="AI974" s="21">
        <f t="shared" ref="AI974:AI1012" si="512">AI973+0.001</f>
        <v>0.96200000000000074</v>
      </c>
      <c r="AJ974" s="11">
        <f t="shared" si="505"/>
        <v>0.58925076495685058</v>
      </c>
      <c r="AK974" s="11">
        <f t="shared" si="505"/>
        <v>0.21935248896062495</v>
      </c>
      <c r="AL974" s="11">
        <f t="shared" si="505"/>
        <v>3.7999999999999284E-2</v>
      </c>
      <c r="AM974" s="11">
        <f t="shared" si="505"/>
        <v>2.7653354546212862E-3</v>
      </c>
      <c r="AN974" s="11">
        <f t="shared" si="505"/>
        <v>8.0202434098850632E-5</v>
      </c>
      <c r="AO974" s="4">
        <f t="shared" si="505"/>
        <v>3.8618037399426918E-9</v>
      </c>
      <c r="AP974" s="11">
        <f t="shared" si="506"/>
        <v>-1.5487638206899323</v>
      </c>
      <c r="AQ974" s="11">
        <f t="shared" si="507"/>
        <v>-2.548763820689933</v>
      </c>
      <c r="AR974" s="11">
        <f t="shared" si="508"/>
        <v>-3.5487638206899326</v>
      </c>
      <c r="AS974" s="11">
        <f t="shared" si="509"/>
        <v>-4.548763820689933</v>
      </c>
      <c r="AT974" s="11">
        <f t="shared" si="510"/>
        <v>-5.548763820689933</v>
      </c>
      <c r="AU974" s="19">
        <f t="shared" si="511"/>
        <v>-7.5487638206899321</v>
      </c>
      <c r="AV974" s="19">
        <f t="shared" si="485"/>
        <v>0.58925076495685058</v>
      </c>
      <c r="AW974" s="11" t="str">
        <f t="shared" si="495"/>
        <v/>
      </c>
      <c r="AX974" s="11" t="str">
        <f t="shared" si="496"/>
        <v/>
      </c>
      <c r="AY974" s="11" t="str">
        <f t="shared" si="497"/>
        <v/>
      </c>
      <c r="AZ974" s="11" t="str">
        <f t="shared" si="498"/>
        <v/>
      </c>
      <c r="BA974" s="19" t="str">
        <f t="shared" si="488"/>
        <v/>
      </c>
    </row>
    <row r="975" spans="35:53" x14ac:dyDescent="0.3">
      <c r="AI975" s="21">
        <f t="shared" si="512"/>
        <v>0.96300000000000074</v>
      </c>
      <c r="AJ975" s="11">
        <f t="shared" si="505"/>
        <v>0.58448729771849006</v>
      </c>
      <c r="AK975" s="11">
        <f t="shared" si="505"/>
        <v>0.2157541164112477</v>
      </c>
      <c r="AL975" s="11">
        <f t="shared" si="505"/>
        <v>3.699999999999927E-2</v>
      </c>
      <c r="AM975" s="11">
        <f t="shared" si="505"/>
        <v>2.6630992290761729E-3</v>
      </c>
      <c r="AN975" s="11">
        <f t="shared" si="505"/>
        <v>7.6357219813559147E-5</v>
      </c>
      <c r="AO975" s="4">
        <f t="shared" si="505"/>
        <v>3.5909811905132578E-9</v>
      </c>
      <c r="AP975" s="11">
        <f t="shared" si="506"/>
        <v>-1.5732267309869583</v>
      </c>
      <c r="AQ975" s="11">
        <f t="shared" si="507"/>
        <v>-2.573226730986959</v>
      </c>
      <c r="AR975" s="11">
        <f t="shared" si="508"/>
        <v>-3.5732267309869585</v>
      </c>
      <c r="AS975" s="11">
        <f t="shared" si="509"/>
        <v>-4.5732267309869581</v>
      </c>
      <c r="AT975" s="11">
        <f t="shared" si="510"/>
        <v>-5.5732267309869572</v>
      </c>
      <c r="AU975" s="19">
        <f t="shared" si="511"/>
        <v>-7.5732267309869581</v>
      </c>
      <c r="AV975" s="19">
        <f t="shared" si="485"/>
        <v>0.58448729771849006</v>
      </c>
      <c r="AW975" s="11" t="str">
        <f t="shared" si="495"/>
        <v/>
      </c>
      <c r="AX975" s="11" t="str">
        <f t="shared" si="496"/>
        <v/>
      </c>
      <c r="AY975" s="11" t="str">
        <f t="shared" si="497"/>
        <v/>
      </c>
      <c r="AZ975" s="11" t="str">
        <f t="shared" si="498"/>
        <v/>
      </c>
      <c r="BA975" s="19" t="str">
        <f t="shared" si="488"/>
        <v/>
      </c>
    </row>
    <row r="976" spans="35:53" x14ac:dyDescent="0.3">
      <c r="AI976" s="21">
        <f t="shared" si="512"/>
        <v>0.96400000000000075</v>
      </c>
      <c r="AJ976" s="11">
        <f t="shared" si="505"/>
        <v>0.57960453686129143</v>
      </c>
      <c r="AK976" s="11">
        <f t="shared" si="505"/>
        <v>0.2121109656923052</v>
      </c>
      <c r="AL976" s="11">
        <f t="shared" si="505"/>
        <v>3.599999999999929E-2</v>
      </c>
      <c r="AM976" s="11">
        <f t="shared" si="505"/>
        <v>2.5621195378244263E-3</v>
      </c>
      <c r="AN976" s="11">
        <f t="shared" si="505"/>
        <v>7.2605941780763008E-5</v>
      </c>
      <c r="AO976" s="4">
        <f t="shared" si="505"/>
        <v>3.3332284960157804E-9</v>
      </c>
      <c r="AP976" s="11">
        <f t="shared" si="506"/>
        <v>-1.5982362136759525</v>
      </c>
      <c r="AQ976" s="11">
        <f t="shared" si="507"/>
        <v>-2.5982362136759525</v>
      </c>
      <c r="AR976" s="11">
        <f t="shared" si="508"/>
        <v>-3.598236213675952</v>
      </c>
      <c r="AS976" s="11">
        <f t="shared" si="509"/>
        <v>-4.5982362136759534</v>
      </c>
      <c r="AT976" s="11">
        <f t="shared" si="510"/>
        <v>-5.5982362136759516</v>
      </c>
      <c r="AU976" s="19">
        <f t="shared" si="511"/>
        <v>-7.5982362136759534</v>
      </c>
      <c r="AV976" s="19">
        <f t="shared" si="485"/>
        <v>0.57960453686129143</v>
      </c>
      <c r="AW976" s="11" t="str">
        <f t="shared" si="495"/>
        <v/>
      </c>
      <c r="AX976" s="11" t="str">
        <f t="shared" si="496"/>
        <v/>
      </c>
      <c r="AY976" s="11" t="str">
        <f t="shared" si="497"/>
        <v/>
      </c>
      <c r="AZ976" s="11" t="str">
        <f t="shared" si="498"/>
        <v/>
      </c>
      <c r="BA976" s="19" t="str">
        <f t="shared" si="488"/>
        <v/>
      </c>
    </row>
    <row r="977" spans="35:53" x14ac:dyDescent="0.3">
      <c r="AI977" s="21">
        <f t="shared" si="512"/>
        <v>0.96500000000000075</v>
      </c>
      <c r="AJ977" s="11">
        <f t="shared" si="505"/>
        <v>0.57459668621845583</v>
      </c>
      <c r="AK977" s="11">
        <f t="shared" si="505"/>
        <v>0.2084214448884622</v>
      </c>
      <c r="AL977" s="11">
        <f t="shared" si="505"/>
        <v>3.4999999999999254E-2</v>
      </c>
      <c r="AM977" s="11">
        <f t="shared" si="505"/>
        <v>2.4624089039658008E-3</v>
      </c>
      <c r="AN977" s="11">
        <f t="shared" si="505"/>
        <v>6.8948357060020295E-5</v>
      </c>
      <c r="AO977" s="4">
        <f t="shared" si="505"/>
        <v>3.0881898697711476E-9</v>
      </c>
      <c r="AP977" s="11">
        <f t="shared" si="506"/>
        <v>-1.6238213459052142</v>
      </c>
      <c r="AQ977" s="11">
        <f t="shared" si="507"/>
        <v>-2.6238213459052142</v>
      </c>
      <c r="AR977" s="11">
        <f t="shared" si="508"/>
        <v>-3.6238213459052142</v>
      </c>
      <c r="AS977" s="11">
        <f t="shared" si="509"/>
        <v>-4.6238213459052142</v>
      </c>
      <c r="AT977" s="11">
        <f t="shared" si="510"/>
        <v>-5.6238213459052151</v>
      </c>
      <c r="AU977" s="19">
        <f t="shared" si="511"/>
        <v>-7.6238213459052133</v>
      </c>
      <c r="AV977" s="19">
        <f t="shared" si="485"/>
        <v>0.57459668621845583</v>
      </c>
      <c r="AW977" s="11" t="str">
        <f t="shared" si="495"/>
        <v/>
      </c>
      <c r="AX977" s="11" t="str">
        <f t="shared" si="496"/>
        <v/>
      </c>
      <c r="AY977" s="11" t="str">
        <f t="shared" si="497"/>
        <v/>
      </c>
      <c r="AZ977" s="11" t="str">
        <f t="shared" si="498"/>
        <v/>
      </c>
      <c r="BA977" s="19">
        <f t="shared" ref="BA977" si="513">IF(AU977&lt;=0,AO977,"")</f>
        <v>3.0881898697711476E-9</v>
      </c>
    </row>
    <row r="978" spans="35:53" x14ac:dyDescent="0.3">
      <c r="AI978" s="21">
        <f t="shared" si="512"/>
        <v>0.96600000000000075</v>
      </c>
      <c r="AJ978" s="11">
        <f t="shared" si="505"/>
        <v>0.56945750331400691</v>
      </c>
      <c r="AK978" s="11">
        <f t="shared" si="505"/>
        <v>0.20468385905737738</v>
      </c>
      <c r="AL978" s="11">
        <f t="shared" si="505"/>
        <v>3.399999999999926E-2</v>
      </c>
      <c r="AM978" s="11">
        <f t="shared" si="505"/>
        <v>2.3639804756867846E-3</v>
      </c>
      <c r="AN978" s="11">
        <f t="shared" si="505"/>
        <v>6.5384232895319183E-5</v>
      </c>
      <c r="AO978" s="4">
        <f t="shared" si="505"/>
        <v>2.8555133559888849E-9</v>
      </c>
      <c r="AP978" s="11">
        <f t="shared" si="506"/>
        <v>-1.6500136422928267</v>
      </c>
      <c r="AQ978" s="11">
        <f t="shared" si="507"/>
        <v>-2.6500136422928269</v>
      </c>
      <c r="AR978" s="11">
        <f t="shared" si="508"/>
        <v>-3.6500136422928269</v>
      </c>
      <c r="AS978" s="11">
        <f t="shared" si="509"/>
        <v>-4.6500136422928264</v>
      </c>
      <c r="AT978" s="11">
        <f t="shared" si="510"/>
        <v>-5.6500136422928273</v>
      </c>
      <c r="AU978" s="19">
        <f t="shared" si="511"/>
        <v>-7.6500136422928238</v>
      </c>
      <c r="AV978" s="19">
        <f t="shared" si="485"/>
        <v>0.56945750331400691</v>
      </c>
      <c r="AW978" s="11" t="str">
        <f t="shared" si="495"/>
        <v/>
      </c>
      <c r="AX978" s="11" t="str">
        <f t="shared" si="496"/>
        <v/>
      </c>
      <c r="AY978" s="11" t="str">
        <f t="shared" si="497"/>
        <v/>
      </c>
      <c r="AZ978" s="11" t="str">
        <f t="shared" si="498"/>
        <v/>
      </c>
      <c r="BA978" s="19" t="str">
        <f t="shared" si="488"/>
        <v/>
      </c>
    </row>
    <row r="979" spans="35:53" x14ac:dyDescent="0.3">
      <c r="AI979" s="21">
        <f t="shared" si="512"/>
        <v>0.96700000000000075</v>
      </c>
      <c r="AJ979" s="11">
        <f t="shared" si="505"/>
        <v>0.56418025115628856</v>
      </c>
      <c r="AK979" s="11">
        <f t="shared" si="505"/>
        <v>0.20089640035013201</v>
      </c>
      <c r="AL979" s="11">
        <f t="shared" si="505"/>
        <v>3.2999999999999252E-2</v>
      </c>
      <c r="AM979" s="11">
        <f t="shared" si="505"/>
        <v>2.2668480742549786E-3</v>
      </c>
      <c r="AN979" s="11">
        <f t="shared" si="505"/>
        <v>6.1913347415838328E-5</v>
      </c>
      <c r="AO979" s="4">
        <f t="shared" si="505"/>
        <v>2.6348507732447696E-9</v>
      </c>
      <c r="AP979" s="11">
        <f t="shared" si="506"/>
        <v>-1.6768473384955735</v>
      </c>
      <c r="AQ979" s="11">
        <f t="shared" si="507"/>
        <v>-2.6768473384955742</v>
      </c>
      <c r="AR979" s="11">
        <f t="shared" si="508"/>
        <v>-3.6768473384955738</v>
      </c>
      <c r="AS979" s="11">
        <f t="shared" si="509"/>
        <v>-4.6768473384955742</v>
      </c>
      <c r="AT979" s="11">
        <f t="shared" si="510"/>
        <v>-5.6768473384955733</v>
      </c>
      <c r="AU979" s="19">
        <f t="shared" si="511"/>
        <v>-7.6768473384955742</v>
      </c>
      <c r="AV979" s="19">
        <f t="shared" si="485"/>
        <v>0.56418025115628856</v>
      </c>
      <c r="AW979" s="11" t="str">
        <f t="shared" si="495"/>
        <v/>
      </c>
      <c r="AX979" s="11" t="str">
        <f t="shared" si="496"/>
        <v/>
      </c>
      <c r="AY979" s="11" t="str">
        <f t="shared" si="497"/>
        <v/>
      </c>
      <c r="AZ979" s="11" t="str">
        <f t="shared" si="498"/>
        <v/>
      </c>
      <c r="BA979" s="19" t="str">
        <f t="shared" si="488"/>
        <v/>
      </c>
    </row>
    <row r="980" spans="35:53" x14ac:dyDescent="0.3">
      <c r="AI980" s="21">
        <f t="shared" si="512"/>
        <v>0.96800000000000075</v>
      </c>
      <c r="AJ980" s="11">
        <f t="shared" si="505"/>
        <v>0.55875764322136035</v>
      </c>
      <c r="AK980" s="11">
        <f t="shared" si="505"/>
        <v>0.1970571368564486</v>
      </c>
      <c r="AL980" s="11">
        <f t="shared" si="505"/>
        <v>3.1999999999999258E-2</v>
      </c>
      <c r="AM980" s="11">
        <f t="shared" si="505"/>
        <v>2.17102624727531E-3</v>
      </c>
      <c r="AN980" s="11">
        <f t="shared" si="505"/>
        <v>5.8535490414296447E-5</v>
      </c>
      <c r="AO980" s="4">
        <f t="shared" si="505"/>
        <v>2.4258576564646785E-9</v>
      </c>
      <c r="AP980" s="11">
        <f t="shared" si="506"/>
        <v>-1.7043597175381142</v>
      </c>
      <c r="AQ980" s="11">
        <f t="shared" si="507"/>
        <v>-2.704359717538114</v>
      </c>
      <c r="AR980" s="11">
        <f t="shared" si="508"/>
        <v>-3.7043597175381144</v>
      </c>
      <c r="AS980" s="11">
        <f t="shared" si="509"/>
        <v>-4.7043597175381144</v>
      </c>
      <c r="AT980" s="11">
        <f t="shared" si="510"/>
        <v>-5.7043597175381144</v>
      </c>
      <c r="AU980" s="19">
        <f t="shared" si="511"/>
        <v>-7.7043597175381136</v>
      </c>
      <c r="AV980" s="19">
        <f t="shared" si="485"/>
        <v>0.55875764322136035</v>
      </c>
      <c r="AW980" s="11" t="str">
        <f t="shared" si="495"/>
        <v/>
      </c>
      <c r="AX980" s="11" t="str">
        <f t="shared" si="496"/>
        <v/>
      </c>
      <c r="AY980" s="11" t="str">
        <f t="shared" si="497"/>
        <v/>
      </c>
      <c r="AZ980" s="11" t="str">
        <f t="shared" si="498"/>
        <v/>
      </c>
      <c r="BA980" s="19" t="str">
        <f t="shared" si="488"/>
        <v/>
      </c>
    </row>
    <row r="981" spans="35:53" x14ac:dyDescent="0.3">
      <c r="AI981" s="21">
        <f t="shared" si="512"/>
        <v>0.96900000000000075</v>
      </c>
      <c r="AJ981" s="11">
        <f t="shared" si="505"/>
        <v>0.55318178042220667</v>
      </c>
      <c r="AK981" s="11">
        <f t="shared" si="505"/>
        <v>0.19316399996505693</v>
      </c>
      <c r="AL981" s="11">
        <f t="shared" si="505"/>
        <v>3.0999999999999233E-2</v>
      </c>
      <c r="AM981" s="11">
        <f t="shared" si="505"/>
        <v>2.0765303279672844E-3</v>
      </c>
      <c r="AN981" s="11">
        <f t="shared" si="505"/>
        <v>5.5250464213937101E-5</v>
      </c>
      <c r="AO981" s="4">
        <f t="shared" si="505"/>
        <v>2.2281931972008011E-9</v>
      </c>
      <c r="AP981" s="11">
        <f t="shared" si="506"/>
        <v>-1.732591486916236</v>
      </c>
      <c r="AQ981" s="11">
        <f t="shared" si="507"/>
        <v>-2.7325914869162347</v>
      </c>
      <c r="AR981" s="11">
        <f t="shared" si="508"/>
        <v>-3.732591486916236</v>
      </c>
      <c r="AS981" s="11">
        <f t="shared" si="509"/>
        <v>-4.7325914869162355</v>
      </c>
      <c r="AT981" s="11">
        <f t="shared" si="510"/>
        <v>-5.7325914869162355</v>
      </c>
      <c r="AU981" s="19">
        <f t="shared" si="511"/>
        <v>-7.7325914869162355</v>
      </c>
      <c r="AV981" s="19">
        <f t="shared" si="485"/>
        <v>0.55318178042220667</v>
      </c>
      <c r="AW981" s="11" t="str">
        <f t="shared" si="495"/>
        <v/>
      </c>
      <c r="AX981" s="11" t="str">
        <f t="shared" si="496"/>
        <v/>
      </c>
      <c r="AY981" s="11" t="str">
        <f t="shared" si="497"/>
        <v/>
      </c>
      <c r="AZ981" s="11" t="str">
        <f t="shared" si="498"/>
        <v/>
      </c>
      <c r="BA981" s="19" t="str">
        <f t="shared" si="488"/>
        <v/>
      </c>
    </row>
    <row r="982" spans="35:53" x14ac:dyDescent="0.3">
      <c r="AI982" s="21">
        <f t="shared" si="512"/>
        <v>0.97000000000000075</v>
      </c>
      <c r="AJ982" s="11">
        <f t="shared" si="505"/>
        <v>0.54744407860106414</v>
      </c>
      <c r="AK982" s="11">
        <f t="shared" si="505"/>
        <v>0.18921476998720491</v>
      </c>
      <c r="AL982" s="11">
        <f t="shared" si="505"/>
        <v>2.999999999999927E-2</v>
      </c>
      <c r="AM982" s="11">
        <f t="shared" si="505"/>
        <v>1.9833765013598137E-3</v>
      </c>
      <c r="AN982" s="11">
        <f t="shared" si="505"/>
        <v>5.2058084637175776E-5</v>
      </c>
      <c r="AO982" s="4">
        <f t="shared" si="505"/>
        <v>2.0415201819538306E-9</v>
      </c>
      <c r="AP982" s="11">
        <f t="shared" si="506"/>
        <v>-1.7615872163025228</v>
      </c>
      <c r="AQ982" s="11">
        <f t="shared" si="507"/>
        <v>-2.7615872163025239</v>
      </c>
      <c r="AR982" s="11">
        <f t="shared" si="508"/>
        <v>-3.761587216302523</v>
      </c>
      <c r="AS982" s="11">
        <f t="shared" si="509"/>
        <v>-4.761587216302523</v>
      </c>
      <c r="AT982" s="11">
        <f t="shared" si="510"/>
        <v>-5.7615872163025221</v>
      </c>
      <c r="AU982" s="19">
        <f t="shared" si="511"/>
        <v>-7.761587216302523</v>
      </c>
      <c r="AV982" s="19">
        <f t="shared" si="485"/>
        <v>0.54744407860106414</v>
      </c>
      <c r="AW982" s="11" t="str">
        <f t="shared" ref="AW982:AW1012" si="514">IF(AQ982&gt;=0,AK982,"")</f>
        <v/>
      </c>
      <c r="AX982" s="11" t="str">
        <f t="shared" ref="AX982:AX1012" si="515">IF(AR982&gt;=0,AL982,"")</f>
        <v/>
      </c>
      <c r="AY982" s="11" t="str">
        <f t="shared" ref="AY982:AY1012" si="516">IF(AS982&gt;=0,AM982,"")</f>
        <v/>
      </c>
      <c r="AZ982" s="11" t="str">
        <f t="shared" ref="AZ982:AZ1012" si="517">IF(AT982&gt;=0,AN982,"")</f>
        <v/>
      </c>
      <c r="BA982" s="19" t="str">
        <f t="shared" si="488"/>
        <v/>
      </c>
    </row>
    <row r="983" spans="35:53" x14ac:dyDescent="0.3">
      <c r="AI983" s="21">
        <f t="shared" si="512"/>
        <v>0.97100000000000075</v>
      </c>
      <c r="AJ983" s="11">
        <f t="shared" ref="AJ983:AO992" si="518">_xlfn.NORM.S.DIST((-2*AJ$2-_xlfn.NORM.S.INV($AI983)),TRUE)</f>
        <v>0.54153518475751405</v>
      </c>
      <c r="AK983" s="11">
        <f t="shared" si="518"/>
        <v>0.18520705973869009</v>
      </c>
      <c r="AL983" s="11">
        <f t="shared" si="518"/>
        <v>2.8999999999999252E-2</v>
      </c>
      <c r="AM983" s="11">
        <f t="shared" si="518"/>
        <v>1.8915818784681728E-3</v>
      </c>
      <c r="AN983" s="11">
        <f t="shared" si="518"/>
        <v>4.8958182091321569E-5</v>
      </c>
      <c r="AO983" s="4">
        <f t="shared" si="518"/>
        <v>1.8655049282568021E-9</v>
      </c>
      <c r="AP983" s="11">
        <f t="shared" si="506"/>
        <v>-1.7913958479836993</v>
      </c>
      <c r="AQ983" s="11">
        <f t="shared" si="507"/>
        <v>-2.7913958479836998</v>
      </c>
      <c r="AR983" s="11">
        <f t="shared" si="508"/>
        <v>-3.7913958479836993</v>
      </c>
      <c r="AS983" s="11">
        <f t="shared" si="509"/>
        <v>-4.791395847983698</v>
      </c>
      <c r="AT983" s="11">
        <f t="shared" si="510"/>
        <v>-5.7913958479836998</v>
      </c>
      <c r="AU983" s="19">
        <f t="shared" si="511"/>
        <v>-7.791395847983698</v>
      </c>
      <c r="AV983" s="19">
        <f t="shared" ref="AV983:AV1012" si="519">IF(AP983&lt;=0,AJ983,"")</f>
        <v>0.54153518475751405</v>
      </c>
      <c r="AW983" s="11" t="str">
        <f t="shared" si="514"/>
        <v/>
      </c>
      <c r="AX983" s="11" t="str">
        <f t="shared" si="515"/>
        <v/>
      </c>
      <c r="AY983" s="11" t="str">
        <f t="shared" si="516"/>
        <v/>
      </c>
      <c r="AZ983" s="11" t="str">
        <f t="shared" si="517"/>
        <v/>
      </c>
      <c r="BA983" s="19">
        <f t="shared" ref="BA983" si="520">IF(AU983&lt;=0,AO983,"")</f>
        <v>1.8655049282568021E-9</v>
      </c>
    </row>
    <row r="984" spans="35:53" x14ac:dyDescent="0.3">
      <c r="AI984" s="21">
        <f t="shared" si="512"/>
        <v>0.97200000000000075</v>
      </c>
      <c r="AJ984" s="11">
        <f t="shared" si="518"/>
        <v>0.53544487981456135</v>
      </c>
      <c r="AK984" s="11">
        <f t="shared" si="518"/>
        <v>0.18113829570998241</v>
      </c>
      <c r="AL984" s="11">
        <f t="shared" si="518"/>
        <v>2.7999999999999251E-2</v>
      </c>
      <c r="AM984" s="11">
        <f t="shared" si="518"/>
        <v>1.8011645797237634E-3</v>
      </c>
      <c r="AN984" s="11">
        <f t="shared" si="518"/>
        <v>4.5950602789729636E-5</v>
      </c>
      <c r="AO984" s="4">
        <f t="shared" si="518"/>
        <v>1.6998172181924276E-9</v>
      </c>
      <c r="AP984" s="11">
        <f t="shared" si="506"/>
        <v>-1.8220712950982603</v>
      </c>
      <c r="AQ984" s="11">
        <f t="shared" si="507"/>
        <v>-2.8220712950982607</v>
      </c>
      <c r="AR984" s="11">
        <f t="shared" si="508"/>
        <v>-3.8220712950982598</v>
      </c>
      <c r="AS984" s="11">
        <f t="shared" si="509"/>
        <v>-4.8220712950982607</v>
      </c>
      <c r="AT984" s="11">
        <f t="shared" si="510"/>
        <v>-5.8220712950982598</v>
      </c>
      <c r="AU984" s="19">
        <f t="shared" si="511"/>
        <v>-7.8220712950982589</v>
      </c>
      <c r="AV984" s="19">
        <f t="shared" si="519"/>
        <v>0.53544487981456135</v>
      </c>
      <c r="AW984" s="11" t="str">
        <f t="shared" si="514"/>
        <v/>
      </c>
      <c r="AX984" s="11" t="str">
        <f t="shared" si="515"/>
        <v/>
      </c>
      <c r="AY984" s="11" t="str">
        <f t="shared" si="516"/>
        <v/>
      </c>
      <c r="AZ984" s="11" t="str">
        <f t="shared" si="517"/>
        <v/>
      </c>
      <c r="BA984" s="19" t="str">
        <f t="shared" si="488"/>
        <v/>
      </c>
    </row>
    <row r="985" spans="35:53" x14ac:dyDescent="0.3">
      <c r="AI985" s="21">
        <f t="shared" si="512"/>
        <v>0.97300000000000075</v>
      </c>
      <c r="AJ985" s="11">
        <f t="shared" si="518"/>
        <v>0.52916196520211789</v>
      </c>
      <c r="AK985" s="11">
        <f t="shared" si="518"/>
        <v>0.17700569637110364</v>
      </c>
      <c r="AL985" s="11">
        <f t="shared" si="518"/>
        <v>2.6999999999999257E-2</v>
      </c>
      <c r="AM985" s="11">
        <f t="shared" si="518"/>
        <v>1.7121438291820765E-3</v>
      </c>
      <c r="AN985" s="11">
        <f t="shared" si="518"/>
        <v>4.3035210130340568E-5</v>
      </c>
      <c r="AO985" s="4">
        <f t="shared" si="518"/>
        <v>1.5441302289606679E-9</v>
      </c>
      <c r="AP985" s="11">
        <f t="shared" si="506"/>
        <v>-1.8536731465278447</v>
      </c>
      <c r="AQ985" s="11">
        <f t="shared" si="507"/>
        <v>-2.8536731465278429</v>
      </c>
      <c r="AR985" s="11">
        <f t="shared" si="508"/>
        <v>-3.8536731465278447</v>
      </c>
      <c r="AS985" s="11">
        <f t="shared" si="509"/>
        <v>-4.8536731465278438</v>
      </c>
      <c r="AT985" s="11">
        <f t="shared" si="510"/>
        <v>-5.8536731465278447</v>
      </c>
      <c r="AU985" s="19">
        <f t="shared" si="511"/>
        <v>-7.8536731465278447</v>
      </c>
      <c r="AV985" s="19">
        <f t="shared" si="519"/>
        <v>0.52916196520211789</v>
      </c>
      <c r="AW985" s="11" t="str">
        <f t="shared" si="514"/>
        <v/>
      </c>
      <c r="AX985" s="11" t="str">
        <f t="shared" si="515"/>
        <v/>
      </c>
      <c r="AY985" s="11" t="str">
        <f t="shared" si="516"/>
        <v/>
      </c>
      <c r="AZ985" s="11" t="str">
        <f t="shared" si="517"/>
        <v/>
      </c>
      <c r="BA985" s="19" t="str">
        <f t="shared" si="488"/>
        <v/>
      </c>
    </row>
    <row r="986" spans="35:53" x14ac:dyDescent="0.3">
      <c r="AI986" s="21">
        <f t="shared" si="512"/>
        <v>0.97400000000000075</v>
      </c>
      <c r="AJ986" s="11">
        <f t="shared" si="518"/>
        <v>0.52267412986611728</v>
      </c>
      <c r="AK986" s="11">
        <f t="shared" si="518"/>
        <v>0.172806247052714</v>
      </c>
      <c r="AL986" s="11">
        <f t="shared" si="518"/>
        <v>2.5999999999999263E-2</v>
      </c>
      <c r="AM986" s="11">
        <f t="shared" si="518"/>
        <v>1.6245400613516695E-3</v>
      </c>
      <c r="AN986" s="11">
        <f t="shared" si="518"/>
        <v>4.02118862580587E-5</v>
      </c>
      <c r="AO986" s="4">
        <f t="shared" si="518"/>
        <v>1.3981204600496258E-9</v>
      </c>
      <c r="AP986" s="11">
        <f t="shared" si="506"/>
        <v>-1.8862675022101583</v>
      </c>
      <c r="AQ986" s="11">
        <f t="shared" si="507"/>
        <v>-2.8862675022101576</v>
      </c>
      <c r="AR986" s="11">
        <f t="shared" si="508"/>
        <v>-3.886267502210158</v>
      </c>
      <c r="AS986" s="11">
        <f t="shared" si="509"/>
        <v>-4.886267502210158</v>
      </c>
      <c r="AT986" s="11">
        <f t="shared" si="510"/>
        <v>-5.886267502210158</v>
      </c>
      <c r="AU986" s="19">
        <f t="shared" si="511"/>
        <v>-7.886267502210158</v>
      </c>
      <c r="AV986" s="19">
        <f t="shared" si="519"/>
        <v>0.52267412986611728</v>
      </c>
      <c r="AW986" s="11" t="str">
        <f t="shared" si="514"/>
        <v/>
      </c>
      <c r="AX986" s="11" t="str">
        <f t="shared" si="515"/>
        <v/>
      </c>
      <c r="AY986" s="11" t="str">
        <f t="shared" si="516"/>
        <v/>
      </c>
      <c r="AZ986" s="11" t="str">
        <f t="shared" si="517"/>
        <v/>
      </c>
      <c r="BA986" s="19" t="str">
        <f t="shared" si="488"/>
        <v/>
      </c>
    </row>
    <row r="987" spans="35:53" x14ac:dyDescent="0.3">
      <c r="AI987" s="21">
        <f t="shared" si="512"/>
        <v>0.97500000000000075</v>
      </c>
      <c r="AJ987" s="11">
        <f t="shared" si="518"/>
        <v>0.51596779344232668</v>
      </c>
      <c r="AK987" s="11">
        <f t="shared" si="518"/>
        <v>0.1685366707101992</v>
      </c>
      <c r="AL987" s="11">
        <f t="shared" si="518"/>
        <v>2.4999999999999245E-2</v>
      </c>
      <c r="AM987" s="11">
        <f t="shared" si="518"/>
        <v>1.5383750428849443E-3</v>
      </c>
      <c r="AN987" s="11">
        <f t="shared" si="518"/>
        <v>3.7480533843007208E-5</v>
      </c>
      <c r="AO987" s="4">
        <f t="shared" si="518"/>
        <v>1.2614676564835449E-9</v>
      </c>
      <c r="AP987" s="11">
        <f t="shared" si="506"/>
        <v>-1.9199279690801339</v>
      </c>
      <c r="AQ987" s="11">
        <f t="shared" si="507"/>
        <v>-2.9199279690801339</v>
      </c>
      <c r="AR987" s="11">
        <f t="shared" si="508"/>
        <v>-3.9199279690801339</v>
      </c>
      <c r="AS987" s="11">
        <f t="shared" si="509"/>
        <v>-4.919927969080133</v>
      </c>
      <c r="AT987" s="11">
        <f t="shared" si="510"/>
        <v>-5.919927969080133</v>
      </c>
      <c r="AU987" s="19">
        <f t="shared" si="511"/>
        <v>-7.9199279690801347</v>
      </c>
      <c r="AV987" s="19">
        <f t="shared" si="519"/>
        <v>0.51596779344232668</v>
      </c>
      <c r="AW987" s="11" t="str">
        <f t="shared" si="514"/>
        <v/>
      </c>
      <c r="AX987" s="11" t="str">
        <f t="shared" si="515"/>
        <v/>
      </c>
      <c r="AY987" s="11" t="str">
        <f t="shared" si="516"/>
        <v/>
      </c>
      <c r="AZ987" s="11" t="str">
        <f t="shared" si="517"/>
        <v/>
      </c>
      <c r="BA987" s="19" t="str">
        <f t="shared" si="488"/>
        <v/>
      </c>
    </row>
    <row r="988" spans="35:53" x14ac:dyDescent="0.3">
      <c r="AI988" s="21">
        <f t="shared" si="512"/>
        <v>0.97600000000000076</v>
      </c>
      <c r="AJ988" s="11">
        <f t="shared" si="518"/>
        <v>0.50902792019811693</v>
      </c>
      <c r="AK988" s="11">
        <f t="shared" si="518"/>
        <v>0.16419339370371255</v>
      </c>
      <c r="AL988" s="11">
        <f t="shared" si="518"/>
        <v>2.3999999999999248E-2</v>
      </c>
      <c r="AM988" s="11">
        <f t="shared" si="518"/>
        <v>1.4536720118748288E-3</v>
      </c>
      <c r="AN988" s="11">
        <f t="shared" si="518"/>
        <v>3.4841078113757034E-5</v>
      </c>
      <c r="AO988" s="4">
        <f t="shared" si="518"/>
        <v>1.1338547275258928E-9</v>
      </c>
      <c r="AP988" s="11">
        <f t="shared" si="506"/>
        <v>-1.9547368563639191</v>
      </c>
      <c r="AQ988" s="11">
        <f t="shared" si="507"/>
        <v>-2.954736856363918</v>
      </c>
      <c r="AR988" s="11">
        <f t="shared" si="508"/>
        <v>-3.9547368563639194</v>
      </c>
      <c r="AS988" s="11">
        <f t="shared" si="509"/>
        <v>-4.954736856363918</v>
      </c>
      <c r="AT988" s="11">
        <f t="shared" si="510"/>
        <v>-5.9547368563639198</v>
      </c>
      <c r="AU988" s="19">
        <f t="shared" si="511"/>
        <v>-7.9547368563639171</v>
      </c>
      <c r="AV988" s="19">
        <f t="shared" si="519"/>
        <v>0.50902792019811693</v>
      </c>
      <c r="AW988" s="11" t="str">
        <f t="shared" si="514"/>
        <v/>
      </c>
      <c r="AX988" s="11" t="str">
        <f t="shared" si="515"/>
        <v/>
      </c>
      <c r="AY988" s="11" t="str">
        <f t="shared" si="516"/>
        <v/>
      </c>
      <c r="AZ988" s="11" t="str">
        <f t="shared" si="517"/>
        <v/>
      </c>
      <c r="BA988" s="19" t="str">
        <f t="shared" ref="BA988:BA1012" si="521">IF(AU988&gt;=0,AO988,"")</f>
        <v/>
      </c>
    </row>
    <row r="989" spans="35:53" x14ac:dyDescent="0.3">
      <c r="AI989" s="21">
        <f t="shared" si="512"/>
        <v>0.97700000000000076</v>
      </c>
      <c r="AJ989" s="11">
        <f t="shared" si="518"/>
        <v>0.50183779684658014</v>
      </c>
      <c r="AK989" s="11">
        <f t="shared" si="518"/>
        <v>0.15977250550059094</v>
      </c>
      <c r="AL989" s="11">
        <f t="shared" si="518"/>
        <v>2.2999999999999254E-2</v>
      </c>
      <c r="AM989" s="11">
        <f t="shared" si="518"/>
        <v>1.3704558381435138E-3</v>
      </c>
      <c r="AN989" s="11">
        <f t="shared" si="518"/>
        <v>3.2293469193576119E-5</v>
      </c>
      <c r="AO989" s="4">
        <f t="shared" si="518"/>
        <v>1.0149676600975242E-9</v>
      </c>
      <c r="AP989" s="11">
        <f t="shared" si="506"/>
        <v>-1.9907866203356768</v>
      </c>
      <c r="AQ989" s="11">
        <f t="shared" si="507"/>
        <v>-2.9907866203356752</v>
      </c>
      <c r="AR989" s="11">
        <f t="shared" si="508"/>
        <v>-3.990786620335677</v>
      </c>
      <c r="AS989" s="11">
        <f t="shared" si="509"/>
        <v>-4.9907866203356779</v>
      </c>
      <c r="AT989" s="11">
        <f t="shared" si="510"/>
        <v>-5.990786620335677</v>
      </c>
      <c r="AU989" s="19">
        <f t="shared" si="511"/>
        <v>-7.9907866203356779</v>
      </c>
      <c r="AV989" s="19">
        <f t="shared" si="519"/>
        <v>0.50183779684658014</v>
      </c>
      <c r="AW989" s="11" t="str">
        <f t="shared" si="514"/>
        <v/>
      </c>
      <c r="AX989" s="11" t="str">
        <f t="shared" si="515"/>
        <v/>
      </c>
      <c r="AY989" s="11" t="str">
        <f t="shared" si="516"/>
        <v/>
      </c>
      <c r="AZ989" s="11" t="str">
        <f t="shared" si="517"/>
        <v/>
      </c>
      <c r="BA989" s="19">
        <f t="shared" ref="BA989" si="522">IF(AU989&lt;=0,AO989,"")</f>
        <v>1.0149676600975242E-9</v>
      </c>
    </row>
    <row r="990" spans="35:53" x14ac:dyDescent="0.3">
      <c r="AI990" s="21">
        <f t="shared" si="512"/>
        <v>0.97800000000000076</v>
      </c>
      <c r="AJ990" s="11">
        <f t="shared" si="518"/>
        <v>0.49437876533833019</v>
      </c>
      <c r="AK990" s="11">
        <f t="shared" si="518"/>
        <v>0.15526971090833833</v>
      </c>
      <c r="AL990" s="11">
        <f t="shared" si="518"/>
        <v>2.1999999999999218E-2</v>
      </c>
      <c r="AM990" s="11">
        <f t="shared" si="518"/>
        <v>1.2887532087362161E-3</v>
      </c>
      <c r="AN990" s="11">
        <f t="shared" si="518"/>
        <v>2.9837684799221604E-5</v>
      </c>
      <c r="AO990" s="4">
        <f t="shared" si="518"/>
        <v>9.0449542602375276E-10</v>
      </c>
      <c r="AP990" s="11">
        <f t="shared" si="506"/>
        <v>-2.028181624036308</v>
      </c>
      <c r="AQ990" s="11">
        <f t="shared" si="507"/>
        <v>-3.028181624036308</v>
      </c>
      <c r="AR990" s="11">
        <f t="shared" si="508"/>
        <v>-4.028181624036308</v>
      </c>
      <c r="AS990" s="11">
        <f t="shared" si="509"/>
        <v>-5.028181624036308</v>
      </c>
      <c r="AT990" s="11">
        <f t="shared" si="510"/>
        <v>-6.0281816240363071</v>
      </c>
      <c r="AU990" s="19">
        <f t="shared" si="511"/>
        <v>-8.0281816240363053</v>
      </c>
      <c r="AV990" s="19">
        <f t="shared" si="519"/>
        <v>0.49437876533833019</v>
      </c>
      <c r="AW990" s="11" t="str">
        <f t="shared" si="514"/>
        <v/>
      </c>
      <c r="AX990" s="11" t="str">
        <f t="shared" si="515"/>
        <v/>
      </c>
      <c r="AY990" s="11" t="str">
        <f t="shared" si="516"/>
        <v/>
      </c>
      <c r="AZ990" s="11" t="str">
        <f t="shared" si="517"/>
        <v/>
      </c>
      <c r="BA990" s="19" t="str">
        <f t="shared" si="521"/>
        <v/>
      </c>
    </row>
    <row r="991" spans="35:53" x14ac:dyDescent="0.3">
      <c r="AI991" s="21">
        <f t="shared" si="512"/>
        <v>0.97900000000000076</v>
      </c>
      <c r="AJ991" s="11">
        <f t="shared" si="518"/>
        <v>0.48662989903960363</v>
      </c>
      <c r="AK991" s="11">
        <f t="shared" si="518"/>
        <v>0.15068027304944839</v>
      </c>
      <c r="AL991" s="11">
        <f t="shared" si="518"/>
        <v>2.0999999999999245E-2</v>
      </c>
      <c r="AM991" s="11">
        <f t="shared" si="518"/>
        <v>1.2085928439080726E-3</v>
      </c>
      <c r="AN991" s="11">
        <f t="shared" si="518"/>
        <v>2.7473733376642962E-5</v>
      </c>
      <c r="AO991" s="4">
        <f t="shared" si="518"/>
        <v>8.0212988204103516E-10</v>
      </c>
      <c r="AP991" s="11">
        <f t="shared" si="506"/>
        <v>-2.0670402985061314</v>
      </c>
      <c r="AQ991" s="11">
        <f t="shared" si="507"/>
        <v>-3.0670402985061287</v>
      </c>
      <c r="AR991" s="11">
        <f t="shared" si="508"/>
        <v>-4.0670402985061314</v>
      </c>
      <c r="AS991" s="11">
        <f t="shared" si="509"/>
        <v>-5.0670402985061322</v>
      </c>
      <c r="AT991" s="11">
        <f t="shared" si="510"/>
        <v>-6.0670402985061322</v>
      </c>
      <c r="AU991" s="19">
        <f t="shared" si="511"/>
        <v>-8.0670402985061322</v>
      </c>
      <c r="AV991" s="19">
        <f t="shared" si="519"/>
        <v>0.48662989903960363</v>
      </c>
      <c r="AW991" s="11" t="str">
        <f t="shared" si="514"/>
        <v/>
      </c>
      <c r="AX991" s="11" t="str">
        <f t="shared" si="515"/>
        <v/>
      </c>
      <c r="AY991" s="11" t="str">
        <f t="shared" si="516"/>
        <v/>
      </c>
      <c r="AZ991" s="11" t="str">
        <f t="shared" si="517"/>
        <v/>
      </c>
      <c r="BA991" s="19" t="str">
        <f t="shared" si="521"/>
        <v/>
      </c>
    </row>
    <row r="992" spans="35:53" x14ac:dyDescent="0.3">
      <c r="AI992" s="21">
        <f t="shared" si="512"/>
        <v>0.98000000000000076</v>
      </c>
      <c r="AJ992" s="11">
        <f t="shared" si="518"/>
        <v>0.4785676070221031</v>
      </c>
      <c r="AK992" s="11">
        <f t="shared" si="518"/>
        <v>0.14599894475476474</v>
      </c>
      <c r="AL992" s="11">
        <f t="shared" si="518"/>
        <v>1.999999999999922E-2</v>
      </c>
      <c r="AM992" s="11">
        <f t="shared" si="518"/>
        <v>1.1300057503065037E-3</v>
      </c>
      <c r="AN992" s="11">
        <f t="shared" si="518"/>
        <v>2.5201657767388047E-5</v>
      </c>
      <c r="AO992" s="4">
        <f t="shared" si="518"/>
        <v>7.0756566126404558E-10</v>
      </c>
      <c r="AP992" s="11">
        <f t="shared" si="506"/>
        <v>-2.1074978212636779</v>
      </c>
      <c r="AQ992" s="11">
        <f t="shared" si="507"/>
        <v>-3.1074978212636784</v>
      </c>
      <c r="AR992" s="11">
        <f t="shared" si="508"/>
        <v>-4.1074978212636779</v>
      </c>
      <c r="AS992" s="11">
        <f t="shared" si="509"/>
        <v>-5.1074978212636779</v>
      </c>
      <c r="AT992" s="11">
        <f t="shared" si="510"/>
        <v>-6.1074978212636779</v>
      </c>
      <c r="AU992" s="19">
        <f t="shared" si="511"/>
        <v>-8.1074978212636797</v>
      </c>
      <c r="AV992" s="19">
        <f t="shared" si="519"/>
        <v>0.4785676070221031</v>
      </c>
      <c r="AW992" s="11" t="str">
        <f t="shared" si="514"/>
        <v/>
      </c>
      <c r="AX992" s="11" t="str">
        <f t="shared" si="515"/>
        <v/>
      </c>
      <c r="AY992" s="11" t="str">
        <f t="shared" si="516"/>
        <v/>
      </c>
      <c r="AZ992" s="11" t="str">
        <f t="shared" si="517"/>
        <v/>
      </c>
      <c r="BA992" s="19" t="str">
        <f t="shared" si="521"/>
        <v/>
      </c>
    </row>
    <row r="993" spans="35:53" x14ac:dyDescent="0.3">
      <c r="AI993" s="21">
        <f t="shared" si="512"/>
        <v>0.98100000000000076</v>
      </c>
      <c r="AJ993" s="11">
        <f t="shared" ref="AJ993:AO1002" si="523">_xlfn.NORM.S.DIST((-2*AJ$2-_xlfn.NORM.S.INV($AI993)),TRUE)</f>
        <v>0.47016514609142773</v>
      </c>
      <c r="AK993" s="11">
        <f t="shared" si="523"/>
        <v>0.14121988532275825</v>
      </c>
      <c r="AL993" s="11">
        <f t="shared" si="523"/>
        <v>1.8999999999999267E-2</v>
      </c>
      <c r="AM993" s="11">
        <f t="shared" si="523"/>
        <v>1.0530255199330014E-3</v>
      </c>
      <c r="AN993" s="11">
        <f t="shared" si="523"/>
        <v>2.3021539525196013E-5</v>
      </c>
      <c r="AO993" s="4">
        <f t="shared" si="523"/>
        <v>6.205000545203368E-10</v>
      </c>
      <c r="AP993" s="11">
        <f t="shared" si="506"/>
        <v>-2.1497094687866509</v>
      </c>
      <c r="AQ993" s="11">
        <f t="shared" si="507"/>
        <v>-3.1497094687866514</v>
      </c>
      <c r="AR993" s="11">
        <f t="shared" si="508"/>
        <v>-4.1497094687866509</v>
      </c>
      <c r="AS993" s="11">
        <f t="shared" si="509"/>
        <v>-5.1497094687866509</v>
      </c>
      <c r="AT993" s="11">
        <f t="shared" si="510"/>
        <v>-6.14970946878665</v>
      </c>
      <c r="AU993" s="19">
        <f t="shared" si="511"/>
        <v>-8.1497094687866518</v>
      </c>
      <c r="AV993" s="19">
        <f t="shared" si="519"/>
        <v>0.47016514609142773</v>
      </c>
      <c r="AW993" s="11" t="str">
        <f t="shared" si="514"/>
        <v/>
      </c>
      <c r="AX993" s="11" t="str">
        <f t="shared" si="515"/>
        <v/>
      </c>
      <c r="AY993" s="11" t="str">
        <f t="shared" si="516"/>
        <v/>
      </c>
      <c r="AZ993" s="11" t="str">
        <f t="shared" si="517"/>
        <v/>
      </c>
      <c r="BA993" s="19" t="str">
        <f t="shared" si="521"/>
        <v/>
      </c>
    </row>
    <row r="994" spans="35:53" x14ac:dyDescent="0.3">
      <c r="AI994" s="21">
        <f t="shared" si="512"/>
        <v>0.98200000000000076</v>
      </c>
      <c r="AJ994" s="11">
        <f t="shared" si="523"/>
        <v>0.46139201301848287</v>
      </c>
      <c r="AK994" s="11">
        <f t="shared" si="523"/>
        <v>0.13633655858295676</v>
      </c>
      <c r="AL994" s="11">
        <f t="shared" si="523"/>
        <v>1.7999999999999235E-2</v>
      </c>
      <c r="AM994" s="11">
        <f t="shared" si="523"/>
        <v>9.7768868600511187E-4</v>
      </c>
      <c r="AN994" s="11">
        <f t="shared" si="523"/>
        <v>2.093350403669035E-5</v>
      </c>
      <c r="AO994" s="4">
        <f t="shared" si="523"/>
        <v>5.406328795824678E-10</v>
      </c>
      <c r="AP994" s="11">
        <f t="shared" si="506"/>
        <v>-2.1938548583287183</v>
      </c>
      <c r="AQ994" s="11">
        <f t="shared" si="507"/>
        <v>-3.1938548583287183</v>
      </c>
      <c r="AR994" s="11">
        <f t="shared" si="508"/>
        <v>-4.1938548583287183</v>
      </c>
      <c r="AS994" s="11">
        <f t="shared" si="509"/>
        <v>-5.1938548583287183</v>
      </c>
      <c r="AT994" s="11">
        <f t="shared" si="510"/>
        <v>-6.1938548583287165</v>
      </c>
      <c r="AU994" s="19">
        <f t="shared" si="511"/>
        <v>-8.1938548583287201</v>
      </c>
      <c r="AV994" s="19">
        <f t="shared" si="519"/>
        <v>0.46139201301848287</v>
      </c>
      <c r="AW994" s="11" t="str">
        <f t="shared" si="514"/>
        <v/>
      </c>
      <c r="AX994" s="11" t="str">
        <f t="shared" si="515"/>
        <v/>
      </c>
      <c r="AY994" s="11" t="str">
        <f t="shared" si="516"/>
        <v/>
      </c>
      <c r="AZ994" s="11" t="str">
        <f t="shared" si="517"/>
        <v/>
      </c>
      <c r="BA994" s="19" t="str">
        <f t="shared" si="521"/>
        <v/>
      </c>
    </row>
    <row r="995" spans="35:53" x14ac:dyDescent="0.3">
      <c r="AI995" s="21">
        <f t="shared" si="512"/>
        <v>0.98300000000000076</v>
      </c>
      <c r="AJ995" s="11">
        <f t="shared" si="523"/>
        <v>0.45221317921331594</v>
      </c>
      <c r="AK995" s="11">
        <f t="shared" si="523"/>
        <v>0.13134160678375986</v>
      </c>
      <c r="AL995" s="11">
        <f t="shared" si="523"/>
        <v>1.6999999999999266E-2</v>
      </c>
      <c r="AM995" s="11">
        <f t="shared" si="523"/>
        <v>9.0403515030884108E-4</v>
      </c>
      <c r="AN995" s="11">
        <f t="shared" si="523"/>
        <v>1.8937726646860181E-5</v>
      </c>
      <c r="AO995" s="4">
        <f t="shared" si="523"/>
        <v>4.6766633583631559E-10</v>
      </c>
      <c r="AP995" s="11">
        <f t="shared" si="506"/>
        <v>-2.2401433794843371</v>
      </c>
      <c r="AQ995" s="11">
        <f t="shared" si="507"/>
        <v>-3.2401433794843375</v>
      </c>
      <c r="AR995" s="11">
        <f t="shared" si="508"/>
        <v>-4.2401433794843371</v>
      </c>
      <c r="AS995" s="11">
        <f t="shared" si="509"/>
        <v>-5.2401433794843371</v>
      </c>
      <c r="AT995" s="11">
        <f t="shared" si="510"/>
        <v>-6.2401433794843362</v>
      </c>
      <c r="AU995" s="19">
        <f t="shared" si="511"/>
        <v>-8.2401433794843371</v>
      </c>
      <c r="AV995" s="19">
        <f t="shared" si="519"/>
        <v>0.45221317921331594</v>
      </c>
      <c r="AW995" s="11" t="str">
        <f t="shared" si="514"/>
        <v/>
      </c>
      <c r="AX995" s="11" t="str">
        <f t="shared" si="515"/>
        <v/>
      </c>
      <c r="AY995" s="11" t="str">
        <f t="shared" si="516"/>
        <v/>
      </c>
      <c r="AZ995" s="11" t="str">
        <f t="shared" si="517"/>
        <v/>
      </c>
      <c r="BA995" s="19">
        <f t="shared" ref="BA995" si="524">IF(AU995&lt;=0,AO995,"")</f>
        <v>4.6766633583631559E-10</v>
      </c>
    </row>
    <row r="996" spans="35:53" x14ac:dyDescent="0.3">
      <c r="AI996" s="21">
        <f t="shared" si="512"/>
        <v>0.98400000000000076</v>
      </c>
      <c r="AJ996" s="11">
        <f t="shared" si="523"/>
        <v>0.44258811522261116</v>
      </c>
      <c r="AK996" s="11">
        <f t="shared" si="523"/>
        <v>0.1262266927980924</v>
      </c>
      <c r="AL996" s="11">
        <f t="shared" si="523"/>
        <v>1.5999999999999247E-2</v>
      </c>
      <c r="AM996" s="11">
        <f t="shared" si="523"/>
        <v>8.3210870145061561E-4</v>
      </c>
      <c r="AN996" s="11">
        <f t="shared" si="523"/>
        <v>1.7034440054528746E-5</v>
      </c>
      <c r="AO996" s="4">
        <f t="shared" si="523"/>
        <v>4.0130484127630546E-10</v>
      </c>
      <c r="AP996" s="11">
        <f t="shared" si="506"/>
        <v>-2.2888212418237179</v>
      </c>
      <c r="AQ996" s="11">
        <f t="shared" si="507"/>
        <v>-3.2888212418237179</v>
      </c>
      <c r="AR996" s="11">
        <f t="shared" si="508"/>
        <v>-4.2888212418237179</v>
      </c>
      <c r="AS996" s="11">
        <f t="shared" si="509"/>
        <v>-5.2888212418237188</v>
      </c>
      <c r="AT996" s="11">
        <f t="shared" si="510"/>
        <v>-6.2888212418237188</v>
      </c>
      <c r="AU996" s="19">
        <f t="shared" si="511"/>
        <v>-8.288821241823717</v>
      </c>
      <c r="AV996" s="19">
        <f t="shared" si="519"/>
        <v>0.44258811522261116</v>
      </c>
      <c r="AW996" s="11" t="str">
        <f t="shared" si="514"/>
        <v/>
      </c>
      <c r="AX996" s="11" t="str">
        <f t="shared" si="515"/>
        <v/>
      </c>
      <c r="AY996" s="11" t="str">
        <f t="shared" si="516"/>
        <v/>
      </c>
      <c r="AZ996" s="11" t="str">
        <f t="shared" si="517"/>
        <v/>
      </c>
      <c r="BA996" s="19" t="str">
        <f t="shared" si="521"/>
        <v/>
      </c>
    </row>
    <row r="997" spans="35:53" x14ac:dyDescent="0.3">
      <c r="AI997" s="21">
        <f t="shared" si="512"/>
        <v>0.98500000000000076</v>
      </c>
      <c r="AJ997" s="11">
        <f t="shared" si="523"/>
        <v>0.43246953041326297</v>
      </c>
      <c r="AK997" s="11">
        <f t="shared" si="523"/>
        <v>0.12098230018849916</v>
      </c>
      <c r="AL997" s="11">
        <f t="shared" si="523"/>
        <v>1.4999999999999257E-2</v>
      </c>
      <c r="AM997" s="11">
        <f t="shared" si="523"/>
        <v>7.6195765023031811E-4</v>
      </c>
      <c r="AN997" s="11">
        <f t="shared" si="523"/>
        <v>1.522394333351818E-5</v>
      </c>
      <c r="AO997" s="4">
        <f t="shared" si="523"/>
        <v>3.4125484785221068E-10</v>
      </c>
      <c r="AP997" s="11">
        <f t="shared" si="506"/>
        <v>-2.3401807551691602</v>
      </c>
      <c r="AQ997" s="11">
        <f t="shared" si="507"/>
        <v>-3.3401807551691602</v>
      </c>
      <c r="AR997" s="11">
        <f t="shared" si="508"/>
        <v>-4.3401807551691602</v>
      </c>
      <c r="AS997" s="11">
        <f t="shared" si="509"/>
        <v>-5.3401807551691611</v>
      </c>
      <c r="AT997" s="11">
        <f t="shared" si="510"/>
        <v>-6.3401807551691611</v>
      </c>
      <c r="AU997" s="19">
        <f t="shared" si="511"/>
        <v>-8.3401807551691611</v>
      </c>
      <c r="AV997" s="19">
        <f t="shared" si="519"/>
        <v>0.43246953041326297</v>
      </c>
      <c r="AW997" s="11" t="str">
        <f t="shared" si="514"/>
        <v/>
      </c>
      <c r="AX997" s="11" t="str">
        <f t="shared" si="515"/>
        <v/>
      </c>
      <c r="AY997" s="11" t="str">
        <f t="shared" si="516"/>
        <v/>
      </c>
      <c r="AZ997" s="11" t="str">
        <f t="shared" si="517"/>
        <v/>
      </c>
      <c r="BA997" s="19" t="str">
        <f>IF(AU997=0,AO997,"")</f>
        <v/>
      </c>
    </row>
    <row r="998" spans="35:53" x14ac:dyDescent="0.3">
      <c r="AI998" s="21">
        <f t="shared" si="512"/>
        <v>0.98600000000000076</v>
      </c>
      <c r="AJ998" s="11">
        <f t="shared" si="523"/>
        <v>0.42180171985297771</v>
      </c>
      <c r="AK998" s="11">
        <f t="shared" si="523"/>
        <v>0.11559747628296208</v>
      </c>
      <c r="AL998" s="11">
        <f t="shared" si="523"/>
        <v>1.3999999999999239E-2</v>
      </c>
      <c r="AM998" s="11">
        <f t="shared" si="523"/>
        <v>6.9363561817329723E-4</v>
      </c>
      <c r="AN998" s="11">
        <f t="shared" si="523"/>
        <v>1.3506613064573888E-5</v>
      </c>
      <c r="AO998" s="4">
        <f t="shared" si="523"/>
        <v>2.8722463001491992E-10</v>
      </c>
      <c r="AP998" s="11">
        <f t="shared" si="506"/>
        <v>-2.394572753282147</v>
      </c>
      <c r="AQ998" s="11">
        <f t="shared" si="507"/>
        <v>-3.3945727532821475</v>
      </c>
      <c r="AR998" s="11">
        <f t="shared" si="508"/>
        <v>-4.394572753282147</v>
      </c>
      <c r="AS998" s="11">
        <f t="shared" si="509"/>
        <v>-5.3945727532821461</v>
      </c>
      <c r="AT998" s="11">
        <f t="shared" si="510"/>
        <v>-6.3945727532821479</v>
      </c>
      <c r="AU998" s="19">
        <f t="shared" si="511"/>
        <v>-8.3945727532821461</v>
      </c>
      <c r="AV998" s="19">
        <f t="shared" si="519"/>
        <v>0.42180171985297771</v>
      </c>
      <c r="AW998" s="11" t="str">
        <f t="shared" si="514"/>
        <v/>
      </c>
      <c r="AX998" s="11" t="str">
        <f t="shared" si="515"/>
        <v/>
      </c>
      <c r="AY998" s="11" t="str">
        <f t="shared" si="516"/>
        <v/>
      </c>
      <c r="AZ998" s="11" t="str">
        <f t="shared" si="517"/>
        <v/>
      </c>
      <c r="BA998" s="19" t="str">
        <f t="shared" si="521"/>
        <v/>
      </c>
    </row>
    <row r="999" spans="35:53" x14ac:dyDescent="0.3">
      <c r="AI999" s="21">
        <f t="shared" si="512"/>
        <v>0.98700000000000077</v>
      </c>
      <c r="AJ999" s="11">
        <f t="shared" si="523"/>
        <v>0.41051835862989822</v>
      </c>
      <c r="AK999" s="11">
        <f t="shared" si="523"/>
        <v>0.11005949672791343</v>
      </c>
      <c r="AL999" s="11">
        <f t="shared" si="523"/>
        <v>1.2999999999999245E-2</v>
      </c>
      <c r="AM999" s="11">
        <f t="shared" si="523"/>
        <v>6.2720252971632028E-4</v>
      </c>
      <c r="AN999" s="11">
        <f t="shared" si="523"/>
        <v>1.1882917251941203E-5</v>
      </c>
      <c r="AO999" s="4">
        <f t="shared" si="523"/>
        <v>2.3892403968104385E-10</v>
      </c>
      <c r="AP999" s="11">
        <f t="shared" si="506"/>
        <v>-2.4524235386343944</v>
      </c>
      <c r="AQ999" s="11">
        <f t="shared" si="507"/>
        <v>-3.4524235386343953</v>
      </c>
      <c r="AR999" s="11">
        <f t="shared" si="508"/>
        <v>-4.4524235386343944</v>
      </c>
      <c r="AS999" s="11">
        <f t="shared" si="509"/>
        <v>-5.4524235386343944</v>
      </c>
      <c r="AT999" s="11">
        <f t="shared" si="510"/>
        <v>-6.4524235386343953</v>
      </c>
      <c r="AU999" s="19">
        <f t="shared" si="511"/>
        <v>-8.4524235386343953</v>
      </c>
      <c r="AV999" s="19">
        <f t="shared" si="519"/>
        <v>0.41051835862989822</v>
      </c>
      <c r="AW999" s="11" t="str">
        <f t="shared" si="514"/>
        <v/>
      </c>
      <c r="AX999" s="11" t="str">
        <f t="shared" si="515"/>
        <v/>
      </c>
      <c r="AY999" s="11" t="str">
        <f t="shared" si="516"/>
        <v/>
      </c>
      <c r="AZ999" s="11" t="str">
        <f t="shared" si="517"/>
        <v/>
      </c>
      <c r="BA999" s="19" t="str">
        <f t="shared" si="521"/>
        <v/>
      </c>
    </row>
    <row r="1000" spans="35:53" x14ac:dyDescent="0.3">
      <c r="AI1000" s="21">
        <f t="shared" si="512"/>
        <v>0.98800000000000077</v>
      </c>
      <c r="AJ1000" s="11">
        <f t="shared" si="523"/>
        <v>0.39853950124415466</v>
      </c>
      <c r="AK1000" s="11">
        <f t="shared" si="523"/>
        <v>0.10435341953303248</v>
      </c>
      <c r="AL1000" s="11">
        <f t="shared" si="523"/>
        <v>1.1999999999999244E-2</v>
      </c>
      <c r="AM1000" s="11">
        <f t="shared" si="523"/>
        <v>5.6272588035903809E-4</v>
      </c>
      <c r="AN1000" s="11">
        <f t="shared" si="523"/>
        <v>1.0353432980710854E-5</v>
      </c>
      <c r="AO1000" s="4">
        <f t="shared" si="523"/>
        <v>1.9606421854008743E-10</v>
      </c>
      <c r="AP1000" s="11">
        <f t="shared" si="506"/>
        <v>-2.5142584889724988</v>
      </c>
      <c r="AQ1000" s="11">
        <f t="shared" si="507"/>
        <v>-3.5142584889724993</v>
      </c>
      <c r="AR1000" s="11">
        <f t="shared" si="508"/>
        <v>-4.5142584889724988</v>
      </c>
      <c r="AS1000" s="11">
        <f t="shared" si="509"/>
        <v>-5.5142584889724988</v>
      </c>
      <c r="AT1000" s="11">
        <f t="shared" si="510"/>
        <v>-6.5142584889724979</v>
      </c>
      <c r="AU1000" s="19">
        <f t="shared" si="511"/>
        <v>-8.5142584889724979</v>
      </c>
      <c r="AV1000" s="19">
        <f t="shared" si="519"/>
        <v>0.39853950124415466</v>
      </c>
      <c r="AW1000" s="11" t="str">
        <f t="shared" si="514"/>
        <v/>
      </c>
      <c r="AX1000" s="11" t="str">
        <f t="shared" si="515"/>
        <v/>
      </c>
      <c r="AY1000" s="11" t="str">
        <f t="shared" si="516"/>
        <v/>
      </c>
      <c r="AZ1000" s="11" t="str">
        <f t="shared" si="517"/>
        <v/>
      </c>
      <c r="BA1000" s="19" t="str">
        <f t="shared" si="521"/>
        <v/>
      </c>
    </row>
    <row r="1001" spans="35:53" x14ac:dyDescent="0.3">
      <c r="AI1001" s="21">
        <f t="shared" si="512"/>
        <v>0.98900000000000077</v>
      </c>
      <c r="AJ1001" s="11">
        <f t="shared" si="523"/>
        <v>0.38576740767040946</v>
      </c>
      <c r="AK1001" s="11">
        <f t="shared" si="523"/>
        <v>9.8461479780312597E-2</v>
      </c>
      <c r="AL1001" s="11">
        <f t="shared" si="523"/>
        <v>1.099999999999922E-2</v>
      </c>
      <c r="AM1001" s="11">
        <f t="shared" si="523"/>
        <v>5.0028238694546504E-4</v>
      </c>
      <c r="AN1001" s="11">
        <f t="shared" si="523"/>
        <v>8.918869204412959E-6</v>
      </c>
      <c r="AO1001" s="4">
        <f t="shared" si="523"/>
        <v>1.583572553153971E-10</v>
      </c>
      <c r="AP1001" s="11">
        <f t="shared" si="506"/>
        <v>-2.580735755710589</v>
      </c>
      <c r="AQ1001" s="11">
        <f t="shared" si="507"/>
        <v>-3.5807357557105903</v>
      </c>
      <c r="AR1001" s="11">
        <f t="shared" si="508"/>
        <v>-4.580735755710589</v>
      </c>
      <c r="AS1001" s="11">
        <f t="shared" si="509"/>
        <v>-5.580735755710589</v>
      </c>
      <c r="AT1001" s="11">
        <f t="shared" si="510"/>
        <v>-6.5807357557105881</v>
      </c>
      <c r="AU1001" s="19">
        <f t="shared" si="511"/>
        <v>-8.5807357557105881</v>
      </c>
      <c r="AV1001" s="19">
        <f t="shared" si="519"/>
        <v>0.38576740767040946</v>
      </c>
      <c r="AW1001" s="11" t="str">
        <f t="shared" si="514"/>
        <v/>
      </c>
      <c r="AX1001" s="11" t="str">
        <f t="shared" si="515"/>
        <v/>
      </c>
      <c r="AY1001" s="11" t="str">
        <f t="shared" si="516"/>
        <v/>
      </c>
      <c r="AZ1001" s="11" t="str">
        <f t="shared" si="517"/>
        <v/>
      </c>
      <c r="BA1001" s="19">
        <f t="shared" ref="BA1001" si="525">IF(AU1001&lt;=0,AO1001,"")</f>
        <v>1.583572553153971E-10</v>
      </c>
    </row>
    <row r="1002" spans="35:53" x14ac:dyDescent="0.3">
      <c r="AI1002" s="21">
        <f t="shared" si="512"/>
        <v>0.99000000000000077</v>
      </c>
      <c r="AJ1002" s="11">
        <f t="shared" si="523"/>
        <v>0.37208058543548367</v>
      </c>
      <c r="AK1002" s="11">
        <f t="shared" si="523"/>
        <v>9.2362248073689271E-2</v>
      </c>
      <c r="AL1002" s="11">
        <f t="shared" si="523"/>
        <v>9.9999999999992456E-3</v>
      </c>
      <c r="AM1002" s="11">
        <f t="shared" si="523"/>
        <v>4.3996018047374097E-4</v>
      </c>
      <c r="AN1002" s="11">
        <f t="shared" si="523"/>
        <v>7.580096738667165E-6</v>
      </c>
      <c r="AO1002" s="4">
        <f t="shared" si="523"/>
        <v>1.2551577068546182E-10</v>
      </c>
      <c r="AP1002" s="11">
        <f t="shared" si="506"/>
        <v>-2.6526957480817384</v>
      </c>
      <c r="AQ1002" s="11">
        <f t="shared" si="507"/>
        <v>-3.6526957480817392</v>
      </c>
      <c r="AR1002" s="11">
        <f t="shared" si="508"/>
        <v>-4.6526957480817375</v>
      </c>
      <c r="AS1002" s="11">
        <f t="shared" si="509"/>
        <v>-5.6526957480817384</v>
      </c>
      <c r="AT1002" s="11">
        <f t="shared" si="510"/>
        <v>-6.6526957480817384</v>
      </c>
      <c r="AU1002" s="19">
        <f t="shared" si="511"/>
        <v>-8.6526957480817366</v>
      </c>
      <c r="AV1002" s="19">
        <f t="shared" si="519"/>
        <v>0.37208058543548367</v>
      </c>
      <c r="AW1002" s="11" t="str">
        <f t="shared" si="514"/>
        <v/>
      </c>
      <c r="AX1002" s="11" t="str">
        <f t="shared" si="515"/>
        <v/>
      </c>
      <c r="AY1002" s="11" t="str">
        <f t="shared" si="516"/>
        <v/>
      </c>
      <c r="AZ1002" s="11" t="str">
        <f t="shared" si="517"/>
        <v/>
      </c>
      <c r="BA1002" s="19" t="str">
        <f t="shared" si="521"/>
        <v/>
      </c>
    </row>
    <row r="1003" spans="35:53" x14ac:dyDescent="0.3">
      <c r="AI1003" s="21">
        <f t="shared" si="512"/>
        <v>0.99100000000000077</v>
      </c>
      <c r="AJ1003" s="11">
        <f t="shared" ref="AJ1003:AO1011" si="526">_xlfn.NORM.S.DIST((-2*AJ$2-_xlfn.NORM.S.INV($AI1003)),TRUE)</f>
        <v>0.35732502350438716</v>
      </c>
      <c r="AK1003" s="11">
        <f t="shared" si="526"/>
        <v>8.6029427009477633E-2</v>
      </c>
      <c r="AL1003" s="11">
        <f t="shared" si="526"/>
        <v>8.9999999999992222E-3</v>
      </c>
      <c r="AM1003" s="11">
        <f t="shared" si="526"/>
        <v>3.818617920024474E-4</v>
      </c>
      <c r="AN1003" s="11">
        <f t="shared" si="526"/>
        <v>6.3381886634183815E-6</v>
      </c>
      <c r="AO1003" s="4">
        <f t="shared" si="526"/>
        <v>9.7252405089914247E-11</v>
      </c>
      <c r="AP1003" s="11">
        <f t="shared" si="506"/>
        <v>-2.7312362537286488</v>
      </c>
      <c r="AQ1003" s="11">
        <f t="shared" si="507"/>
        <v>-3.7312362537286488</v>
      </c>
      <c r="AR1003" s="11">
        <f t="shared" si="508"/>
        <v>-4.7312362537286488</v>
      </c>
      <c r="AS1003" s="11">
        <f t="shared" si="509"/>
        <v>-5.7312362537286488</v>
      </c>
      <c r="AT1003" s="11">
        <f t="shared" si="510"/>
        <v>-6.7312362537286496</v>
      </c>
      <c r="AU1003" s="19">
        <f t="shared" si="511"/>
        <v>-8.7312362537286496</v>
      </c>
      <c r="AV1003" s="19">
        <f t="shared" si="519"/>
        <v>0.35732502350438716</v>
      </c>
      <c r="AW1003" s="11" t="str">
        <f t="shared" si="514"/>
        <v/>
      </c>
      <c r="AX1003" s="11" t="str">
        <f t="shared" si="515"/>
        <v/>
      </c>
      <c r="AY1003" s="11" t="str">
        <f t="shared" si="516"/>
        <v/>
      </c>
      <c r="AZ1003" s="11" t="str">
        <f t="shared" si="517"/>
        <v/>
      </c>
      <c r="BA1003" s="19" t="str">
        <f t="shared" si="521"/>
        <v/>
      </c>
    </row>
    <row r="1004" spans="35:53" x14ac:dyDescent="0.3">
      <c r="AI1004" s="21">
        <f t="shared" si="512"/>
        <v>0.99200000000000077</v>
      </c>
      <c r="AJ1004" s="11">
        <f t="shared" si="526"/>
        <v>0.34130082004286683</v>
      </c>
      <c r="AK1004" s="11">
        <f t="shared" si="526"/>
        <v>7.9430071086299014E-2</v>
      </c>
      <c r="AL1004" s="11">
        <f t="shared" si="526"/>
        <v>7.9999999999992334E-3</v>
      </c>
      <c r="AM1004" s="11">
        <f t="shared" si="526"/>
        <v>3.2610833883092868E-4</v>
      </c>
      <c r="AN1004" s="11">
        <f t="shared" si="526"/>
        <v>5.1944762658372224E-6</v>
      </c>
      <c r="AO1004" s="4">
        <f t="shared" si="526"/>
        <v>7.327917282238434E-11</v>
      </c>
      <c r="AP1004" s="11">
        <f t="shared" si="506"/>
        <v>-2.8178310916309917</v>
      </c>
      <c r="AQ1004" s="11">
        <f t="shared" si="507"/>
        <v>-3.8178310916309908</v>
      </c>
      <c r="AR1004" s="11">
        <f t="shared" si="508"/>
        <v>-4.8178310916309917</v>
      </c>
      <c r="AS1004" s="11">
        <f t="shared" si="509"/>
        <v>-5.8178310916309925</v>
      </c>
      <c r="AT1004" s="11">
        <f t="shared" si="510"/>
        <v>-6.8178310916309925</v>
      </c>
      <c r="AU1004" s="19">
        <f t="shared" si="511"/>
        <v>-8.8178310916309908</v>
      </c>
      <c r="AV1004" s="19">
        <f t="shared" si="519"/>
        <v>0.34130082004286683</v>
      </c>
      <c r="AW1004" s="11" t="str">
        <f t="shared" si="514"/>
        <v/>
      </c>
      <c r="AX1004" s="11" t="str">
        <f t="shared" si="515"/>
        <v/>
      </c>
      <c r="AY1004" s="11" t="str">
        <f t="shared" si="516"/>
        <v/>
      </c>
      <c r="AZ1004" s="11" t="str">
        <f t="shared" si="517"/>
        <v/>
      </c>
      <c r="BA1004" s="19" t="str">
        <f t="shared" si="521"/>
        <v/>
      </c>
    </row>
    <row r="1005" spans="35:53" x14ac:dyDescent="0.3">
      <c r="AI1005" s="21">
        <f t="shared" si="512"/>
        <v>0.99300000000000077</v>
      </c>
      <c r="AJ1005" s="11">
        <f t="shared" si="526"/>
        <v>0.32374087014888542</v>
      </c>
      <c r="AK1005" s="11">
        <f t="shared" si="526"/>
        <v>7.252184419939256E-2</v>
      </c>
      <c r="AL1005" s="11">
        <f t="shared" si="526"/>
        <v>6.9999999999992239E-3</v>
      </c>
      <c r="AM1005" s="11">
        <f t="shared" si="526"/>
        <v>2.7284560471305271E-4</v>
      </c>
      <c r="AN1005" s="11">
        <f t="shared" si="526"/>
        <v>4.1506291315295519E-6</v>
      </c>
      <c r="AO1005" s="4">
        <f t="shared" si="526"/>
        <v>5.3306626335439173E-11</v>
      </c>
      <c r="AP1005" s="11">
        <f t="shared" si="506"/>
        <v>-2.914526780410954</v>
      </c>
      <c r="AQ1005" s="11">
        <f t="shared" si="507"/>
        <v>-3.914526780410954</v>
      </c>
      <c r="AR1005" s="11">
        <f t="shared" si="508"/>
        <v>-4.914526780410954</v>
      </c>
      <c r="AS1005" s="11">
        <f t="shared" si="509"/>
        <v>-5.914526780410954</v>
      </c>
      <c r="AT1005" s="11">
        <f t="shared" si="510"/>
        <v>-6.914526780410954</v>
      </c>
      <c r="AU1005" s="19">
        <f t="shared" si="511"/>
        <v>-8.9145267804109523</v>
      </c>
      <c r="AV1005" s="19">
        <f t="shared" si="519"/>
        <v>0.32374087014888542</v>
      </c>
      <c r="AW1005" s="11" t="str">
        <f t="shared" si="514"/>
        <v/>
      </c>
      <c r="AX1005" s="11" t="str">
        <f t="shared" si="515"/>
        <v/>
      </c>
      <c r="AY1005" s="11" t="str">
        <f t="shared" si="516"/>
        <v/>
      </c>
      <c r="AZ1005" s="11" t="str">
        <f t="shared" si="517"/>
        <v/>
      </c>
      <c r="BA1005" s="19" t="str">
        <f t="shared" si="521"/>
        <v/>
      </c>
    </row>
    <row r="1006" spans="35:53" x14ac:dyDescent="0.3">
      <c r="AI1006" s="21">
        <f t="shared" si="512"/>
        <v>0.99400000000000077</v>
      </c>
      <c r="AJ1006" s="11">
        <f t="shared" si="526"/>
        <v>0.30427500139034902</v>
      </c>
      <c r="AK1006" s="11">
        <f t="shared" si="526"/>
        <v>6.5248575052682431E-2</v>
      </c>
      <c r="AL1006" s="11">
        <f t="shared" si="526"/>
        <v>5.9999999999992282E-3</v>
      </c>
      <c r="AM1006" s="11">
        <f t="shared" si="526"/>
        <v>2.2225326677227981E-4</v>
      </c>
      <c r="AN1006" s="11">
        <f t="shared" si="526"/>
        <v>3.208774649529102E-6</v>
      </c>
      <c r="AO1006" s="4">
        <f t="shared" si="526"/>
        <v>3.7042740928355019E-11</v>
      </c>
      <c r="AP1006" s="11">
        <f t="shared" si="506"/>
        <v>-3.0242886558610138</v>
      </c>
      <c r="AQ1006" s="11">
        <f t="shared" si="507"/>
        <v>-4.0242886558610138</v>
      </c>
      <c r="AR1006" s="11">
        <f t="shared" si="508"/>
        <v>-5.0242886558610138</v>
      </c>
      <c r="AS1006" s="11">
        <f t="shared" si="509"/>
        <v>-6.0242886558610138</v>
      </c>
      <c r="AT1006" s="11">
        <f t="shared" si="510"/>
        <v>-7.0242886558610138</v>
      </c>
      <c r="AU1006" s="19">
        <f t="shared" si="511"/>
        <v>-9.0242886558610138</v>
      </c>
      <c r="AV1006" s="19">
        <f t="shared" si="519"/>
        <v>0.30427500139034902</v>
      </c>
      <c r="AW1006" s="11" t="str">
        <f t="shared" si="514"/>
        <v/>
      </c>
      <c r="AX1006" s="11" t="str">
        <f t="shared" si="515"/>
        <v/>
      </c>
      <c r="AY1006" s="11" t="str">
        <f t="shared" si="516"/>
        <v/>
      </c>
      <c r="AZ1006" s="11" t="str">
        <f t="shared" si="517"/>
        <v/>
      </c>
      <c r="BA1006" s="19" t="str">
        <f t="shared" si="521"/>
        <v/>
      </c>
    </row>
    <row r="1007" spans="35:53" x14ac:dyDescent="0.3">
      <c r="AI1007" s="21">
        <f t="shared" si="512"/>
        <v>0.99500000000000077</v>
      </c>
      <c r="AJ1007" s="11">
        <f t="shared" si="526"/>
        <v>0.28236528227421542</v>
      </c>
      <c r="AK1007" s="11">
        <f t="shared" si="526"/>
        <v>5.7532573576815182E-2</v>
      </c>
      <c r="AL1007" s="11">
        <f t="shared" si="526"/>
        <v>4.9999999999992238E-3</v>
      </c>
      <c r="AM1007" s="11">
        <f t="shared" si="526"/>
        <v>1.745597022064752E-4</v>
      </c>
      <c r="AN1007" s="11">
        <f t="shared" si="526"/>
        <v>2.3716859703953152E-6</v>
      </c>
      <c r="AO1007" s="4">
        <f t="shared" si="526"/>
        <v>2.4191367693732282E-11</v>
      </c>
      <c r="AP1007" s="11">
        <f t="shared" si="506"/>
        <v>-3.1516586070979082</v>
      </c>
      <c r="AQ1007" s="11">
        <f t="shared" si="507"/>
        <v>-4.1516586070979082</v>
      </c>
      <c r="AR1007" s="11">
        <f t="shared" si="508"/>
        <v>-5.1516586070979082</v>
      </c>
      <c r="AS1007" s="11">
        <f t="shared" si="509"/>
        <v>-6.1516586070979091</v>
      </c>
      <c r="AT1007" s="11">
        <f t="shared" si="510"/>
        <v>-7.1516586070979073</v>
      </c>
      <c r="AU1007" s="19">
        <f t="shared" si="511"/>
        <v>-9.1516586070979109</v>
      </c>
      <c r="AV1007" s="19">
        <f t="shared" si="519"/>
        <v>0.28236528227421542</v>
      </c>
      <c r="AW1007" s="11" t="str">
        <f t="shared" si="514"/>
        <v/>
      </c>
      <c r="AX1007" s="11" t="str">
        <f t="shared" si="515"/>
        <v/>
      </c>
      <c r="AY1007" s="11" t="str">
        <f t="shared" si="516"/>
        <v/>
      </c>
      <c r="AZ1007" s="11" t="str">
        <f t="shared" si="517"/>
        <v/>
      </c>
      <c r="BA1007" s="19">
        <f t="shared" ref="BA1007" si="527">IF(AU1007&lt;=0,AO1007,"")</f>
        <v>2.4191367693732282E-11</v>
      </c>
    </row>
    <row r="1008" spans="35:53" x14ac:dyDescent="0.3">
      <c r="AI1008" s="21">
        <f t="shared" si="512"/>
        <v>0.99600000000000077</v>
      </c>
      <c r="AJ1008" s="11">
        <f t="shared" si="526"/>
        <v>0.25717807002425896</v>
      </c>
      <c r="AK1008" s="11">
        <f t="shared" si="526"/>
        <v>4.9260160468056161E-2</v>
      </c>
      <c r="AL1008" s="11">
        <f t="shared" si="526"/>
        <v>3.9999999999992247E-3</v>
      </c>
      <c r="AM1008" s="11">
        <f t="shared" si="526"/>
        <v>1.3006757176718572E-4</v>
      </c>
      <c r="AN1008" s="11">
        <f t="shared" si="526"/>
        <v>1.6430989321169265E-6</v>
      </c>
      <c r="AO1008" s="4">
        <f t="shared" si="526"/>
        <v>1.4449978003441618E-11</v>
      </c>
      <c r="AP1008" s="11">
        <f t="shared" si="506"/>
        <v>-3.3041396158045222</v>
      </c>
      <c r="AQ1008" s="11">
        <f t="shared" si="507"/>
        <v>-4.3041396158045213</v>
      </c>
      <c r="AR1008" s="11">
        <f t="shared" si="508"/>
        <v>-5.3041396158045222</v>
      </c>
      <c r="AS1008" s="11">
        <f t="shared" si="509"/>
        <v>-6.3041396158045222</v>
      </c>
      <c r="AT1008" s="11">
        <f t="shared" si="510"/>
        <v>-7.3041396158045231</v>
      </c>
      <c r="AU1008" s="19">
        <f t="shared" si="511"/>
        <v>-9.3041396158045213</v>
      </c>
      <c r="AV1008" s="19">
        <f t="shared" si="519"/>
        <v>0.25717807002425896</v>
      </c>
      <c r="AW1008" s="11" t="str">
        <f t="shared" si="514"/>
        <v/>
      </c>
      <c r="AX1008" s="11" t="str">
        <f t="shared" si="515"/>
        <v/>
      </c>
      <c r="AY1008" s="11" t="str">
        <f t="shared" si="516"/>
        <v/>
      </c>
      <c r="AZ1008" s="11" t="str">
        <f t="shared" si="517"/>
        <v/>
      </c>
      <c r="BA1008" s="19" t="str">
        <f t="shared" si="521"/>
        <v/>
      </c>
    </row>
    <row r="1009" spans="35:53" x14ac:dyDescent="0.3">
      <c r="AI1009" s="21">
        <f t="shared" si="512"/>
        <v>0.99700000000000077</v>
      </c>
      <c r="AJ1009" s="11">
        <f t="shared" si="526"/>
        <v>0.22729601587923823</v>
      </c>
      <c r="AK1009" s="11">
        <f t="shared" si="526"/>
        <v>4.0250944896772244E-2</v>
      </c>
      <c r="AL1009" s="11">
        <f t="shared" si="526"/>
        <v>2.9999999999992264E-3</v>
      </c>
      <c r="AM1009" s="11">
        <f t="shared" si="526"/>
        <v>8.9202821694498349E-5</v>
      </c>
      <c r="AN1009" s="11">
        <f t="shared" si="526"/>
        <v>1.0283007751786559E-6</v>
      </c>
      <c r="AO1009" s="4">
        <f t="shared" si="526"/>
        <v>7.5061453617976453E-12</v>
      </c>
      <c r="AP1009" s="11">
        <f t="shared" si="506"/>
        <v>-3.495562770890154</v>
      </c>
      <c r="AQ1009" s="11">
        <f t="shared" si="507"/>
        <v>-4.4955627708901531</v>
      </c>
      <c r="AR1009" s="11">
        <f t="shared" si="508"/>
        <v>-5.495562770890154</v>
      </c>
      <c r="AS1009" s="11">
        <f t="shared" si="509"/>
        <v>-6.4955627708901549</v>
      </c>
      <c r="AT1009" s="11">
        <f t="shared" si="510"/>
        <v>-7.4955627708901531</v>
      </c>
      <c r="AU1009" s="19">
        <f t="shared" si="511"/>
        <v>-9.4955627708901531</v>
      </c>
      <c r="AV1009" s="19">
        <f t="shared" si="519"/>
        <v>0.22729601587923823</v>
      </c>
      <c r="AW1009" s="11" t="str">
        <f t="shared" si="514"/>
        <v/>
      </c>
      <c r="AX1009" s="11" t="str">
        <f t="shared" si="515"/>
        <v/>
      </c>
      <c r="AY1009" s="11" t="str">
        <f t="shared" si="516"/>
        <v/>
      </c>
      <c r="AZ1009" s="11" t="str">
        <f t="shared" si="517"/>
        <v/>
      </c>
      <c r="BA1009" s="19" t="str">
        <f t="shared" si="521"/>
        <v/>
      </c>
    </row>
    <row r="1010" spans="35:53" x14ac:dyDescent="0.3">
      <c r="AI1010" s="21">
        <f t="shared" si="512"/>
        <v>0.99800000000000078</v>
      </c>
      <c r="AJ1010" s="11">
        <f t="shared" si="526"/>
        <v>0.18992797609689158</v>
      </c>
      <c r="AK1010" s="11">
        <f t="shared" si="526"/>
        <v>3.01795212481792E-2</v>
      </c>
      <c r="AL1010" s="11">
        <f t="shared" si="526"/>
        <v>1.9999999999992268E-3</v>
      </c>
      <c r="AM1010" s="11">
        <f t="shared" si="526"/>
        <v>5.2624369266883845E-5</v>
      </c>
      <c r="AN1010" s="11">
        <f t="shared" si="526"/>
        <v>5.3539552799505922E-7</v>
      </c>
      <c r="AO1010" s="4">
        <f t="shared" si="526"/>
        <v>3.0314906293471811E-12</v>
      </c>
      <c r="AP1010" s="11">
        <f t="shared" si="506"/>
        <v>-3.7563234781912094</v>
      </c>
      <c r="AQ1010" s="11">
        <f t="shared" si="507"/>
        <v>-4.7563234781912103</v>
      </c>
      <c r="AR1010" s="11">
        <f t="shared" si="508"/>
        <v>-5.7563234781912094</v>
      </c>
      <c r="AS1010" s="11">
        <f t="shared" si="509"/>
        <v>-6.7563234781912094</v>
      </c>
      <c r="AT1010" s="11">
        <f t="shared" si="510"/>
        <v>-7.7563234781912094</v>
      </c>
      <c r="AU1010" s="19">
        <f t="shared" si="511"/>
        <v>-9.7563234781912094</v>
      </c>
      <c r="AV1010" s="19">
        <f t="shared" si="519"/>
        <v>0.18992797609689158</v>
      </c>
      <c r="AW1010" s="11" t="str">
        <f t="shared" si="514"/>
        <v/>
      </c>
      <c r="AX1010" s="11" t="str">
        <f t="shared" si="515"/>
        <v/>
      </c>
      <c r="AY1010" s="11" t="str">
        <f t="shared" si="516"/>
        <v/>
      </c>
      <c r="AZ1010" s="11" t="str">
        <f t="shared" si="517"/>
        <v/>
      </c>
      <c r="BA1010" s="19" t="str">
        <f t="shared" si="521"/>
        <v/>
      </c>
    </row>
    <row r="1011" spans="35:53" x14ac:dyDescent="0.3">
      <c r="AI1011" s="21">
        <f t="shared" si="512"/>
        <v>0.99900000000000078</v>
      </c>
      <c r="AJ1011" s="11">
        <f t="shared" si="526"/>
        <v>0.13780541289824969</v>
      </c>
      <c r="AK1011" s="11">
        <f t="shared" si="526"/>
        <v>1.8298468405646275E-2</v>
      </c>
      <c r="AL1011" s="11">
        <f t="shared" si="526"/>
        <v>9.9999999999922633E-4</v>
      </c>
      <c r="AM1011" s="11">
        <f t="shared" si="526"/>
        <v>2.1547066907854469E-5</v>
      </c>
      <c r="AN1011" s="11">
        <f t="shared" si="526"/>
        <v>1.7881255670375402E-7</v>
      </c>
      <c r="AO1011" s="4">
        <f t="shared" si="526"/>
        <v>6.6943530875192756E-13</v>
      </c>
      <c r="AP1011" s="11">
        <f t="shared" si="506"/>
        <v>-4.1804646123360865</v>
      </c>
      <c r="AQ1011" s="11">
        <f t="shared" si="507"/>
        <v>-5.1804646123360865</v>
      </c>
      <c r="AR1011" s="11">
        <f t="shared" si="508"/>
        <v>-6.1804646123360865</v>
      </c>
      <c r="AS1011" s="11">
        <f t="shared" si="509"/>
        <v>-7.1804646123360865</v>
      </c>
      <c r="AT1011" s="11">
        <f t="shared" si="510"/>
        <v>-8.1804646123360865</v>
      </c>
      <c r="AU1011" s="19">
        <f t="shared" si="511"/>
        <v>-10.180464612336088</v>
      </c>
      <c r="AV1011" s="19">
        <f t="shared" si="519"/>
        <v>0.13780541289824969</v>
      </c>
      <c r="AW1011" s="11" t="str">
        <f t="shared" si="514"/>
        <v/>
      </c>
      <c r="AX1011" s="11" t="str">
        <f t="shared" si="515"/>
        <v/>
      </c>
      <c r="AY1011" s="11" t="str">
        <f t="shared" si="516"/>
        <v/>
      </c>
      <c r="AZ1011" s="11" t="str">
        <f t="shared" si="517"/>
        <v/>
      </c>
      <c r="BA1011" s="19" t="str">
        <f t="shared" si="521"/>
        <v/>
      </c>
    </row>
    <row r="1012" spans="35:53" x14ac:dyDescent="0.3">
      <c r="AI1012" s="21">
        <f t="shared" si="512"/>
        <v>1.0000000000000007</v>
      </c>
      <c r="AJ1012" s="11">
        <v>0</v>
      </c>
      <c r="AK1012" s="11">
        <v>0</v>
      </c>
      <c r="AL1012" s="11">
        <v>0</v>
      </c>
      <c r="AM1012" s="11">
        <v>0</v>
      </c>
      <c r="AN1012" s="11">
        <v>0</v>
      </c>
      <c r="AO1012" s="4">
        <v>0</v>
      </c>
      <c r="AP1012" s="11">
        <v>-10</v>
      </c>
      <c r="AQ1012" s="11">
        <v>-10</v>
      </c>
      <c r="AR1012" s="11">
        <v>-10</v>
      </c>
      <c r="AS1012" s="11">
        <v>-10</v>
      </c>
      <c r="AT1012" s="11">
        <v>-10</v>
      </c>
      <c r="AU1012" s="19">
        <v>-10</v>
      </c>
      <c r="AV1012" s="19">
        <f t="shared" si="519"/>
        <v>0</v>
      </c>
      <c r="AW1012" s="11" t="str">
        <f t="shared" si="514"/>
        <v/>
      </c>
      <c r="AX1012" s="11" t="str">
        <f t="shared" si="515"/>
        <v/>
      </c>
      <c r="AY1012" s="11" t="str">
        <f t="shared" si="516"/>
        <v/>
      </c>
      <c r="AZ1012" s="11" t="str">
        <f t="shared" si="517"/>
        <v/>
      </c>
      <c r="BA1012" s="19" t="str">
        <f t="shared" si="521"/>
        <v/>
      </c>
    </row>
  </sheetData>
  <sortState xmlns:xlrd2="http://schemas.microsoft.com/office/spreadsheetml/2017/richdata2" ref="A2:H1003">
    <sortCondition ref="C1"/>
  </sortState>
  <mergeCells count="58">
    <mergeCell ref="V20:V21"/>
    <mergeCell ref="W20:W21"/>
    <mergeCell ref="S18:S19"/>
    <mergeCell ref="V18:V19"/>
    <mergeCell ref="W18:W19"/>
    <mergeCell ref="S20:S21"/>
    <mergeCell ref="W14:W15"/>
    <mergeCell ref="J16:J17"/>
    <mergeCell ref="M16:M17"/>
    <mergeCell ref="N16:N17"/>
    <mergeCell ref="S16:S17"/>
    <mergeCell ref="V16:V17"/>
    <mergeCell ref="W16:W17"/>
    <mergeCell ref="J14:J15"/>
    <mergeCell ref="M14:M15"/>
    <mergeCell ref="N14:N15"/>
    <mergeCell ref="S14:S15"/>
    <mergeCell ref="V14:V15"/>
    <mergeCell ref="J4:J5"/>
    <mergeCell ref="M4:M5"/>
    <mergeCell ref="W10:W11"/>
    <mergeCell ref="J12:J13"/>
    <mergeCell ref="M12:M13"/>
    <mergeCell ref="N12:N13"/>
    <mergeCell ref="S12:S13"/>
    <mergeCell ref="V12:V13"/>
    <mergeCell ref="W12:W13"/>
    <mergeCell ref="J10:J11"/>
    <mergeCell ref="M10:M11"/>
    <mergeCell ref="N10:N11"/>
    <mergeCell ref="S10:S11"/>
    <mergeCell ref="V10:V11"/>
    <mergeCell ref="W6:W7"/>
    <mergeCell ref="J8:J9"/>
    <mergeCell ref="M8:M9"/>
    <mergeCell ref="N8:N9"/>
    <mergeCell ref="S8:S9"/>
    <mergeCell ref="V8:V9"/>
    <mergeCell ref="W8:W9"/>
    <mergeCell ref="J6:J7"/>
    <mergeCell ref="M6:M7"/>
    <mergeCell ref="N6:N7"/>
    <mergeCell ref="S6:S7"/>
    <mergeCell ref="V6:V7"/>
    <mergeCell ref="N4:N5"/>
    <mergeCell ref="S4:S5"/>
    <mergeCell ref="P1:Q1"/>
    <mergeCell ref="AJ1:AN1"/>
    <mergeCell ref="AP1:AT1"/>
    <mergeCell ref="V4:V5"/>
    <mergeCell ref="W4:W5"/>
    <mergeCell ref="AV1:AZ1"/>
    <mergeCell ref="J2:J3"/>
    <mergeCell ref="M2:M3"/>
    <mergeCell ref="N2:N3"/>
    <mergeCell ref="S2:S3"/>
    <mergeCell ref="V2:V3"/>
    <mergeCell ref="W2:W3"/>
  </mergeCells>
  <phoneticPr fontId="3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Signal detection theory Exp (2</vt:lpstr>
      <vt:lpstr>Signal detection theory Exposur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 J.R.</dc:creator>
  <cp:lastModifiedBy>Amelia Holgate</cp:lastModifiedBy>
  <cp:lastPrinted>2014-04-15T14:57:38Z</cp:lastPrinted>
  <dcterms:created xsi:type="dcterms:W3CDTF">2014-03-20T11:03:59Z</dcterms:created>
  <dcterms:modified xsi:type="dcterms:W3CDTF">2021-10-12T16:12:12Z</dcterms:modified>
</cp:coreProperties>
</file>