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sotonac-my.sharepoint.com/personal/aj1g19_soton_ac_uk/Documents/PhD/Written Work/Year 4/PHD/FINAL SUBMISSION/DATA/ColourTime/8 weeks/"/>
    </mc:Choice>
  </mc:AlternateContent>
  <xr:revisionPtr revIDLastSave="176" documentId="11_F25DC773A252ABDACC10486AD99C65965BDE58F2" xr6:coauthVersionLast="47" xr6:coauthVersionMax="47" xr10:uidLastSave="{6DF84762-0743-49E8-8A63-F0961CB81519}"/>
  <bookViews>
    <workbookView xWindow="28680" yWindow="-120" windowWidth="29040" windowHeight="15840" xr2:uid="{00000000-000D-0000-FFFF-FFFF00000000}"/>
  </bookViews>
  <sheets>
    <sheet name="README" sheetId="16" r:id="rId1"/>
    <sheet name="4bii" sheetId="1" r:id="rId2"/>
    <sheet name="5bii" sheetId="2" r:id="rId3"/>
    <sheet name="15bii" sheetId="3" r:id="rId4"/>
    <sheet name="b_avgSD" sheetId="4" r:id="rId5"/>
    <sheet name="1cii" sheetId="5" r:id="rId6"/>
    <sheet name="8cii" sheetId="6" r:id="rId7"/>
    <sheet name="16cii" sheetId="7" r:id="rId8"/>
    <sheet name="17cii" sheetId="8" r:id="rId9"/>
    <sheet name="c_avgSD" sheetId="9" r:id="rId10"/>
    <sheet name="1aii" sheetId="10" r:id="rId11"/>
    <sheet name="10aii" sheetId="11" r:id="rId12"/>
    <sheet name="15aii" sheetId="13" r:id="rId13"/>
    <sheet name="11aii(1)" sheetId="12" r:id="rId14"/>
    <sheet name="a_avgSD" sheetId="14" r:id="rId15"/>
    <sheet name="Summary" sheetId="15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4" l="1"/>
  <c r="C19" i="14"/>
  <c r="D19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T19" i="14"/>
  <c r="U19" i="14"/>
  <c r="B20" i="14"/>
  <c r="C20" i="14"/>
  <c r="D20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T20" i="14"/>
  <c r="U20" i="14"/>
  <c r="B21" i="14"/>
  <c r="C21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T21" i="14"/>
  <c r="U21" i="14"/>
  <c r="B22" i="14"/>
  <c r="C22" i="14"/>
  <c r="D22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T22" i="14"/>
  <c r="U22" i="14"/>
  <c r="B23" i="14"/>
  <c r="C23" i="14"/>
  <c r="D23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T23" i="14"/>
  <c r="U23" i="14"/>
  <c r="B24" i="14"/>
  <c r="C24" i="14"/>
  <c r="D24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T24" i="14"/>
  <c r="U24" i="14"/>
  <c r="B25" i="14"/>
  <c r="C25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T25" i="14"/>
  <c r="U25" i="14"/>
  <c r="B26" i="14"/>
  <c r="C26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T26" i="14"/>
  <c r="U26" i="14"/>
  <c r="B27" i="14"/>
  <c r="C27" i="14"/>
  <c r="D27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T27" i="14"/>
  <c r="U27" i="14"/>
  <c r="B28" i="14"/>
  <c r="C28" i="14"/>
  <c r="D28" i="14"/>
  <c r="E28" i="14"/>
  <c r="F28" i="14"/>
  <c r="G28" i="14"/>
  <c r="H28" i="14"/>
  <c r="I28" i="14"/>
  <c r="J28" i="14"/>
  <c r="K28" i="14"/>
  <c r="L28" i="14"/>
  <c r="M28" i="14"/>
  <c r="N28" i="14"/>
  <c r="O28" i="14"/>
  <c r="P28" i="14"/>
  <c r="Q28" i="14"/>
  <c r="R28" i="14"/>
  <c r="S28" i="14"/>
  <c r="T28" i="14"/>
  <c r="U28" i="14"/>
  <c r="B29" i="14"/>
  <c r="C29" i="14"/>
  <c r="D29" i="14"/>
  <c r="E29" i="14"/>
  <c r="F29" i="14"/>
  <c r="G29" i="14"/>
  <c r="H29" i="14"/>
  <c r="I29" i="14"/>
  <c r="J29" i="14"/>
  <c r="K29" i="14"/>
  <c r="L29" i="14"/>
  <c r="M29" i="14"/>
  <c r="N29" i="14"/>
  <c r="O29" i="14"/>
  <c r="P29" i="14"/>
  <c r="Q29" i="14"/>
  <c r="R29" i="14"/>
  <c r="S29" i="14"/>
  <c r="T29" i="14"/>
  <c r="U29" i="14"/>
  <c r="A20" i="14"/>
  <c r="A21" i="14"/>
  <c r="A22" i="14"/>
  <c r="A23" i="14"/>
  <c r="A24" i="14"/>
  <c r="A25" i="14"/>
  <c r="A26" i="14"/>
  <c r="A27" i="14"/>
  <c r="A28" i="14"/>
  <c r="A29" i="14"/>
  <c r="B4" i="14"/>
  <c r="C4" i="14"/>
  <c r="D4" i="14"/>
  <c r="E4" i="14"/>
  <c r="F4" i="14"/>
  <c r="G4" i="14"/>
  <c r="H4" i="14"/>
  <c r="I4" i="14"/>
  <c r="J4" i="14"/>
  <c r="K4" i="14"/>
  <c r="L4" i="14"/>
  <c r="M4" i="14"/>
  <c r="N4" i="14"/>
  <c r="O4" i="14"/>
  <c r="P4" i="14"/>
  <c r="Q4" i="14"/>
  <c r="R4" i="14"/>
  <c r="S4" i="14"/>
  <c r="T4" i="14"/>
  <c r="U4" i="14"/>
  <c r="B5" i="14"/>
  <c r="C5" i="14"/>
  <c r="D5" i="14"/>
  <c r="E5" i="14"/>
  <c r="F5" i="14"/>
  <c r="G5" i="14"/>
  <c r="H5" i="14"/>
  <c r="I5" i="14"/>
  <c r="J5" i="14"/>
  <c r="K5" i="14"/>
  <c r="L5" i="14"/>
  <c r="M5" i="14"/>
  <c r="N5" i="14"/>
  <c r="O5" i="14"/>
  <c r="P5" i="14"/>
  <c r="Q5" i="14"/>
  <c r="R5" i="14"/>
  <c r="S5" i="14"/>
  <c r="T5" i="14"/>
  <c r="U5" i="14"/>
  <c r="B6" i="14"/>
  <c r="C6" i="14"/>
  <c r="D6" i="14"/>
  <c r="E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T6" i="14"/>
  <c r="U6" i="14"/>
  <c r="B7" i="14"/>
  <c r="C7" i="14"/>
  <c r="D7" i="14"/>
  <c r="E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T7" i="14"/>
  <c r="U7" i="14"/>
  <c r="B8" i="14"/>
  <c r="C8" i="14"/>
  <c r="D8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T8" i="14"/>
  <c r="U8" i="14"/>
  <c r="B9" i="14"/>
  <c r="C9" i="14"/>
  <c r="D9" i="14"/>
  <c r="E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T9" i="14"/>
  <c r="U9" i="14"/>
  <c r="B10" i="14"/>
  <c r="C10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T10" i="14"/>
  <c r="U10" i="14"/>
  <c r="B11" i="14"/>
  <c r="C11" i="14"/>
  <c r="D11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T11" i="14"/>
  <c r="U11" i="14"/>
  <c r="B12" i="14"/>
  <c r="C12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T12" i="14"/>
  <c r="U12" i="14"/>
  <c r="B13" i="14"/>
  <c r="C13" i="14"/>
  <c r="D13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T13" i="14"/>
  <c r="U13" i="14"/>
  <c r="B14" i="14"/>
  <c r="C14" i="14"/>
  <c r="D14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T14" i="14"/>
  <c r="U14" i="14"/>
  <c r="A5" i="14"/>
  <c r="A6" i="14"/>
  <c r="A7" i="14"/>
  <c r="A8" i="14"/>
  <c r="A9" i="14"/>
  <c r="A10" i="14"/>
  <c r="A11" i="14"/>
  <c r="A12" i="14"/>
  <c r="A13" i="14"/>
  <c r="A14" i="14"/>
  <c r="A19" i="14"/>
  <c r="A4" i="14"/>
  <c r="D14" i="13"/>
  <c r="B14" i="13"/>
  <c r="D13" i="13"/>
  <c r="B13" i="13"/>
  <c r="D12" i="13"/>
  <c r="B12" i="13"/>
  <c r="D11" i="13"/>
  <c r="B11" i="13"/>
  <c r="D10" i="13"/>
  <c r="B10" i="13"/>
  <c r="D9" i="13"/>
  <c r="B9" i="13"/>
  <c r="D8" i="13"/>
  <c r="B8" i="13"/>
  <c r="D7" i="13"/>
  <c r="B7" i="13"/>
  <c r="D6" i="13"/>
  <c r="B6" i="13"/>
  <c r="D5" i="13"/>
  <c r="B5" i="13"/>
  <c r="D4" i="13"/>
  <c r="B4" i="13"/>
  <c r="D14" i="12"/>
  <c r="B14" i="12"/>
  <c r="D13" i="12"/>
  <c r="B13" i="12"/>
  <c r="D12" i="12"/>
  <c r="B12" i="12"/>
  <c r="D11" i="12"/>
  <c r="B11" i="12"/>
  <c r="D10" i="12"/>
  <c r="B10" i="12"/>
  <c r="D9" i="12"/>
  <c r="B9" i="12"/>
  <c r="D8" i="12"/>
  <c r="B8" i="12"/>
  <c r="D7" i="12"/>
  <c r="B7" i="12"/>
  <c r="D6" i="12"/>
  <c r="B6" i="12"/>
  <c r="D5" i="12"/>
  <c r="B5" i="12"/>
  <c r="D4" i="12"/>
  <c r="B4" i="12"/>
  <c r="D14" i="11"/>
  <c r="B14" i="11"/>
  <c r="D13" i="11"/>
  <c r="B13" i="11"/>
  <c r="D12" i="11"/>
  <c r="B12" i="11"/>
  <c r="D11" i="11"/>
  <c r="B11" i="11"/>
  <c r="D10" i="11"/>
  <c r="B10" i="11"/>
  <c r="D9" i="11"/>
  <c r="B9" i="11"/>
  <c r="D8" i="11"/>
  <c r="B8" i="11"/>
  <c r="D7" i="11"/>
  <c r="B7" i="11"/>
  <c r="D6" i="11"/>
  <c r="B6" i="11"/>
  <c r="D5" i="11"/>
  <c r="B5" i="11"/>
  <c r="D4" i="11"/>
  <c r="B4" i="11"/>
  <c r="D14" i="10"/>
  <c r="B14" i="10"/>
  <c r="D13" i="10"/>
  <c r="B13" i="10"/>
  <c r="D12" i="10"/>
  <c r="B12" i="10"/>
  <c r="D11" i="10"/>
  <c r="B11" i="10"/>
  <c r="D10" i="10"/>
  <c r="B10" i="10"/>
  <c r="D9" i="10"/>
  <c r="B9" i="10"/>
  <c r="D8" i="10"/>
  <c r="B8" i="10"/>
  <c r="D7" i="10"/>
  <c r="B7" i="10"/>
  <c r="D6" i="10"/>
  <c r="B6" i="10"/>
  <c r="D5" i="10"/>
  <c r="B5" i="10"/>
  <c r="D4" i="10"/>
  <c r="B4" i="10"/>
  <c r="B4" i="9"/>
  <c r="C4" i="9"/>
  <c r="D4" i="9"/>
  <c r="E4" i="9"/>
  <c r="F4" i="9"/>
  <c r="G4" i="9"/>
  <c r="H4" i="9"/>
  <c r="I4" i="9"/>
  <c r="J4" i="9"/>
  <c r="K4" i="9"/>
  <c r="L4" i="9"/>
  <c r="M4" i="9"/>
  <c r="N4" i="9"/>
  <c r="O4" i="9"/>
  <c r="P4" i="9"/>
  <c r="Q4" i="9"/>
  <c r="R4" i="9"/>
  <c r="S4" i="9"/>
  <c r="T4" i="9"/>
  <c r="U4" i="9"/>
  <c r="B5" i="9"/>
  <c r="C5" i="9"/>
  <c r="D5" i="9"/>
  <c r="E5" i="9"/>
  <c r="F5" i="9"/>
  <c r="G5" i="9"/>
  <c r="H5" i="9"/>
  <c r="I5" i="9"/>
  <c r="J5" i="9"/>
  <c r="K5" i="9"/>
  <c r="L5" i="9"/>
  <c r="M5" i="9"/>
  <c r="N5" i="9"/>
  <c r="O5" i="9"/>
  <c r="P5" i="9"/>
  <c r="Q5" i="9"/>
  <c r="R5" i="9"/>
  <c r="S5" i="9"/>
  <c r="T5" i="9"/>
  <c r="U5" i="9"/>
  <c r="B6" i="9"/>
  <c r="C6" i="9"/>
  <c r="D6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B7" i="9"/>
  <c r="C7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B8" i="9"/>
  <c r="C8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B9" i="9"/>
  <c r="C9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B10" i="9"/>
  <c r="C10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B11" i="9"/>
  <c r="C11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B12" i="9"/>
  <c r="C12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B13" i="9"/>
  <c r="C13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B14" i="9"/>
  <c r="C14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A5" i="9"/>
  <c r="A6" i="9"/>
  <c r="A7" i="9"/>
  <c r="A8" i="9"/>
  <c r="A9" i="9"/>
  <c r="A10" i="9"/>
  <c r="A11" i="9"/>
  <c r="A12" i="9"/>
  <c r="A13" i="9"/>
  <c r="A14" i="9"/>
  <c r="A4" i="9"/>
  <c r="A19" i="9"/>
  <c r="B19" i="9"/>
  <c r="C19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B20" i="9"/>
  <c r="C20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B21" i="9"/>
  <c r="C21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B22" i="9"/>
  <c r="C22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B23" i="9"/>
  <c r="C23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B24" i="9"/>
  <c r="C24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B25" i="9"/>
  <c r="C25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B26" i="9"/>
  <c r="C26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B27" i="9"/>
  <c r="C27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B28" i="9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B29" i="9"/>
  <c r="C29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A20" i="9"/>
  <c r="A21" i="9"/>
  <c r="A22" i="9"/>
  <c r="A23" i="9"/>
  <c r="A24" i="9"/>
  <c r="A25" i="9"/>
  <c r="A26" i="9"/>
  <c r="A27" i="9"/>
  <c r="A28" i="9"/>
  <c r="A29" i="9"/>
  <c r="D14" i="8"/>
  <c r="B14" i="8"/>
  <c r="D13" i="8"/>
  <c r="B13" i="8"/>
  <c r="D12" i="8"/>
  <c r="B12" i="8"/>
  <c r="D11" i="8"/>
  <c r="B11" i="8"/>
  <c r="D10" i="8"/>
  <c r="B10" i="8"/>
  <c r="D9" i="8"/>
  <c r="B9" i="8"/>
  <c r="D8" i="8"/>
  <c r="B8" i="8"/>
  <c r="D7" i="8"/>
  <c r="B7" i="8"/>
  <c r="D6" i="8"/>
  <c r="B6" i="8"/>
  <c r="D5" i="8"/>
  <c r="B5" i="8"/>
  <c r="D4" i="8"/>
  <c r="B4" i="8"/>
  <c r="D14" i="7"/>
  <c r="B14" i="7"/>
  <c r="D13" i="7"/>
  <c r="B13" i="7"/>
  <c r="D12" i="7"/>
  <c r="B12" i="7"/>
  <c r="D11" i="7"/>
  <c r="B11" i="7"/>
  <c r="D10" i="7"/>
  <c r="B10" i="7"/>
  <c r="D9" i="7"/>
  <c r="B9" i="7"/>
  <c r="D8" i="7"/>
  <c r="B8" i="7"/>
  <c r="D7" i="7"/>
  <c r="B7" i="7"/>
  <c r="D6" i="7"/>
  <c r="B6" i="7"/>
  <c r="D5" i="7"/>
  <c r="B5" i="7"/>
  <c r="D4" i="7"/>
  <c r="B4" i="7"/>
  <c r="D14" i="6"/>
  <c r="B14" i="6"/>
  <c r="D13" i="6"/>
  <c r="B13" i="6"/>
  <c r="D12" i="6"/>
  <c r="B12" i="6"/>
  <c r="D11" i="6"/>
  <c r="B11" i="6"/>
  <c r="D10" i="6"/>
  <c r="B10" i="6"/>
  <c r="D9" i="6"/>
  <c r="B9" i="6"/>
  <c r="D8" i="6"/>
  <c r="B8" i="6"/>
  <c r="D7" i="6"/>
  <c r="B7" i="6"/>
  <c r="D6" i="6"/>
  <c r="B6" i="6"/>
  <c r="D5" i="6"/>
  <c r="B5" i="6"/>
  <c r="D4" i="6"/>
  <c r="B4" i="6"/>
  <c r="D14" i="5"/>
  <c r="B14" i="5"/>
  <c r="D13" i="5"/>
  <c r="B13" i="5"/>
  <c r="D12" i="5"/>
  <c r="B12" i="5"/>
  <c r="D11" i="5"/>
  <c r="B11" i="5"/>
  <c r="D10" i="5"/>
  <c r="B10" i="5"/>
  <c r="D9" i="5"/>
  <c r="B9" i="5"/>
  <c r="D8" i="5"/>
  <c r="B8" i="5"/>
  <c r="D7" i="5"/>
  <c r="B7" i="5"/>
  <c r="D6" i="5"/>
  <c r="B6" i="5"/>
  <c r="D5" i="5"/>
  <c r="B5" i="5"/>
  <c r="D4" i="5"/>
  <c r="B4" i="5"/>
  <c r="B19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B20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B21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B22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B23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B24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B25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B26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B27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B28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B29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A20" i="4"/>
  <c r="A21" i="4"/>
  <c r="A22" i="4"/>
  <c r="A23" i="4"/>
  <c r="A24" i="4"/>
  <c r="A25" i="4"/>
  <c r="A26" i="4"/>
  <c r="A27" i="4"/>
  <c r="A28" i="4"/>
  <c r="A29" i="4"/>
  <c r="A19" i="4"/>
  <c r="B4" i="4"/>
  <c r="C4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B5" i="4"/>
  <c r="C5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B6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B7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B8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B9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B10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A5" i="4"/>
  <c r="A6" i="4"/>
  <c r="A7" i="4"/>
  <c r="A8" i="4"/>
  <c r="A9" i="4"/>
  <c r="A10" i="4"/>
  <c r="A11" i="4"/>
  <c r="A12" i="4"/>
  <c r="A13" i="4"/>
  <c r="A14" i="4"/>
  <c r="A4" i="4"/>
  <c r="D14" i="3"/>
  <c r="B14" i="3"/>
  <c r="D13" i="3"/>
  <c r="B13" i="3"/>
  <c r="D12" i="3"/>
  <c r="B12" i="3"/>
  <c r="D11" i="3"/>
  <c r="B11" i="3"/>
  <c r="D10" i="3"/>
  <c r="B10" i="3"/>
  <c r="D9" i="3"/>
  <c r="B9" i="3"/>
  <c r="D8" i="3"/>
  <c r="B8" i="3"/>
  <c r="D7" i="3"/>
  <c r="B7" i="3"/>
  <c r="D6" i="3"/>
  <c r="B6" i="3"/>
  <c r="D5" i="3"/>
  <c r="B5" i="3"/>
  <c r="D4" i="3"/>
  <c r="B4" i="3"/>
  <c r="D19" i="2"/>
  <c r="B19" i="2"/>
  <c r="D18" i="2"/>
  <c r="B18" i="2"/>
  <c r="D17" i="2"/>
  <c r="B17" i="2"/>
  <c r="D16" i="2"/>
  <c r="B16" i="2"/>
  <c r="D15" i="2"/>
  <c r="B15" i="2"/>
  <c r="D14" i="2"/>
  <c r="B14" i="2"/>
  <c r="D13" i="2"/>
  <c r="B13" i="2"/>
  <c r="D12" i="2"/>
  <c r="B12" i="2"/>
  <c r="D11" i="2"/>
  <c r="B11" i="2"/>
  <c r="D10" i="2"/>
  <c r="B10" i="2"/>
  <c r="D9" i="2"/>
  <c r="B9" i="2"/>
  <c r="D8" i="2"/>
  <c r="B8" i="2"/>
  <c r="D7" i="2"/>
  <c r="B7" i="2"/>
  <c r="D6" i="2"/>
  <c r="B6" i="2"/>
  <c r="D5" i="2"/>
  <c r="B5" i="2"/>
  <c r="D4" i="2"/>
  <c r="B4" i="2"/>
  <c r="D14" i="1"/>
  <c r="B14" i="1"/>
  <c r="D13" i="1"/>
  <c r="B13" i="1"/>
  <c r="D12" i="1"/>
  <c r="B12" i="1"/>
  <c r="D11" i="1"/>
  <c r="B11" i="1"/>
  <c r="D10" i="1"/>
  <c r="B10" i="1"/>
  <c r="D9" i="1"/>
  <c r="B9" i="1"/>
  <c r="D8" i="1"/>
  <c r="B8" i="1"/>
  <c r="D7" i="1"/>
  <c r="B7" i="1"/>
  <c r="D6" i="1"/>
  <c r="B6" i="1"/>
  <c r="D5" i="1"/>
  <c r="B5" i="1"/>
  <c r="D4" i="1"/>
  <c r="B4" i="1"/>
</calcChain>
</file>

<file path=xl/sharedStrings.xml><?xml version="1.0" encoding="utf-8"?>
<sst xmlns="http://schemas.openxmlformats.org/spreadsheetml/2006/main" count="643" uniqueCount="63">
  <si>
    <t>Storage modulus</t>
  </si>
  <si>
    <t>Loss modulus</t>
  </si>
  <si>
    <t>Tan(delta)</t>
  </si>
  <si>
    <t>Angular frequency</t>
  </si>
  <si>
    <t>Oscillation torque</t>
  </si>
  <si>
    <t>Step time</t>
  </si>
  <si>
    <t>Temperature</t>
  </si>
  <si>
    <t>Raw phase</t>
  </si>
  <si>
    <t>Oscillation displacement</t>
  </si>
  <si>
    <t>Complex viscosity</t>
  </si>
  <si>
    <t>Axial force</t>
  </si>
  <si>
    <t>Complex modulus</t>
  </si>
  <si>
    <t>Frequency</t>
  </si>
  <si>
    <t>Gap</t>
  </si>
  <si>
    <t>Oscillation strain</t>
  </si>
  <si>
    <t>Oscillation strain rate</t>
  </si>
  <si>
    <t>Oscillation stress</t>
  </si>
  <si>
    <t>Phase angle</t>
  </si>
  <si>
    <t>Time</t>
  </si>
  <si>
    <t>MPa</t>
  </si>
  <si>
    <t>rad/s</t>
  </si>
  <si>
    <t>µN.m</t>
  </si>
  <si>
    <t>s</t>
  </si>
  <si>
    <t>°C</t>
  </si>
  <si>
    <t>°</t>
  </si>
  <si>
    <t>rad</t>
  </si>
  <si>
    <t>Pa.s</t>
  </si>
  <si>
    <t>N</t>
  </si>
  <si>
    <t>Hz</t>
  </si>
  <si>
    <t>µm</t>
  </si>
  <si>
    <t>%</t>
  </si>
  <si>
    <t>1/s</t>
  </si>
  <si>
    <t>Frequency sweep, 4bii, 02/12/22</t>
  </si>
  <si>
    <t>Frequency sweep, 5bii, 02/12/22</t>
  </si>
  <si>
    <t>Frequency sweep, 15bii, 02/12/22</t>
  </si>
  <si>
    <t>SD (n = 3, need to do stats)</t>
  </si>
  <si>
    <t>Frequency sweep, 1cii, 02/12/22</t>
  </si>
  <si>
    <t>Frequency sweep, 8cii, 02/12/22</t>
  </si>
  <si>
    <t>Frequency sweep, 16cii, 02/12/22</t>
  </si>
  <si>
    <t>Frequency sweep, 17cii, 02/12/22</t>
  </si>
  <si>
    <t>SD (n = 4, need to do stats)</t>
  </si>
  <si>
    <t>Frequency sweep, 1aii, 02/12/22</t>
  </si>
  <si>
    <t>Frequency sweep, 10aii, 02/12/22</t>
  </si>
  <si>
    <t>Frequency sweep, 11aii(1), 02/12/22</t>
  </si>
  <si>
    <t>Frequency sweep, 15aii, 02/12/22</t>
  </si>
  <si>
    <t>AVERAGES (n = 3))</t>
  </si>
  <si>
    <t>AVERAGES (n = 4)</t>
  </si>
  <si>
    <t>AVERAGES (n = 3)</t>
  </si>
  <si>
    <t>Data collected: October - December 2022</t>
  </si>
  <si>
    <t>Author: Alexandra Snowdon</t>
  </si>
  <si>
    <t>This workbook contains data from amplitude sweeps on marine biofilms grown on different coloured surfaces: red, white and black.</t>
  </si>
  <si>
    <t>Marine biofilms were grown statically on 40 mm diameter coupons in Hartlepool Marina from October to November 2022. Coupons were removed in two bacthes, one batch was removed after 7 weeks of fouling and the other at 8 weeks.</t>
  </si>
  <si>
    <t>A Peltier-plate was also used and set to 10 degrees as this was the temperature the biofilms had been grown at in Hartlepool Marina.</t>
  </si>
  <si>
    <t>Frequency sweeps were conducted at a constant strain of 0.1% from 0.62 to 62 rad s^-1.</t>
  </si>
  <si>
    <t xml:space="preserve">To normalise for variation in biofilm thickness the biofilms were compressed to a normal force of 0.1N and this set the gap height. </t>
  </si>
  <si>
    <t>In this workbook raw data is presented for the replicates of each colour. There is also average and SD data for each colour. At the end, the SUMMARY worksheet presents a frequency sweep figure for each colour.</t>
  </si>
  <si>
    <t>KEY</t>
  </si>
  <si>
    <t>a = white</t>
  </si>
  <si>
    <t>b = black</t>
  </si>
  <si>
    <t>c = red</t>
  </si>
  <si>
    <t>This workbook contains data for coupons retrieved after 8 weeks: 30th November</t>
  </si>
  <si>
    <t>The rheometer used was a HR10 TA Instruments model, fitted with a sandblasted 40-mm diameter top-plate geometry. Biofilms were tested on the rheometer: 1st - 2nd December 2022</t>
  </si>
  <si>
    <t>ii = retrieved after 8weeks of testing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</si>
</sst>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externalLink" Target="externalLinks/externalLink11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G' (4bii)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'[1]Frequency sweep - 2'!$F$4:$F$14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'[1]Frequency sweep - 2'!$B$4:$B$14</c:f>
              <c:numCache>
                <c:formatCode>General</c:formatCode>
                <c:ptCount val="11"/>
                <c:pt idx="0">
                  <c:v>19.761099999999999</c:v>
                </c:pt>
                <c:pt idx="1">
                  <c:v>20.48</c:v>
                </c:pt>
                <c:pt idx="2">
                  <c:v>23.138200000000001</c:v>
                </c:pt>
                <c:pt idx="3">
                  <c:v>24.606200000000001</c:v>
                </c:pt>
                <c:pt idx="4">
                  <c:v>25.055899999999998</c:v>
                </c:pt>
                <c:pt idx="5">
                  <c:v>26.245000000000001</c:v>
                </c:pt>
                <c:pt idx="6">
                  <c:v>27.531299999999998</c:v>
                </c:pt>
                <c:pt idx="7">
                  <c:v>28.620899999999999</c:v>
                </c:pt>
                <c:pt idx="8">
                  <c:v>31.250900000000001</c:v>
                </c:pt>
                <c:pt idx="9">
                  <c:v>34.715500000000006</c:v>
                </c:pt>
                <c:pt idx="10">
                  <c:v>40.203900000000004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6C5-4D2D-B014-2BA58F1D496A}"/>
            </c:ext>
          </c:extLst>
        </c:ser>
        <c:ser>
          <c:idx val="1"/>
          <c:order val="1"/>
          <c:tx>
            <c:v>G'' (4bii)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'[1]Frequency sweep - 2'!$F$4:$F$14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'[1]Frequency sweep - 2'!$D$4:$D$14</c:f>
              <c:numCache>
                <c:formatCode>General</c:formatCode>
                <c:ptCount val="11"/>
                <c:pt idx="0">
                  <c:v>4.6305900000000007</c:v>
                </c:pt>
                <c:pt idx="1">
                  <c:v>4.1426600000000002</c:v>
                </c:pt>
                <c:pt idx="2">
                  <c:v>3.7799499999999999</c:v>
                </c:pt>
                <c:pt idx="3">
                  <c:v>5.3950399999999998</c:v>
                </c:pt>
                <c:pt idx="4">
                  <c:v>4.5034400000000003</c:v>
                </c:pt>
                <c:pt idx="5">
                  <c:v>5.1965899999999996</c:v>
                </c:pt>
                <c:pt idx="6">
                  <c:v>5.77813</c:v>
                </c:pt>
                <c:pt idx="7">
                  <c:v>6.3349400000000005</c:v>
                </c:pt>
                <c:pt idx="8">
                  <c:v>7.03782</c:v>
                </c:pt>
                <c:pt idx="9">
                  <c:v>7.4226599999999996</c:v>
                </c:pt>
                <c:pt idx="10">
                  <c:v>8.9123200000000011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6C5-4D2D-B014-2BA58F1D496A}"/>
            </c:ext>
          </c:extLst>
        </c:ser>
        <c:ser>
          <c:idx val="2"/>
          <c:order val="2"/>
          <c:tx>
            <c:v>n (4bii)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'[1]Frequency sweep - 2'!$F$4:$F$14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'[1]Frequency sweep - 2'!$L$4:$L$14</c:f>
              <c:numCache>
                <c:formatCode>General</c:formatCode>
                <c:ptCount val="11"/>
                <c:pt idx="0">
                  <c:v>32.302599999999998</c:v>
                </c:pt>
                <c:pt idx="1">
                  <c:v>20.982600000000001</c:v>
                </c:pt>
                <c:pt idx="2">
                  <c:v>14.854799999999999</c:v>
                </c:pt>
                <c:pt idx="3">
                  <c:v>10.0707</c:v>
                </c:pt>
                <c:pt idx="4">
                  <c:v>6.4214900000000004</c:v>
                </c:pt>
                <c:pt idx="5">
                  <c:v>4.2581100000000003</c:v>
                </c:pt>
                <c:pt idx="6">
                  <c:v>2.8249200000000001</c:v>
                </c:pt>
                <c:pt idx="7">
                  <c:v>1.8573200000000001</c:v>
                </c:pt>
                <c:pt idx="8">
                  <c:v>1.2806500000000001</c:v>
                </c:pt>
                <c:pt idx="9">
                  <c:v>0.89546599999999998</c:v>
                </c:pt>
                <c:pt idx="10">
                  <c:v>0.65539899999999995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6C5-4D2D-B014-2BA58F1D4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4187935"/>
        <c:axId val="1324177535"/>
      </c:scatterChart>
      <c:valAx>
        <c:axId val="1324187935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4177535"/>
        <c:crosses val="autoZero"/>
        <c:crossBetween val="midCat"/>
      </c:valAx>
      <c:valAx>
        <c:axId val="1324177535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41879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G' (1aii)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'[8]Frequency sweep - 2'!$F$4:$F$14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'[8]Frequency sweep - 2'!$B$4:$B$14</c:f>
              <c:numCache>
                <c:formatCode>General</c:formatCode>
                <c:ptCount val="11"/>
                <c:pt idx="0">
                  <c:v>80.854399999999998</c:v>
                </c:pt>
                <c:pt idx="1">
                  <c:v>81.877200000000002</c:v>
                </c:pt>
                <c:pt idx="2">
                  <c:v>86.622700000000009</c:v>
                </c:pt>
                <c:pt idx="3">
                  <c:v>92.89800000000001</c:v>
                </c:pt>
                <c:pt idx="4">
                  <c:v>100.024</c:v>
                </c:pt>
                <c:pt idx="5">
                  <c:v>104.343</c:v>
                </c:pt>
                <c:pt idx="6">
                  <c:v>107.73299999999999</c:v>
                </c:pt>
                <c:pt idx="7">
                  <c:v>107.19500000000001</c:v>
                </c:pt>
                <c:pt idx="8">
                  <c:v>115.621</c:v>
                </c:pt>
                <c:pt idx="9">
                  <c:v>124.575</c:v>
                </c:pt>
                <c:pt idx="10">
                  <c:v>134.53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427-44E7-A3EA-933CD0E2177F}"/>
            </c:ext>
          </c:extLst>
        </c:ser>
        <c:ser>
          <c:idx val="1"/>
          <c:order val="1"/>
          <c:tx>
            <c:v>G'' (1aii)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'[8]Frequency sweep - 2'!$F$4:$F$14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'[8]Frequency sweep - 2'!$D$4:$D$14</c:f>
              <c:numCache>
                <c:formatCode>General</c:formatCode>
                <c:ptCount val="11"/>
                <c:pt idx="0">
                  <c:v>20.12</c:v>
                </c:pt>
                <c:pt idx="1">
                  <c:v>12.466000000000001</c:v>
                </c:pt>
                <c:pt idx="2">
                  <c:v>17.5456</c:v>
                </c:pt>
                <c:pt idx="3">
                  <c:v>22.038799999999998</c:v>
                </c:pt>
                <c:pt idx="4">
                  <c:v>16.380099999999999</c:v>
                </c:pt>
                <c:pt idx="5">
                  <c:v>16.521000000000001</c:v>
                </c:pt>
                <c:pt idx="6">
                  <c:v>16.1663</c:v>
                </c:pt>
                <c:pt idx="7">
                  <c:v>18.0623</c:v>
                </c:pt>
                <c:pt idx="8">
                  <c:v>19.180099999999999</c:v>
                </c:pt>
                <c:pt idx="9">
                  <c:v>21.729000000000003</c:v>
                </c:pt>
                <c:pt idx="10">
                  <c:v>24.033999999999999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427-44E7-A3EA-933CD0E2177F}"/>
            </c:ext>
          </c:extLst>
        </c:ser>
        <c:ser>
          <c:idx val="2"/>
          <c:order val="2"/>
          <c:tx>
            <c:v>n (1aii)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'[8]Frequency sweep - 2'!$F$4:$F$14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'[8]Frequency sweep - 2'!$L$4:$L$14</c:f>
              <c:numCache>
                <c:formatCode>General</c:formatCode>
                <c:ptCount val="11"/>
                <c:pt idx="0">
                  <c:v>132.608</c:v>
                </c:pt>
                <c:pt idx="1">
                  <c:v>83.168700000000001</c:v>
                </c:pt>
                <c:pt idx="2">
                  <c:v>55.999000000000002</c:v>
                </c:pt>
                <c:pt idx="3">
                  <c:v>38.1693</c:v>
                </c:pt>
                <c:pt idx="4">
                  <c:v>25.566600000000001</c:v>
                </c:pt>
                <c:pt idx="5">
                  <c:v>16.813600000000001</c:v>
                </c:pt>
                <c:pt idx="6">
                  <c:v>10.9396</c:v>
                </c:pt>
                <c:pt idx="7">
                  <c:v>6.8876799999999996</c:v>
                </c:pt>
                <c:pt idx="8">
                  <c:v>4.6855200000000004</c:v>
                </c:pt>
                <c:pt idx="9">
                  <c:v>3.1897600000000002</c:v>
                </c:pt>
                <c:pt idx="10">
                  <c:v>2.1749999999999998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427-44E7-A3EA-933CD0E21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1344159"/>
        <c:axId val="1331351647"/>
      </c:scatterChart>
      <c:valAx>
        <c:axId val="1331344159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1351647"/>
        <c:crosses val="autoZero"/>
        <c:crossBetween val="midCat"/>
      </c:valAx>
      <c:valAx>
        <c:axId val="1331351647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13441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G' (10aii)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'[9]Frequency sweep - 2'!$F$4:$F$14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'[9]Frequency sweep - 2'!$B$4:$B$14</c:f>
              <c:numCache>
                <c:formatCode>General</c:formatCode>
                <c:ptCount val="11"/>
                <c:pt idx="0">
                  <c:v>5.1285500000000006</c:v>
                </c:pt>
                <c:pt idx="1">
                  <c:v>5.7930299999999999</c:v>
                </c:pt>
                <c:pt idx="2">
                  <c:v>5.9184799999999997</c:v>
                </c:pt>
                <c:pt idx="3">
                  <c:v>6.3269399999999996</c:v>
                </c:pt>
                <c:pt idx="4">
                  <c:v>6.7704700000000004</c:v>
                </c:pt>
                <c:pt idx="5">
                  <c:v>7.4476800000000001</c:v>
                </c:pt>
                <c:pt idx="6">
                  <c:v>7.5259</c:v>
                </c:pt>
                <c:pt idx="7">
                  <c:v>8.2222000000000008</c:v>
                </c:pt>
                <c:pt idx="8">
                  <c:v>8.9073399999999996</c:v>
                </c:pt>
                <c:pt idx="9">
                  <c:v>10.861599999999999</c:v>
                </c:pt>
                <c:pt idx="10">
                  <c:v>14.3604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17B-48DC-B1DD-6B561024580E}"/>
            </c:ext>
          </c:extLst>
        </c:ser>
        <c:ser>
          <c:idx val="1"/>
          <c:order val="1"/>
          <c:tx>
            <c:v>G'' (10aii)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'[9]Frequency sweep - 2'!$F$4:$F$14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'[9]Frequency sweep - 2'!$D$4:$D$14</c:f>
              <c:numCache>
                <c:formatCode>General</c:formatCode>
                <c:ptCount val="11"/>
                <c:pt idx="0">
                  <c:v>1.65306</c:v>
                </c:pt>
                <c:pt idx="1">
                  <c:v>1.7036</c:v>
                </c:pt>
                <c:pt idx="2">
                  <c:v>1.73224</c:v>
                </c:pt>
                <c:pt idx="3">
                  <c:v>1.86528</c:v>
                </c:pt>
                <c:pt idx="4">
                  <c:v>1.48756</c:v>
                </c:pt>
                <c:pt idx="5">
                  <c:v>1.3455600000000001</c:v>
                </c:pt>
                <c:pt idx="6">
                  <c:v>1.4991299999999999</c:v>
                </c:pt>
                <c:pt idx="7">
                  <c:v>1.20428</c:v>
                </c:pt>
                <c:pt idx="8">
                  <c:v>1.88896</c:v>
                </c:pt>
                <c:pt idx="9">
                  <c:v>3.3119399999999999</c:v>
                </c:pt>
                <c:pt idx="10">
                  <c:v>1.81372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17B-48DC-B1DD-6B561024580E}"/>
            </c:ext>
          </c:extLst>
        </c:ser>
        <c:ser>
          <c:idx val="2"/>
          <c:order val="2"/>
          <c:tx>
            <c:v>n (10aii)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'[9]Frequency sweep - 2'!$F$4:$F$14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'[9]Frequency sweep - 2'!$L$4:$L$14</c:f>
              <c:numCache>
                <c:formatCode>General</c:formatCode>
                <c:ptCount val="11"/>
                <c:pt idx="0">
                  <c:v>8.5758799999999997</c:v>
                </c:pt>
                <c:pt idx="1">
                  <c:v>6.0637100000000004</c:v>
                </c:pt>
                <c:pt idx="2">
                  <c:v>3.9072900000000002</c:v>
                </c:pt>
                <c:pt idx="3">
                  <c:v>2.637</c:v>
                </c:pt>
                <c:pt idx="4">
                  <c:v>1.74855</c:v>
                </c:pt>
                <c:pt idx="5">
                  <c:v>1.2045300000000001</c:v>
                </c:pt>
                <c:pt idx="6">
                  <c:v>0.77059500000000003</c:v>
                </c:pt>
                <c:pt idx="7">
                  <c:v>0.52651999999999999</c:v>
                </c:pt>
                <c:pt idx="8">
                  <c:v>0.36402099999999998</c:v>
                </c:pt>
                <c:pt idx="9">
                  <c:v>0.28642899999999999</c:v>
                </c:pt>
                <c:pt idx="10">
                  <c:v>0.23036899999999999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17B-48DC-B1DD-6B5610245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4183775"/>
        <c:axId val="1324186687"/>
      </c:scatterChart>
      <c:valAx>
        <c:axId val="1324183775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4186687"/>
        <c:crosses val="autoZero"/>
        <c:crossBetween val="midCat"/>
      </c:valAx>
      <c:valAx>
        <c:axId val="1324186687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418377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G' (15aii)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'[10]Frequency sweep - 2'!$F$4:$F$14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'[10]Frequency sweep - 2'!$B$4:$B$14</c:f>
              <c:numCache>
                <c:formatCode>General</c:formatCode>
                <c:ptCount val="11"/>
                <c:pt idx="0">
                  <c:v>22.485900000000001</c:v>
                </c:pt>
                <c:pt idx="1">
                  <c:v>24.047799999999999</c:v>
                </c:pt>
                <c:pt idx="2">
                  <c:v>25.977</c:v>
                </c:pt>
                <c:pt idx="3">
                  <c:v>26.487199999999998</c:v>
                </c:pt>
                <c:pt idx="4">
                  <c:v>28.876100000000001</c:v>
                </c:pt>
                <c:pt idx="5">
                  <c:v>30.242100000000001</c:v>
                </c:pt>
                <c:pt idx="6">
                  <c:v>32.0017</c:v>
                </c:pt>
                <c:pt idx="7">
                  <c:v>33.788799999999995</c:v>
                </c:pt>
                <c:pt idx="8">
                  <c:v>35.662399999999998</c:v>
                </c:pt>
                <c:pt idx="9">
                  <c:v>38.759399999999999</c:v>
                </c:pt>
                <c:pt idx="10">
                  <c:v>44.178100000000001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E57-4224-B418-7D9795F71F9D}"/>
            </c:ext>
          </c:extLst>
        </c:ser>
        <c:ser>
          <c:idx val="1"/>
          <c:order val="1"/>
          <c:tx>
            <c:v>G'' (15aii)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'[10]Frequency sweep - 2'!$F$4:$F$14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'[10]Frequency sweep - 2'!$D$4:$D$14</c:f>
              <c:numCache>
                <c:formatCode>General</c:formatCode>
                <c:ptCount val="11"/>
                <c:pt idx="0">
                  <c:v>6.20207</c:v>
                </c:pt>
                <c:pt idx="1">
                  <c:v>5.9613100000000001</c:v>
                </c:pt>
                <c:pt idx="2">
                  <c:v>5.4073199999999995</c:v>
                </c:pt>
                <c:pt idx="3">
                  <c:v>7.2670299999999992</c:v>
                </c:pt>
                <c:pt idx="4">
                  <c:v>5.5120799999999992</c:v>
                </c:pt>
                <c:pt idx="5">
                  <c:v>5.9567199999999998</c:v>
                </c:pt>
                <c:pt idx="6">
                  <c:v>5.81175</c:v>
                </c:pt>
                <c:pt idx="7">
                  <c:v>5.9683999999999999</c:v>
                </c:pt>
                <c:pt idx="8">
                  <c:v>6.3750900000000001</c:v>
                </c:pt>
                <c:pt idx="9">
                  <c:v>7.3923999999999994</c:v>
                </c:pt>
                <c:pt idx="10">
                  <c:v>8.3912300000000002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E57-4224-B418-7D9795F71F9D}"/>
            </c:ext>
          </c:extLst>
        </c:ser>
        <c:ser>
          <c:idx val="2"/>
          <c:order val="2"/>
          <c:tx>
            <c:v>n (15aii)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'[10]Frequency sweep - 2'!$F$4:$F$14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'[10]Frequency sweep - 2'!$L$4:$L$14</c:f>
              <c:numCache>
                <c:formatCode>General</c:formatCode>
                <c:ptCount val="11"/>
                <c:pt idx="0">
                  <c:v>37.123699999999999</c:v>
                </c:pt>
                <c:pt idx="1">
                  <c:v>24.879799999999999</c:v>
                </c:pt>
                <c:pt idx="2">
                  <c:v>16.812000000000001</c:v>
                </c:pt>
                <c:pt idx="3">
                  <c:v>10.9803</c:v>
                </c:pt>
                <c:pt idx="4">
                  <c:v>7.4153399999999996</c:v>
                </c:pt>
                <c:pt idx="5">
                  <c:v>4.9056600000000001</c:v>
                </c:pt>
                <c:pt idx="6">
                  <c:v>3.2661600000000002</c:v>
                </c:pt>
                <c:pt idx="7">
                  <c:v>2.17401</c:v>
                </c:pt>
                <c:pt idx="8">
                  <c:v>1.4483299999999999</c:v>
                </c:pt>
                <c:pt idx="9">
                  <c:v>0.99529999999999996</c:v>
                </c:pt>
                <c:pt idx="10">
                  <c:v>0.71568699999999996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E57-4224-B418-7D9795F71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4404143"/>
        <c:axId val="1564393743"/>
      </c:scatterChart>
      <c:valAx>
        <c:axId val="1564404143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4393743"/>
        <c:crosses val="autoZero"/>
        <c:crossBetween val="midCat"/>
      </c:valAx>
      <c:valAx>
        <c:axId val="156439374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44041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G' (11aii[1])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'[11]Frequency sweep - 2'!$F$4:$F$14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'[11]Frequency sweep - 2'!$B$4:$B$14</c:f>
              <c:numCache>
                <c:formatCode>General</c:formatCode>
                <c:ptCount val="11"/>
                <c:pt idx="0">
                  <c:v>125.83799999999999</c:v>
                </c:pt>
                <c:pt idx="1">
                  <c:v>164.483</c:v>
                </c:pt>
                <c:pt idx="2">
                  <c:v>173.57</c:v>
                </c:pt>
                <c:pt idx="3">
                  <c:v>179.636</c:v>
                </c:pt>
                <c:pt idx="4">
                  <c:v>188.13200000000001</c:v>
                </c:pt>
                <c:pt idx="5">
                  <c:v>196.70500000000001</c:v>
                </c:pt>
                <c:pt idx="6">
                  <c:v>204.096</c:v>
                </c:pt>
                <c:pt idx="7">
                  <c:v>217.625</c:v>
                </c:pt>
                <c:pt idx="8">
                  <c:v>229.05199999999999</c:v>
                </c:pt>
                <c:pt idx="9">
                  <c:v>240.60999999999999</c:v>
                </c:pt>
                <c:pt idx="10">
                  <c:v>246.55899999999997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A8B-40E5-B468-111783ED81A1}"/>
            </c:ext>
          </c:extLst>
        </c:ser>
        <c:ser>
          <c:idx val="1"/>
          <c:order val="1"/>
          <c:tx>
            <c:v>G'' (11aii[1])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'[11]Frequency sweep - 2'!$F$4:$F$14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'[11]Frequency sweep - 2'!$D$4:$D$14</c:f>
              <c:numCache>
                <c:formatCode>General</c:formatCode>
                <c:ptCount val="11"/>
                <c:pt idx="0">
                  <c:v>-16.943200000000001</c:v>
                </c:pt>
                <c:pt idx="1">
                  <c:v>32.135599999999997</c:v>
                </c:pt>
                <c:pt idx="2">
                  <c:v>33.500500000000002</c:v>
                </c:pt>
                <c:pt idx="3">
                  <c:v>36.646800000000006</c:v>
                </c:pt>
                <c:pt idx="4">
                  <c:v>36.778199999999998</c:v>
                </c:pt>
                <c:pt idx="5">
                  <c:v>40.555</c:v>
                </c:pt>
                <c:pt idx="6">
                  <c:v>43.137</c:v>
                </c:pt>
                <c:pt idx="7">
                  <c:v>43.170300000000005</c:v>
                </c:pt>
                <c:pt idx="8">
                  <c:v>45.834300000000006</c:v>
                </c:pt>
                <c:pt idx="9">
                  <c:v>48.792499999999997</c:v>
                </c:pt>
                <c:pt idx="10">
                  <c:v>49.761800000000001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A8B-40E5-B468-111783ED81A1}"/>
            </c:ext>
          </c:extLst>
        </c:ser>
        <c:ser>
          <c:idx val="2"/>
          <c:order val="2"/>
          <c:tx>
            <c:v>n (11aii[1])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'[11]Frequency sweep - 2'!$F$4:$F$14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'[11]Frequency sweep - 2'!$L$4:$L$14</c:f>
              <c:numCache>
                <c:formatCode>General</c:formatCode>
                <c:ptCount val="11"/>
                <c:pt idx="0">
                  <c:v>202.084</c:v>
                </c:pt>
                <c:pt idx="1">
                  <c:v>168.297</c:v>
                </c:pt>
                <c:pt idx="2">
                  <c:v>112.004</c:v>
                </c:pt>
                <c:pt idx="3">
                  <c:v>73.293599999999998</c:v>
                </c:pt>
                <c:pt idx="4">
                  <c:v>48.353499999999997</c:v>
                </c:pt>
                <c:pt idx="5">
                  <c:v>31.9649</c:v>
                </c:pt>
                <c:pt idx="6">
                  <c:v>20.948</c:v>
                </c:pt>
                <c:pt idx="7">
                  <c:v>14.057499999999999</c:v>
                </c:pt>
                <c:pt idx="8">
                  <c:v>9.3386899999999997</c:v>
                </c:pt>
                <c:pt idx="9">
                  <c:v>6.1927300000000001</c:v>
                </c:pt>
                <c:pt idx="10">
                  <c:v>4.0032300000000003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A8B-40E5-B468-111783ED8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4319743"/>
        <c:axId val="1524316415"/>
      </c:scatterChart>
      <c:valAx>
        <c:axId val="1524319743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4316415"/>
        <c:crosses val="autoZero"/>
        <c:crossBetween val="midCat"/>
      </c:valAx>
      <c:valAx>
        <c:axId val="1524316415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43197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White Coupons (2)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G' (Pa)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a_avgSD!$B$19:$B$29</c:f>
                <c:numCache>
                  <c:formatCode>General</c:formatCode>
                  <c:ptCount val="11"/>
                  <c:pt idx="0">
                    <c:v>32.390951667771184</c:v>
                  </c:pt>
                  <c:pt idx="1">
                    <c:v>32.431598200763339</c:v>
                  </c:pt>
                  <c:pt idx="2">
                    <c:v>34.30810768914349</c:v>
                  </c:pt>
                  <c:pt idx="3">
                    <c:v>36.985551036754295</c:v>
                  </c:pt>
                  <c:pt idx="4">
                    <c:v>39.786797656129046</c:v>
                  </c:pt>
                  <c:pt idx="5">
                    <c:v>41.364547356198649</c:v>
                  </c:pt>
                  <c:pt idx="6">
                    <c:v>42.655932863032724</c:v>
                  </c:pt>
                  <c:pt idx="7">
                    <c:v>41.949356204621566</c:v>
                  </c:pt>
                  <c:pt idx="8">
                    <c:v>45.33457863505172</c:v>
                  </c:pt>
                  <c:pt idx="9">
                    <c:v>48.388866703635699</c:v>
                  </c:pt>
                  <c:pt idx="10">
                    <c:v>51.091740831849606</c:v>
                  </c:pt>
                </c:numCache>
              </c:numRef>
            </c:plus>
            <c:minus>
              <c:numRef>
                <c:f>a_avgSD!$B$19:$B$29</c:f>
                <c:numCache>
                  <c:formatCode>General</c:formatCode>
                  <c:ptCount val="11"/>
                  <c:pt idx="0">
                    <c:v>32.390951667771184</c:v>
                  </c:pt>
                  <c:pt idx="1">
                    <c:v>32.431598200763339</c:v>
                  </c:pt>
                  <c:pt idx="2">
                    <c:v>34.30810768914349</c:v>
                  </c:pt>
                  <c:pt idx="3">
                    <c:v>36.985551036754295</c:v>
                  </c:pt>
                  <c:pt idx="4">
                    <c:v>39.786797656129046</c:v>
                  </c:pt>
                  <c:pt idx="5">
                    <c:v>41.364547356198649</c:v>
                  </c:pt>
                  <c:pt idx="6">
                    <c:v>42.655932863032724</c:v>
                  </c:pt>
                  <c:pt idx="7">
                    <c:v>41.949356204621566</c:v>
                  </c:pt>
                  <c:pt idx="8">
                    <c:v>45.33457863505172</c:v>
                  </c:pt>
                  <c:pt idx="9">
                    <c:v>48.388866703635699</c:v>
                  </c:pt>
                  <c:pt idx="10">
                    <c:v>51.091740831849606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a_avgSD!$F$4:$F$14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3.9644099999999995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25.013500000000004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a_avgSD!$B$4:$B$14</c:f>
              <c:numCache>
                <c:formatCode>General</c:formatCode>
                <c:ptCount val="11"/>
                <c:pt idx="0">
                  <c:v>36.156283333333334</c:v>
                </c:pt>
                <c:pt idx="1">
                  <c:v>37.239343333333331</c:v>
                </c:pt>
                <c:pt idx="2">
                  <c:v>39.506060000000005</c:v>
                </c:pt>
                <c:pt idx="3">
                  <c:v>41.904046666666666</c:v>
                </c:pt>
                <c:pt idx="4">
                  <c:v>45.223523333333333</c:v>
                </c:pt>
                <c:pt idx="5">
                  <c:v>47.344259999999998</c:v>
                </c:pt>
                <c:pt idx="6">
                  <c:v>49.086866666666658</c:v>
                </c:pt>
                <c:pt idx="7">
                  <c:v>49.735333333333337</c:v>
                </c:pt>
                <c:pt idx="8">
                  <c:v>53.396913333333337</c:v>
                </c:pt>
                <c:pt idx="9">
                  <c:v>58.065333333333335</c:v>
                </c:pt>
                <c:pt idx="10">
                  <c:v>64.356166666666667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36D-4CA1-BD49-18F7F5079CBD}"/>
            </c:ext>
          </c:extLst>
        </c:ser>
        <c:ser>
          <c:idx val="1"/>
          <c:order val="1"/>
          <c:tx>
            <c:v>G'' (Pa)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a_avgSD!$D$19:$D$29</c:f>
                <c:numCache>
                  <c:formatCode>General</c:formatCode>
                  <c:ptCount val="11"/>
                  <c:pt idx="0">
                    <c:v>7.8558551442616489</c:v>
                  </c:pt>
                  <c:pt idx="1">
                    <c:v>4.4255362537612948</c:v>
                  </c:pt>
                  <c:pt idx="2">
                    <c:v>6.75694218197025</c:v>
                  </c:pt>
                  <c:pt idx="3">
                    <c:v>8.5267878619598996</c:v>
                  </c:pt>
                  <c:pt idx="4">
                    <c:v>6.2901896067730378</c:v>
                  </c:pt>
                  <c:pt idx="5">
                    <c:v>6.3522593326014496</c:v>
                  </c:pt>
                  <c:pt idx="6">
                    <c:v>6.1548650384679888</c:v>
                  </c:pt>
                  <c:pt idx="7">
                    <c:v>7.0957897916440569</c:v>
                  </c:pt>
                  <c:pt idx="8">
                    <c:v>7.3263388308258479</c:v>
                  </c:pt>
                  <c:pt idx="9">
                    <c:v>7.8977940127832902</c:v>
                  </c:pt>
                  <c:pt idx="10">
                    <c:v>9.3196371791049639</c:v>
                  </c:pt>
                </c:numCache>
              </c:numRef>
            </c:plus>
            <c:minus>
              <c:numRef>
                <c:f>a_avgSD!$D$19:$D$29</c:f>
                <c:numCache>
                  <c:formatCode>General</c:formatCode>
                  <c:ptCount val="11"/>
                  <c:pt idx="0">
                    <c:v>7.8558551442616489</c:v>
                  </c:pt>
                  <c:pt idx="1">
                    <c:v>4.4255362537612948</c:v>
                  </c:pt>
                  <c:pt idx="2">
                    <c:v>6.75694218197025</c:v>
                  </c:pt>
                  <c:pt idx="3">
                    <c:v>8.5267878619598996</c:v>
                  </c:pt>
                  <c:pt idx="4">
                    <c:v>6.2901896067730378</c:v>
                  </c:pt>
                  <c:pt idx="5">
                    <c:v>6.3522593326014496</c:v>
                  </c:pt>
                  <c:pt idx="6">
                    <c:v>6.1548650384679888</c:v>
                  </c:pt>
                  <c:pt idx="7">
                    <c:v>7.0957897916440569</c:v>
                  </c:pt>
                  <c:pt idx="8">
                    <c:v>7.3263388308258479</c:v>
                  </c:pt>
                  <c:pt idx="9">
                    <c:v>7.8977940127832902</c:v>
                  </c:pt>
                  <c:pt idx="10">
                    <c:v>9.3196371791049639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a_avgSD!$F$4:$F$14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3.9644099999999995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25.013500000000004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a_avgSD!$D$4:$D$14</c:f>
              <c:numCache>
                <c:formatCode>General</c:formatCode>
                <c:ptCount val="11"/>
                <c:pt idx="0">
                  <c:v>9.3250433333333334</c:v>
                </c:pt>
                <c:pt idx="1">
                  <c:v>6.7103033333333331</c:v>
                </c:pt>
                <c:pt idx="2">
                  <c:v>8.2283866666666672</c:v>
                </c:pt>
                <c:pt idx="3">
                  <c:v>10.390369999999999</c:v>
                </c:pt>
                <c:pt idx="4">
                  <c:v>7.7932466666666658</c:v>
                </c:pt>
                <c:pt idx="5">
                  <c:v>7.9410933333333338</c:v>
                </c:pt>
                <c:pt idx="6">
                  <c:v>7.8257266666666672</c:v>
                </c:pt>
                <c:pt idx="7">
                  <c:v>8.4116599999999995</c:v>
                </c:pt>
                <c:pt idx="8">
                  <c:v>9.1480499999999996</c:v>
                </c:pt>
                <c:pt idx="9">
                  <c:v>10.811113333333333</c:v>
                </c:pt>
                <c:pt idx="10">
                  <c:v>11.412983333333335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36D-4CA1-BD49-18F7F5079CBD}"/>
            </c:ext>
          </c:extLst>
        </c:ser>
        <c:ser>
          <c:idx val="2"/>
          <c:order val="2"/>
          <c:tx>
            <c:v>n (Pa s)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a_avgSD!$L$19:$L$29</c:f>
                <c:numCache>
                  <c:formatCode>General</c:formatCode>
                  <c:ptCount val="11"/>
                  <c:pt idx="0">
                    <c:v>53.036880632397668</c:v>
                  </c:pt>
                  <c:pt idx="1">
                    <c:v>32.824145227083811</c:v>
                  </c:pt>
                  <c:pt idx="2">
                    <c:v>22.150241433116605</c:v>
                  </c:pt>
                  <c:pt idx="3">
                    <c:v>15.170866521725117</c:v>
                  </c:pt>
                  <c:pt idx="4">
                    <c:v>10.159178960122711</c:v>
                  </c:pt>
                  <c:pt idx="5">
                    <c:v>6.6595000194826124</c:v>
                  </c:pt>
                  <c:pt idx="6">
                    <c:v>4.3271518576548198</c:v>
                  </c:pt>
                  <c:pt idx="7">
                    <c:v>2.6956191767508004</c:v>
                  </c:pt>
                  <c:pt idx="8">
                    <c:v>1.8357704622486624</c:v>
                  </c:pt>
                  <c:pt idx="9">
                    <c:v>1.2359199759154671</c:v>
                  </c:pt>
                  <c:pt idx="10">
                    <c:v>0.82641916451197228</c:v>
                  </c:pt>
                </c:numCache>
              </c:numRef>
            </c:plus>
            <c:minus>
              <c:numRef>
                <c:f>a_avgSD!$L$19:$L$29</c:f>
                <c:numCache>
                  <c:formatCode>General</c:formatCode>
                  <c:ptCount val="11"/>
                  <c:pt idx="0">
                    <c:v>53.036880632397668</c:v>
                  </c:pt>
                  <c:pt idx="1">
                    <c:v>32.824145227083811</c:v>
                  </c:pt>
                  <c:pt idx="2">
                    <c:v>22.150241433116605</c:v>
                  </c:pt>
                  <c:pt idx="3">
                    <c:v>15.170866521725117</c:v>
                  </c:pt>
                  <c:pt idx="4">
                    <c:v>10.159178960122711</c:v>
                  </c:pt>
                  <c:pt idx="5">
                    <c:v>6.6595000194826124</c:v>
                  </c:pt>
                  <c:pt idx="6">
                    <c:v>4.3271518576548198</c:v>
                  </c:pt>
                  <c:pt idx="7">
                    <c:v>2.6956191767508004</c:v>
                  </c:pt>
                  <c:pt idx="8">
                    <c:v>1.8357704622486624</c:v>
                  </c:pt>
                  <c:pt idx="9">
                    <c:v>1.2359199759154671</c:v>
                  </c:pt>
                  <c:pt idx="10">
                    <c:v>0.82641916451197228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a_avgSD!$F$4:$F$14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3.9644099999999995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25.013500000000004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a_avgSD!$L$4:$L$14</c:f>
              <c:numCache>
                <c:formatCode>General</c:formatCode>
                <c:ptCount val="11"/>
                <c:pt idx="0">
                  <c:v>59.435860000000012</c:v>
                </c:pt>
                <c:pt idx="1">
                  <c:v>38.037403333333337</c:v>
                </c:pt>
                <c:pt idx="2">
                  <c:v>25.572763333333338</c:v>
                </c:pt>
                <c:pt idx="3">
                  <c:v>17.2622</c:v>
                </c:pt>
                <c:pt idx="4">
                  <c:v>11.576830000000001</c:v>
                </c:pt>
                <c:pt idx="5">
                  <c:v>7.6412633333333337</c:v>
                </c:pt>
                <c:pt idx="6">
                  <c:v>4.9921183333333339</c:v>
                </c:pt>
                <c:pt idx="7">
                  <c:v>3.1960700000000002</c:v>
                </c:pt>
                <c:pt idx="8">
                  <c:v>2.1659570000000001</c:v>
                </c:pt>
                <c:pt idx="9">
                  <c:v>1.4904963333333334</c:v>
                </c:pt>
                <c:pt idx="10">
                  <c:v>1.0403519999999999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36D-4CA1-BD49-18F7F5079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4189599"/>
        <c:axId val="1324185439"/>
      </c:scatterChart>
      <c:valAx>
        <c:axId val="1324189599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 (rad s-1)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4185439"/>
        <c:crosses val="autoZero"/>
        <c:crossBetween val="midCat"/>
      </c:valAx>
      <c:valAx>
        <c:axId val="1324185439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G', G'' (Pa), n (Pa 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41895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White Coupons (2)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G' (Pa)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a_avgSD!$B$19:$B$29</c:f>
                <c:numCache>
                  <c:formatCode>General</c:formatCode>
                  <c:ptCount val="11"/>
                  <c:pt idx="0">
                    <c:v>32.390951667771184</c:v>
                  </c:pt>
                  <c:pt idx="1">
                    <c:v>32.431598200763339</c:v>
                  </c:pt>
                  <c:pt idx="2">
                    <c:v>34.30810768914349</c:v>
                  </c:pt>
                  <c:pt idx="3">
                    <c:v>36.985551036754295</c:v>
                  </c:pt>
                  <c:pt idx="4">
                    <c:v>39.786797656129046</c:v>
                  </c:pt>
                  <c:pt idx="5">
                    <c:v>41.364547356198649</c:v>
                  </c:pt>
                  <c:pt idx="6">
                    <c:v>42.655932863032724</c:v>
                  </c:pt>
                  <c:pt idx="7">
                    <c:v>41.949356204621566</c:v>
                  </c:pt>
                  <c:pt idx="8">
                    <c:v>45.33457863505172</c:v>
                  </c:pt>
                  <c:pt idx="9">
                    <c:v>48.388866703635699</c:v>
                  </c:pt>
                  <c:pt idx="10">
                    <c:v>51.091740831849606</c:v>
                  </c:pt>
                </c:numCache>
              </c:numRef>
            </c:plus>
            <c:minus>
              <c:numRef>
                <c:f>a_avgSD!$B$19:$B$29</c:f>
                <c:numCache>
                  <c:formatCode>General</c:formatCode>
                  <c:ptCount val="11"/>
                  <c:pt idx="0">
                    <c:v>32.390951667771184</c:v>
                  </c:pt>
                  <c:pt idx="1">
                    <c:v>32.431598200763339</c:v>
                  </c:pt>
                  <c:pt idx="2">
                    <c:v>34.30810768914349</c:v>
                  </c:pt>
                  <c:pt idx="3">
                    <c:v>36.985551036754295</c:v>
                  </c:pt>
                  <c:pt idx="4">
                    <c:v>39.786797656129046</c:v>
                  </c:pt>
                  <c:pt idx="5">
                    <c:v>41.364547356198649</c:v>
                  </c:pt>
                  <c:pt idx="6">
                    <c:v>42.655932863032724</c:v>
                  </c:pt>
                  <c:pt idx="7">
                    <c:v>41.949356204621566</c:v>
                  </c:pt>
                  <c:pt idx="8">
                    <c:v>45.33457863505172</c:v>
                  </c:pt>
                  <c:pt idx="9">
                    <c:v>48.388866703635699</c:v>
                  </c:pt>
                  <c:pt idx="10">
                    <c:v>51.091740831849606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a_avgSD!$F$4:$F$14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3.9644099999999995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25.013500000000004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a_avgSD!$B$4:$B$14</c:f>
              <c:numCache>
                <c:formatCode>General</c:formatCode>
                <c:ptCount val="11"/>
                <c:pt idx="0">
                  <c:v>36.156283333333334</c:v>
                </c:pt>
                <c:pt idx="1">
                  <c:v>37.239343333333331</c:v>
                </c:pt>
                <c:pt idx="2">
                  <c:v>39.506060000000005</c:v>
                </c:pt>
                <c:pt idx="3">
                  <c:v>41.904046666666666</c:v>
                </c:pt>
                <c:pt idx="4">
                  <c:v>45.223523333333333</c:v>
                </c:pt>
                <c:pt idx="5">
                  <c:v>47.344259999999998</c:v>
                </c:pt>
                <c:pt idx="6">
                  <c:v>49.086866666666658</c:v>
                </c:pt>
                <c:pt idx="7">
                  <c:v>49.735333333333337</c:v>
                </c:pt>
                <c:pt idx="8">
                  <c:v>53.396913333333337</c:v>
                </c:pt>
                <c:pt idx="9">
                  <c:v>58.065333333333335</c:v>
                </c:pt>
                <c:pt idx="10">
                  <c:v>64.356166666666667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A7D-4FCC-9E95-FA501054B5C9}"/>
            </c:ext>
          </c:extLst>
        </c:ser>
        <c:ser>
          <c:idx val="1"/>
          <c:order val="1"/>
          <c:tx>
            <c:v>G'' (Pa)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a_avgSD!$D$19:$D$29</c:f>
                <c:numCache>
                  <c:formatCode>General</c:formatCode>
                  <c:ptCount val="11"/>
                  <c:pt idx="0">
                    <c:v>7.8558551442616489</c:v>
                  </c:pt>
                  <c:pt idx="1">
                    <c:v>4.4255362537612948</c:v>
                  </c:pt>
                  <c:pt idx="2">
                    <c:v>6.75694218197025</c:v>
                  </c:pt>
                  <c:pt idx="3">
                    <c:v>8.5267878619598996</c:v>
                  </c:pt>
                  <c:pt idx="4">
                    <c:v>6.2901896067730378</c:v>
                  </c:pt>
                  <c:pt idx="5">
                    <c:v>6.3522593326014496</c:v>
                  </c:pt>
                  <c:pt idx="6">
                    <c:v>6.1548650384679888</c:v>
                  </c:pt>
                  <c:pt idx="7">
                    <c:v>7.0957897916440569</c:v>
                  </c:pt>
                  <c:pt idx="8">
                    <c:v>7.3263388308258479</c:v>
                  </c:pt>
                  <c:pt idx="9">
                    <c:v>7.8977940127832902</c:v>
                  </c:pt>
                  <c:pt idx="10">
                    <c:v>9.3196371791049639</c:v>
                  </c:pt>
                </c:numCache>
              </c:numRef>
            </c:plus>
            <c:minus>
              <c:numRef>
                <c:f>a_avgSD!$D$19:$D$29</c:f>
                <c:numCache>
                  <c:formatCode>General</c:formatCode>
                  <c:ptCount val="11"/>
                  <c:pt idx="0">
                    <c:v>7.8558551442616489</c:v>
                  </c:pt>
                  <c:pt idx="1">
                    <c:v>4.4255362537612948</c:v>
                  </c:pt>
                  <c:pt idx="2">
                    <c:v>6.75694218197025</c:v>
                  </c:pt>
                  <c:pt idx="3">
                    <c:v>8.5267878619598996</c:v>
                  </c:pt>
                  <c:pt idx="4">
                    <c:v>6.2901896067730378</c:v>
                  </c:pt>
                  <c:pt idx="5">
                    <c:v>6.3522593326014496</c:v>
                  </c:pt>
                  <c:pt idx="6">
                    <c:v>6.1548650384679888</c:v>
                  </c:pt>
                  <c:pt idx="7">
                    <c:v>7.0957897916440569</c:v>
                  </c:pt>
                  <c:pt idx="8">
                    <c:v>7.3263388308258479</c:v>
                  </c:pt>
                  <c:pt idx="9">
                    <c:v>7.8977940127832902</c:v>
                  </c:pt>
                  <c:pt idx="10">
                    <c:v>9.3196371791049639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a_avgSD!$F$4:$F$14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3.9644099999999995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25.013500000000004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a_avgSD!$D$4:$D$14</c:f>
              <c:numCache>
                <c:formatCode>General</c:formatCode>
                <c:ptCount val="11"/>
                <c:pt idx="0">
                  <c:v>9.3250433333333334</c:v>
                </c:pt>
                <c:pt idx="1">
                  <c:v>6.7103033333333331</c:v>
                </c:pt>
                <c:pt idx="2">
                  <c:v>8.2283866666666672</c:v>
                </c:pt>
                <c:pt idx="3">
                  <c:v>10.390369999999999</c:v>
                </c:pt>
                <c:pt idx="4">
                  <c:v>7.7932466666666658</c:v>
                </c:pt>
                <c:pt idx="5">
                  <c:v>7.9410933333333338</c:v>
                </c:pt>
                <c:pt idx="6">
                  <c:v>7.8257266666666672</c:v>
                </c:pt>
                <c:pt idx="7">
                  <c:v>8.4116599999999995</c:v>
                </c:pt>
                <c:pt idx="8">
                  <c:v>9.1480499999999996</c:v>
                </c:pt>
                <c:pt idx="9">
                  <c:v>10.811113333333333</c:v>
                </c:pt>
                <c:pt idx="10">
                  <c:v>11.412983333333335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A7D-4FCC-9E95-FA501054B5C9}"/>
            </c:ext>
          </c:extLst>
        </c:ser>
        <c:ser>
          <c:idx val="2"/>
          <c:order val="2"/>
          <c:tx>
            <c:v>n (Pa s)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a_avgSD!$L$19:$L$29</c:f>
                <c:numCache>
                  <c:formatCode>General</c:formatCode>
                  <c:ptCount val="11"/>
                  <c:pt idx="0">
                    <c:v>53.036880632397668</c:v>
                  </c:pt>
                  <c:pt idx="1">
                    <c:v>32.824145227083811</c:v>
                  </c:pt>
                  <c:pt idx="2">
                    <c:v>22.150241433116605</c:v>
                  </c:pt>
                  <c:pt idx="3">
                    <c:v>15.170866521725117</c:v>
                  </c:pt>
                  <c:pt idx="4">
                    <c:v>10.159178960122711</c:v>
                  </c:pt>
                  <c:pt idx="5">
                    <c:v>6.6595000194826124</c:v>
                  </c:pt>
                  <c:pt idx="6">
                    <c:v>4.3271518576548198</c:v>
                  </c:pt>
                  <c:pt idx="7">
                    <c:v>2.6956191767508004</c:v>
                  </c:pt>
                  <c:pt idx="8">
                    <c:v>1.8357704622486624</c:v>
                  </c:pt>
                  <c:pt idx="9">
                    <c:v>1.2359199759154671</c:v>
                  </c:pt>
                  <c:pt idx="10">
                    <c:v>0.82641916451197228</c:v>
                  </c:pt>
                </c:numCache>
              </c:numRef>
            </c:plus>
            <c:minus>
              <c:numRef>
                <c:f>a_avgSD!$L$19:$L$29</c:f>
                <c:numCache>
                  <c:formatCode>General</c:formatCode>
                  <c:ptCount val="11"/>
                  <c:pt idx="0">
                    <c:v>53.036880632397668</c:v>
                  </c:pt>
                  <c:pt idx="1">
                    <c:v>32.824145227083811</c:v>
                  </c:pt>
                  <c:pt idx="2">
                    <c:v>22.150241433116605</c:v>
                  </c:pt>
                  <c:pt idx="3">
                    <c:v>15.170866521725117</c:v>
                  </c:pt>
                  <c:pt idx="4">
                    <c:v>10.159178960122711</c:v>
                  </c:pt>
                  <c:pt idx="5">
                    <c:v>6.6595000194826124</c:v>
                  </c:pt>
                  <c:pt idx="6">
                    <c:v>4.3271518576548198</c:v>
                  </c:pt>
                  <c:pt idx="7">
                    <c:v>2.6956191767508004</c:v>
                  </c:pt>
                  <c:pt idx="8">
                    <c:v>1.8357704622486624</c:v>
                  </c:pt>
                  <c:pt idx="9">
                    <c:v>1.2359199759154671</c:v>
                  </c:pt>
                  <c:pt idx="10">
                    <c:v>0.82641916451197228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a_avgSD!$F$4:$F$14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3.9644099999999995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25.013500000000004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a_avgSD!$L$4:$L$14</c:f>
              <c:numCache>
                <c:formatCode>General</c:formatCode>
                <c:ptCount val="11"/>
                <c:pt idx="0">
                  <c:v>59.435860000000012</c:v>
                </c:pt>
                <c:pt idx="1">
                  <c:v>38.037403333333337</c:v>
                </c:pt>
                <c:pt idx="2">
                  <c:v>25.572763333333338</c:v>
                </c:pt>
                <c:pt idx="3">
                  <c:v>17.2622</c:v>
                </c:pt>
                <c:pt idx="4">
                  <c:v>11.576830000000001</c:v>
                </c:pt>
                <c:pt idx="5">
                  <c:v>7.6412633333333337</c:v>
                </c:pt>
                <c:pt idx="6">
                  <c:v>4.9921183333333339</c:v>
                </c:pt>
                <c:pt idx="7">
                  <c:v>3.1960700000000002</c:v>
                </c:pt>
                <c:pt idx="8">
                  <c:v>2.1659570000000001</c:v>
                </c:pt>
                <c:pt idx="9">
                  <c:v>1.4904963333333334</c:v>
                </c:pt>
                <c:pt idx="10">
                  <c:v>1.0403519999999999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A7D-4FCC-9E95-FA501054B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4189599"/>
        <c:axId val="1324185439"/>
      </c:scatterChart>
      <c:valAx>
        <c:axId val="1324189599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 (rad s-1)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4185439"/>
        <c:crosses val="autoZero"/>
        <c:crossBetween val="midCat"/>
      </c:valAx>
      <c:valAx>
        <c:axId val="1324185439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G', G'' (Pa), n (Pa 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41895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Red Coupons (2)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G' (Pa)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c_avgSD!$B$19:$B$29</c:f>
                <c:numCache>
                  <c:formatCode>General</c:formatCode>
                  <c:ptCount val="11"/>
                  <c:pt idx="0">
                    <c:v>38.194134400389288</c:v>
                  </c:pt>
                  <c:pt idx="1">
                    <c:v>42.337897943125398</c:v>
                  </c:pt>
                  <c:pt idx="2">
                    <c:v>44.684788683650503</c:v>
                  </c:pt>
                  <c:pt idx="3">
                    <c:v>46.930238136275221</c:v>
                  </c:pt>
                  <c:pt idx="4">
                    <c:v>47.395814461326665</c:v>
                  </c:pt>
                  <c:pt idx="5">
                    <c:v>51.316263508682113</c:v>
                  </c:pt>
                  <c:pt idx="6">
                    <c:v>52.487056400905871</c:v>
                  </c:pt>
                  <c:pt idx="7">
                    <c:v>55.406069213624939</c:v>
                  </c:pt>
                  <c:pt idx="8">
                    <c:v>58.223557726598123</c:v>
                  </c:pt>
                  <c:pt idx="9">
                    <c:v>60.903637161461859</c:v>
                  </c:pt>
                  <c:pt idx="10">
                    <c:v>65.880201391365503</c:v>
                  </c:pt>
                </c:numCache>
              </c:numRef>
            </c:plus>
            <c:minus>
              <c:numRef>
                <c:f>c_avgSD!$B$19:$B$29</c:f>
                <c:numCache>
                  <c:formatCode>General</c:formatCode>
                  <c:ptCount val="11"/>
                  <c:pt idx="0">
                    <c:v>38.194134400389288</c:v>
                  </c:pt>
                  <c:pt idx="1">
                    <c:v>42.337897943125398</c:v>
                  </c:pt>
                  <c:pt idx="2">
                    <c:v>44.684788683650503</c:v>
                  </c:pt>
                  <c:pt idx="3">
                    <c:v>46.930238136275221</c:v>
                  </c:pt>
                  <c:pt idx="4">
                    <c:v>47.395814461326665</c:v>
                  </c:pt>
                  <c:pt idx="5">
                    <c:v>51.316263508682113</c:v>
                  </c:pt>
                  <c:pt idx="6">
                    <c:v>52.487056400905871</c:v>
                  </c:pt>
                  <c:pt idx="7">
                    <c:v>55.406069213624939</c:v>
                  </c:pt>
                  <c:pt idx="8">
                    <c:v>58.223557726598123</c:v>
                  </c:pt>
                  <c:pt idx="9">
                    <c:v>60.903637161461859</c:v>
                  </c:pt>
                  <c:pt idx="10">
                    <c:v>65.880201391365503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c_avgSD!$F$4:$F$14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c_avgSD!$B$4:$B$14</c:f>
              <c:numCache>
                <c:formatCode>General</c:formatCode>
                <c:ptCount val="11"/>
                <c:pt idx="0">
                  <c:v>71.121299999999991</c:v>
                </c:pt>
                <c:pt idx="1">
                  <c:v>76.956649999999996</c:v>
                </c:pt>
                <c:pt idx="2">
                  <c:v>82.073650000000001</c:v>
                </c:pt>
                <c:pt idx="3">
                  <c:v>86.343149999999994</c:v>
                </c:pt>
                <c:pt idx="4">
                  <c:v>88.667850000000001</c:v>
                </c:pt>
                <c:pt idx="5">
                  <c:v>95.105649999999997</c:v>
                </c:pt>
                <c:pt idx="6">
                  <c:v>98.155425000000008</c:v>
                </c:pt>
                <c:pt idx="7">
                  <c:v>103.34610000000001</c:v>
                </c:pt>
                <c:pt idx="8">
                  <c:v>108.58935</c:v>
                </c:pt>
                <c:pt idx="9">
                  <c:v>115.1598</c:v>
                </c:pt>
                <c:pt idx="10">
                  <c:v>125.18367499999999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A2F-49B4-83E7-32B967A28097}"/>
            </c:ext>
          </c:extLst>
        </c:ser>
        <c:ser>
          <c:idx val="1"/>
          <c:order val="1"/>
          <c:tx>
            <c:v>G'' (Pa)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c_avgSD!$D$19:$D$29</c:f>
                <c:numCache>
                  <c:formatCode>General</c:formatCode>
                  <c:ptCount val="11"/>
                  <c:pt idx="0">
                    <c:v>10.039270818055904</c:v>
                  </c:pt>
                  <c:pt idx="1">
                    <c:v>9.8145617142498409</c:v>
                  </c:pt>
                  <c:pt idx="2">
                    <c:v>5.0662314861911932</c:v>
                  </c:pt>
                  <c:pt idx="3">
                    <c:v>6.1796315850603127</c:v>
                  </c:pt>
                  <c:pt idx="4">
                    <c:v>9.4358566495085689</c:v>
                  </c:pt>
                  <c:pt idx="5">
                    <c:v>6.8825543662273372</c:v>
                  </c:pt>
                  <c:pt idx="6">
                    <c:v>11.037295937208476</c:v>
                  </c:pt>
                  <c:pt idx="7">
                    <c:v>10.939280870819388</c:v>
                  </c:pt>
                  <c:pt idx="8">
                    <c:v>11.089631711953682</c:v>
                  </c:pt>
                  <c:pt idx="9">
                    <c:v>12.441700750016809</c:v>
                  </c:pt>
                  <c:pt idx="10">
                    <c:v>13.891511441192028</c:v>
                  </c:pt>
                </c:numCache>
              </c:numRef>
            </c:plus>
            <c:minus>
              <c:numRef>
                <c:f>c_avgSD!$D$19:$D$29</c:f>
                <c:numCache>
                  <c:formatCode>General</c:formatCode>
                  <c:ptCount val="11"/>
                  <c:pt idx="0">
                    <c:v>10.039270818055904</c:v>
                  </c:pt>
                  <c:pt idx="1">
                    <c:v>9.8145617142498409</c:v>
                  </c:pt>
                  <c:pt idx="2">
                    <c:v>5.0662314861911932</c:v>
                  </c:pt>
                  <c:pt idx="3">
                    <c:v>6.1796315850603127</c:v>
                  </c:pt>
                  <c:pt idx="4">
                    <c:v>9.4358566495085689</c:v>
                  </c:pt>
                  <c:pt idx="5">
                    <c:v>6.8825543662273372</c:v>
                  </c:pt>
                  <c:pt idx="6">
                    <c:v>11.037295937208476</c:v>
                  </c:pt>
                  <c:pt idx="7">
                    <c:v>10.939280870819388</c:v>
                  </c:pt>
                  <c:pt idx="8">
                    <c:v>11.089631711953682</c:v>
                  </c:pt>
                  <c:pt idx="9">
                    <c:v>12.441700750016809</c:v>
                  </c:pt>
                  <c:pt idx="10">
                    <c:v>13.891511441192028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c_avgSD!$F$4:$F$14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c_avgSD!$D$4:$D$14</c:f>
              <c:numCache>
                <c:formatCode>General</c:formatCode>
                <c:ptCount val="11"/>
                <c:pt idx="0">
                  <c:v>16.609552499999999</c:v>
                </c:pt>
                <c:pt idx="1">
                  <c:v>13.1705425</c:v>
                </c:pt>
                <c:pt idx="2">
                  <c:v>11.927864999999999</c:v>
                </c:pt>
                <c:pt idx="3">
                  <c:v>13.374894999999999</c:v>
                </c:pt>
                <c:pt idx="4">
                  <c:v>17.793644999999998</c:v>
                </c:pt>
                <c:pt idx="5">
                  <c:v>14.069045000000001</c:v>
                </c:pt>
                <c:pt idx="6">
                  <c:v>18.759477499999999</c:v>
                </c:pt>
                <c:pt idx="7">
                  <c:v>18.727435</c:v>
                </c:pt>
                <c:pt idx="8">
                  <c:v>19.535847499999999</c:v>
                </c:pt>
                <c:pt idx="9">
                  <c:v>21.644312499999998</c:v>
                </c:pt>
                <c:pt idx="10">
                  <c:v>24.543947499999998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A2F-49B4-83E7-32B967A28097}"/>
            </c:ext>
          </c:extLst>
        </c:ser>
        <c:ser>
          <c:idx val="2"/>
          <c:order val="2"/>
          <c:tx>
            <c:v>n (Pa s)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c_avgSD!$L$19:$L$29</c:f>
                <c:numCache>
                  <c:formatCode>General</c:formatCode>
                  <c:ptCount val="11"/>
                  <c:pt idx="0">
                    <c:v>62.770895366458468</c:v>
                  </c:pt>
                  <c:pt idx="1">
                    <c:v>43.060382902471957</c:v>
                  </c:pt>
                  <c:pt idx="2">
                    <c:v>28.416211033437843</c:v>
                  </c:pt>
                  <c:pt idx="3">
                    <c:v>18.865920711133299</c:v>
                  </c:pt>
                  <c:pt idx="4">
                    <c:v>12.189502367169004</c:v>
                  </c:pt>
                  <c:pt idx="5">
                    <c:v>8.237834827897359</c:v>
                  </c:pt>
                  <c:pt idx="6">
                    <c:v>5.383827916243705</c:v>
                  </c:pt>
                  <c:pt idx="7">
                    <c:v>3.5774058249973546</c:v>
                  </c:pt>
                  <c:pt idx="8">
                    <c:v>2.3692262408577096</c:v>
                  </c:pt>
                  <c:pt idx="9">
                    <c:v>1.5676195146593288</c:v>
                  </c:pt>
                  <c:pt idx="10">
                    <c:v>1.071358564696246</c:v>
                  </c:pt>
                </c:numCache>
              </c:numRef>
            </c:plus>
            <c:minus>
              <c:numRef>
                <c:f>c_avgSD!$L$19:$L$29</c:f>
                <c:numCache>
                  <c:formatCode>General</c:formatCode>
                  <c:ptCount val="11"/>
                  <c:pt idx="0">
                    <c:v>62.770895366458468</c:v>
                  </c:pt>
                  <c:pt idx="1">
                    <c:v>43.060382902471957</c:v>
                  </c:pt>
                  <c:pt idx="2">
                    <c:v>28.416211033437843</c:v>
                  </c:pt>
                  <c:pt idx="3">
                    <c:v>18.865920711133299</c:v>
                  </c:pt>
                  <c:pt idx="4">
                    <c:v>12.189502367169004</c:v>
                  </c:pt>
                  <c:pt idx="5">
                    <c:v>8.237834827897359</c:v>
                  </c:pt>
                  <c:pt idx="6">
                    <c:v>5.383827916243705</c:v>
                  </c:pt>
                  <c:pt idx="7">
                    <c:v>3.5774058249973546</c:v>
                  </c:pt>
                  <c:pt idx="8">
                    <c:v>2.3692262408577096</c:v>
                  </c:pt>
                  <c:pt idx="9">
                    <c:v>1.5676195146593288</c:v>
                  </c:pt>
                  <c:pt idx="10">
                    <c:v>1.071358564696246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c_avgSD!$F$4:$F$14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c_avgSD!$L$4:$L$14</c:f>
              <c:numCache>
                <c:formatCode>General</c:formatCode>
                <c:ptCount val="11"/>
                <c:pt idx="0">
                  <c:v>116.28327499999999</c:v>
                </c:pt>
                <c:pt idx="1">
                  <c:v>78.725250000000003</c:v>
                </c:pt>
                <c:pt idx="2">
                  <c:v>52.590474999999998</c:v>
                </c:pt>
                <c:pt idx="3">
                  <c:v>34.960772500000004</c:v>
                </c:pt>
                <c:pt idx="4">
                  <c:v>22.812037499999999</c:v>
                </c:pt>
                <c:pt idx="5">
                  <c:v>15.3026625</c:v>
                </c:pt>
                <c:pt idx="6">
                  <c:v>10.036304999999999</c:v>
                </c:pt>
                <c:pt idx="7">
                  <c:v>6.655195</c:v>
                </c:pt>
                <c:pt idx="8">
                  <c:v>4.4110924999999996</c:v>
                </c:pt>
                <c:pt idx="9">
                  <c:v>2.9558705000000001</c:v>
                </c:pt>
                <c:pt idx="10">
                  <c:v>2.0304039999999999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A2F-49B4-83E7-32B967A2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4189599"/>
        <c:axId val="1324185439"/>
      </c:scatterChart>
      <c:valAx>
        <c:axId val="1324189599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 (rad s-1)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4185439"/>
        <c:crosses val="autoZero"/>
        <c:crossBetween val="midCat"/>
      </c:valAx>
      <c:valAx>
        <c:axId val="1324185439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G', G'' (Pa), n (Pa 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41895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Black Coupons (2)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G' (Pa)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b_avgSD!$B$19:$B$29</c:f>
                <c:numCache>
                  <c:formatCode>General</c:formatCode>
                  <c:ptCount val="11"/>
                  <c:pt idx="0">
                    <c:v>23.716362991731156</c:v>
                  </c:pt>
                  <c:pt idx="1">
                    <c:v>27.5135210404307</c:v>
                  </c:pt>
                  <c:pt idx="2">
                    <c:v>28.154116042754548</c:v>
                  </c:pt>
                  <c:pt idx="3">
                    <c:v>29.69501949025571</c:v>
                  </c:pt>
                  <c:pt idx="4">
                    <c:v>32.075230030975618</c:v>
                  </c:pt>
                  <c:pt idx="5">
                    <c:v>33.452673994598541</c:v>
                  </c:pt>
                  <c:pt idx="6">
                    <c:v>35.064803160529308</c:v>
                  </c:pt>
                  <c:pt idx="7">
                    <c:v>37.02639942746557</c:v>
                  </c:pt>
                  <c:pt idx="8">
                    <c:v>38.184441944942265</c:v>
                  </c:pt>
                  <c:pt idx="9">
                    <c:v>40.646023380973766</c:v>
                  </c:pt>
                  <c:pt idx="10">
                    <c:v>44.659159105458613</c:v>
                  </c:pt>
                </c:numCache>
              </c:numRef>
            </c:plus>
            <c:minus>
              <c:numRef>
                <c:f>b_avgSD!$B$19:$B$29</c:f>
                <c:numCache>
                  <c:formatCode>General</c:formatCode>
                  <c:ptCount val="11"/>
                  <c:pt idx="0">
                    <c:v>23.716362991731156</c:v>
                  </c:pt>
                  <c:pt idx="1">
                    <c:v>27.5135210404307</c:v>
                  </c:pt>
                  <c:pt idx="2">
                    <c:v>28.154116042754548</c:v>
                  </c:pt>
                  <c:pt idx="3">
                    <c:v>29.69501949025571</c:v>
                  </c:pt>
                  <c:pt idx="4">
                    <c:v>32.075230030975618</c:v>
                  </c:pt>
                  <c:pt idx="5">
                    <c:v>33.452673994598541</c:v>
                  </c:pt>
                  <c:pt idx="6">
                    <c:v>35.064803160529308</c:v>
                  </c:pt>
                  <c:pt idx="7">
                    <c:v>37.02639942746557</c:v>
                  </c:pt>
                  <c:pt idx="8">
                    <c:v>38.184441944942265</c:v>
                  </c:pt>
                  <c:pt idx="9">
                    <c:v>40.646023380973766</c:v>
                  </c:pt>
                  <c:pt idx="10">
                    <c:v>44.659159105458613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b_avgSD!$F$4:$F$14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3.9644099999999995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25.013500000000004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b_avgSD!$B$4:$B$14</c:f>
              <c:numCache>
                <c:formatCode>General</c:formatCode>
                <c:ptCount val="11"/>
                <c:pt idx="0">
                  <c:v>47.47076666666667</c:v>
                </c:pt>
                <c:pt idx="1">
                  <c:v>51.853366666666666</c:v>
                </c:pt>
                <c:pt idx="2">
                  <c:v>56.592233333333333</c:v>
                </c:pt>
                <c:pt idx="3">
                  <c:v>59.637499999999996</c:v>
                </c:pt>
                <c:pt idx="4">
                  <c:v>63.710900000000002</c:v>
                </c:pt>
                <c:pt idx="5">
                  <c:v>66.561166666666665</c:v>
                </c:pt>
                <c:pt idx="6">
                  <c:v>69.889200000000002</c:v>
                </c:pt>
                <c:pt idx="7">
                  <c:v>73.524566666666658</c:v>
                </c:pt>
                <c:pt idx="8">
                  <c:v>77.700599999999994</c:v>
                </c:pt>
                <c:pt idx="9">
                  <c:v>83.565399999999997</c:v>
                </c:pt>
                <c:pt idx="10">
                  <c:v>91.994000000000014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DF-4A6F-9173-5E8FAB8AE23E}"/>
            </c:ext>
          </c:extLst>
        </c:ser>
        <c:ser>
          <c:idx val="1"/>
          <c:order val="1"/>
          <c:tx>
            <c:v>G'' (Pa)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b_avgSD!$D$19:$D$29</c:f>
                <c:numCache>
                  <c:formatCode>General</c:formatCode>
                  <c:ptCount val="11"/>
                  <c:pt idx="0">
                    <c:v>8.2718386754376851</c:v>
                  </c:pt>
                  <c:pt idx="1">
                    <c:v>6.4276117346543806</c:v>
                  </c:pt>
                  <c:pt idx="2">
                    <c:v>6.5505909414087773</c:v>
                  </c:pt>
                  <c:pt idx="3">
                    <c:v>6.1835546313606873</c:v>
                  </c:pt>
                  <c:pt idx="4">
                    <c:v>5.4281107589125499</c:v>
                  </c:pt>
                  <c:pt idx="5">
                    <c:v>5.649345271663492</c:v>
                  </c:pt>
                  <c:pt idx="6">
                    <c:v>5.5910912626328058</c:v>
                  </c:pt>
                  <c:pt idx="7">
                    <c:v>5.6009364525665619</c:v>
                  </c:pt>
                  <c:pt idx="8">
                    <c:v>5.7816140786000796</c:v>
                  </c:pt>
                  <c:pt idx="9">
                    <c:v>6.2879799787919923</c:v>
                  </c:pt>
                  <c:pt idx="10">
                    <c:v>6.1718956422444151</c:v>
                  </c:pt>
                </c:numCache>
              </c:numRef>
            </c:plus>
            <c:minus>
              <c:numRef>
                <c:f>b_avgSD!$D$19:$D$29</c:f>
                <c:numCache>
                  <c:formatCode>General</c:formatCode>
                  <c:ptCount val="11"/>
                  <c:pt idx="0">
                    <c:v>8.2718386754376851</c:v>
                  </c:pt>
                  <c:pt idx="1">
                    <c:v>6.4276117346543806</c:v>
                  </c:pt>
                  <c:pt idx="2">
                    <c:v>6.5505909414087773</c:v>
                  </c:pt>
                  <c:pt idx="3">
                    <c:v>6.1835546313606873</c:v>
                  </c:pt>
                  <c:pt idx="4">
                    <c:v>5.4281107589125499</c:v>
                  </c:pt>
                  <c:pt idx="5">
                    <c:v>5.649345271663492</c:v>
                  </c:pt>
                  <c:pt idx="6">
                    <c:v>5.5910912626328058</c:v>
                  </c:pt>
                  <c:pt idx="7">
                    <c:v>5.6009364525665619</c:v>
                  </c:pt>
                  <c:pt idx="8">
                    <c:v>5.7816140786000796</c:v>
                  </c:pt>
                  <c:pt idx="9">
                    <c:v>6.2879799787919923</c:v>
                  </c:pt>
                  <c:pt idx="10">
                    <c:v>6.1718956422444151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b_avgSD!$F$4:$F$14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3.9644099999999995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25.013500000000004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b_avgSD!$D$4:$D$14</c:f>
              <c:numCache>
                <c:formatCode>General</c:formatCode>
                <c:ptCount val="11"/>
                <c:pt idx="0">
                  <c:v>14.601130000000003</c:v>
                </c:pt>
                <c:pt idx="1">
                  <c:v>13.172019999999998</c:v>
                </c:pt>
                <c:pt idx="2">
                  <c:v>12.387949999999998</c:v>
                </c:pt>
                <c:pt idx="3">
                  <c:v>13.606313333333333</c:v>
                </c:pt>
                <c:pt idx="4">
                  <c:v>11.437013333333333</c:v>
                </c:pt>
                <c:pt idx="5">
                  <c:v>12.666030000000001</c:v>
                </c:pt>
                <c:pt idx="6">
                  <c:v>13.354876666666668</c:v>
                </c:pt>
                <c:pt idx="7">
                  <c:v>13.816046666666667</c:v>
                </c:pt>
                <c:pt idx="8">
                  <c:v>14.789439999999999</c:v>
                </c:pt>
                <c:pt idx="9">
                  <c:v>15.906353333333334</c:v>
                </c:pt>
                <c:pt idx="10">
                  <c:v>17.139906666666665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DF-4A6F-9173-5E8FAB8AE23E}"/>
            </c:ext>
          </c:extLst>
        </c:ser>
        <c:ser>
          <c:idx val="2"/>
          <c:order val="2"/>
          <c:tx>
            <c:v>n (Pa s)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b_avgSD!$L$19:$L$29</c:f>
                <c:numCache>
                  <c:formatCode>General</c:formatCode>
                  <c:ptCount val="11"/>
                  <c:pt idx="0">
                    <c:v>39.918161687465869</c:v>
                  </c:pt>
                  <c:pt idx="1">
                    <c:v>28.182733635448955</c:v>
                  </c:pt>
                  <c:pt idx="2">
                    <c:v>18.289051974944528</c:v>
                  </c:pt>
                  <c:pt idx="3">
                    <c:v>12.11193958052228</c:v>
                  </c:pt>
                  <c:pt idx="4">
                    <c:v>8.2044219179537574</c:v>
                  </c:pt>
                  <c:pt idx="5">
                    <c:v>5.3962787883277059</c:v>
                  </c:pt>
                  <c:pt idx="6">
                    <c:v>3.5615718289261</c:v>
                  </c:pt>
                  <c:pt idx="7">
                    <c:v>2.3701708888741897</c:v>
                  </c:pt>
                  <c:pt idx="8">
                    <c:v>1.5421184440963749</c:v>
                  </c:pt>
                  <c:pt idx="9">
                    <c:v>1.0361976710342908</c:v>
                  </c:pt>
                  <c:pt idx="10">
                    <c:v>0.71629374847520988</c:v>
                  </c:pt>
                </c:numCache>
              </c:numRef>
            </c:plus>
            <c:minus>
              <c:numRef>
                <c:f>b_avgSD!$L$19:$L$29</c:f>
                <c:numCache>
                  <c:formatCode>General</c:formatCode>
                  <c:ptCount val="11"/>
                  <c:pt idx="0">
                    <c:v>39.918161687465869</c:v>
                  </c:pt>
                  <c:pt idx="1">
                    <c:v>28.182733635448955</c:v>
                  </c:pt>
                  <c:pt idx="2">
                    <c:v>18.289051974944528</c:v>
                  </c:pt>
                  <c:pt idx="3">
                    <c:v>12.11193958052228</c:v>
                  </c:pt>
                  <c:pt idx="4">
                    <c:v>8.2044219179537574</c:v>
                  </c:pt>
                  <c:pt idx="5">
                    <c:v>5.3962787883277059</c:v>
                  </c:pt>
                  <c:pt idx="6">
                    <c:v>3.5615718289261</c:v>
                  </c:pt>
                  <c:pt idx="7">
                    <c:v>2.3701708888741897</c:v>
                  </c:pt>
                  <c:pt idx="8">
                    <c:v>1.5421184440963749</c:v>
                  </c:pt>
                  <c:pt idx="9">
                    <c:v>1.0361976710342908</c:v>
                  </c:pt>
                  <c:pt idx="10">
                    <c:v>0.71629374847520988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b_avgSD!$F$4:$F$14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3.9644099999999995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25.013500000000004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b_avgSD!$L$4:$L$14</c:f>
              <c:numCache>
                <c:formatCode>General</c:formatCode>
                <c:ptCount val="11"/>
                <c:pt idx="0">
                  <c:v>79.073999999999998</c:v>
                </c:pt>
                <c:pt idx="1">
                  <c:v>53.825099999999999</c:v>
                </c:pt>
                <c:pt idx="2">
                  <c:v>36.71906666666667</c:v>
                </c:pt>
                <c:pt idx="3">
                  <c:v>24.461333333333332</c:v>
                </c:pt>
                <c:pt idx="4">
                  <c:v>16.328330000000001</c:v>
                </c:pt>
                <c:pt idx="5">
                  <c:v>10.785236666666668</c:v>
                </c:pt>
                <c:pt idx="6">
                  <c:v>7.1472699999999998</c:v>
                </c:pt>
                <c:pt idx="7">
                  <c:v>4.7413499999999997</c:v>
                </c:pt>
                <c:pt idx="8">
                  <c:v>3.1630066666666665</c:v>
                </c:pt>
                <c:pt idx="9">
                  <c:v>2.1463386666666664</c:v>
                </c:pt>
                <c:pt idx="10">
                  <c:v>1.4899229999999999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DF-4A6F-9173-5E8FAB8AE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4181695"/>
        <c:axId val="1324187935"/>
      </c:scatterChart>
      <c:valAx>
        <c:axId val="1324181695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 (rad s-1)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4187935"/>
        <c:crosses val="autoZero"/>
        <c:crossBetween val="midCat"/>
      </c:valAx>
      <c:valAx>
        <c:axId val="1324187935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G', G'' (Pa), n (Pa 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41816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G' (5bii)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'[2]Frequency sweep - 2'!$F$4:$F$19</c:f>
              <c:numCache>
                <c:formatCode>General</c:formatCode>
                <c:ptCount val="16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  <c:pt idx="11">
                  <c:v>99.581599999999995</c:v>
                </c:pt>
                <c:pt idx="12">
                  <c:v>157.827</c:v>
                </c:pt>
                <c:pt idx="13">
                  <c:v>250.13499999999999</c:v>
                </c:pt>
                <c:pt idx="14">
                  <c:v>396.43700000000001</c:v>
                </c:pt>
                <c:pt idx="15">
                  <c:v>628.31899999999996</c:v>
                </c:pt>
              </c:numCache>
            </c:numRef>
          </c:xVal>
          <c:yVal>
            <c:numRef>
              <c:f>'[2]Frequency sweep - 2'!$B$4:$B$19</c:f>
              <c:numCache>
                <c:formatCode>General</c:formatCode>
                <c:ptCount val="16"/>
                <c:pt idx="0">
                  <c:v>44.960099999999997</c:v>
                </c:pt>
                <c:pt idx="1">
                  <c:v>47.6083</c:v>
                </c:pt>
                <c:pt idx="2">
                  <c:v>54.621600000000001</c:v>
                </c:pt>
                <c:pt idx="3">
                  <c:v>57.095800000000004</c:v>
                </c:pt>
                <c:pt idx="4">
                  <c:v>62.4818</c:v>
                </c:pt>
                <c:pt idx="5">
                  <c:v>65.281499999999994</c:v>
                </c:pt>
                <c:pt idx="6">
                  <c:v>68.737299999999991</c:v>
                </c:pt>
                <c:pt idx="7">
                  <c:v>72.648800000000008</c:v>
                </c:pt>
                <c:pt idx="8">
                  <c:v>77.073899999999995</c:v>
                </c:pt>
                <c:pt idx="9">
                  <c:v>81.75269999999999</c:v>
                </c:pt>
                <c:pt idx="10">
                  <c:v>86.584100000000007</c:v>
                </c:pt>
                <c:pt idx="11">
                  <c:v>100.36199999999999</c:v>
                </c:pt>
                <c:pt idx="12">
                  <c:v>115.54599999999999</c:v>
                </c:pt>
                <c:pt idx="13">
                  <c:v>164.72800000000001</c:v>
                </c:pt>
                <c:pt idx="14">
                  <c:v>306.09000000000003</c:v>
                </c:pt>
                <c:pt idx="15">
                  <c:v>4798.96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ED-45F1-95B1-1DC509F4EAA9}"/>
            </c:ext>
          </c:extLst>
        </c:ser>
        <c:ser>
          <c:idx val="1"/>
          <c:order val="1"/>
          <c:tx>
            <c:v>G'' (5bii)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'[2]Frequency sweep - 2'!$F$4:$F$19</c:f>
              <c:numCache>
                <c:formatCode>General</c:formatCode>
                <c:ptCount val="16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  <c:pt idx="11">
                  <c:v>99.581599999999995</c:v>
                </c:pt>
                <c:pt idx="12">
                  <c:v>157.827</c:v>
                </c:pt>
                <c:pt idx="13">
                  <c:v>250.13499999999999</c:v>
                </c:pt>
                <c:pt idx="14">
                  <c:v>396.43700000000001</c:v>
                </c:pt>
                <c:pt idx="15">
                  <c:v>628.31899999999996</c:v>
                </c:pt>
              </c:numCache>
            </c:numRef>
          </c:xVal>
          <c:yVal>
            <c:numRef>
              <c:f>'[2]Frequency sweep - 2'!$D$4:$D$19</c:f>
              <c:numCache>
                <c:formatCode>General</c:formatCode>
                <c:ptCount val="16"/>
                <c:pt idx="0">
                  <c:v>14.287700000000001</c:v>
                </c:pt>
                <c:pt idx="1">
                  <c:v>16.7788</c:v>
                </c:pt>
                <c:pt idx="2">
                  <c:v>13.726800000000001</c:v>
                </c:pt>
                <c:pt idx="3">
                  <c:v>15.106999999999999</c:v>
                </c:pt>
                <c:pt idx="4">
                  <c:v>12.050599999999999</c:v>
                </c:pt>
                <c:pt idx="5">
                  <c:v>13.945500000000001</c:v>
                </c:pt>
                <c:pt idx="6">
                  <c:v>15.184899999999999</c:v>
                </c:pt>
                <c:pt idx="7">
                  <c:v>15.302600000000002</c:v>
                </c:pt>
                <c:pt idx="8">
                  <c:v>16.412499999999998</c:v>
                </c:pt>
                <c:pt idx="9">
                  <c:v>17.8399</c:v>
                </c:pt>
                <c:pt idx="10">
                  <c:v>18.7301</c:v>
                </c:pt>
                <c:pt idx="11">
                  <c:v>20.9787</c:v>
                </c:pt>
                <c:pt idx="12">
                  <c:v>25.9496</c:v>
                </c:pt>
                <c:pt idx="13">
                  <c:v>39.1297</c:v>
                </c:pt>
                <c:pt idx="14">
                  <c:v>63.892200000000003</c:v>
                </c:pt>
                <c:pt idx="15">
                  <c:v>8028.4899999999989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ED-45F1-95B1-1DC509F4EAA9}"/>
            </c:ext>
          </c:extLst>
        </c:ser>
        <c:ser>
          <c:idx val="2"/>
          <c:order val="2"/>
          <c:tx>
            <c:v>n (5bii)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'[2]Frequency sweep - 2'!$F$4:$F$19</c:f>
              <c:numCache>
                <c:formatCode>General</c:formatCode>
                <c:ptCount val="16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  <c:pt idx="11">
                  <c:v>99.581599999999995</c:v>
                </c:pt>
                <c:pt idx="12">
                  <c:v>157.827</c:v>
                </c:pt>
                <c:pt idx="13">
                  <c:v>250.13499999999999</c:v>
                </c:pt>
                <c:pt idx="14">
                  <c:v>396.43700000000001</c:v>
                </c:pt>
                <c:pt idx="15">
                  <c:v>628.31899999999996</c:v>
                </c:pt>
              </c:numCache>
            </c:numRef>
          </c:xVal>
          <c:yVal>
            <c:numRef>
              <c:f>'[2]Frequency sweep - 2'!$L$4:$L$19</c:f>
              <c:numCache>
                <c:formatCode>General</c:formatCode>
                <c:ptCount val="16"/>
                <c:pt idx="0">
                  <c:v>75.082400000000007</c:v>
                </c:pt>
                <c:pt idx="1">
                  <c:v>50.690600000000003</c:v>
                </c:pt>
                <c:pt idx="2">
                  <c:v>35.684600000000003</c:v>
                </c:pt>
                <c:pt idx="3">
                  <c:v>23.6111</c:v>
                </c:pt>
                <c:pt idx="4">
                  <c:v>16.051100000000002</c:v>
                </c:pt>
                <c:pt idx="5">
                  <c:v>10.6243</c:v>
                </c:pt>
                <c:pt idx="6">
                  <c:v>7.0689900000000003</c:v>
                </c:pt>
                <c:pt idx="7">
                  <c:v>4.7040600000000001</c:v>
                </c:pt>
                <c:pt idx="8">
                  <c:v>3.1503800000000002</c:v>
                </c:pt>
                <c:pt idx="9">
                  <c:v>2.1106799999999999</c:v>
                </c:pt>
                <c:pt idx="10">
                  <c:v>1.4098999999999999</c:v>
                </c:pt>
                <c:pt idx="11">
                  <c:v>1.02962</c:v>
                </c:pt>
                <c:pt idx="12">
                  <c:v>0.75034000000000001</c:v>
                </c:pt>
                <c:pt idx="13">
                  <c:v>0.67688300000000001</c:v>
                </c:pt>
                <c:pt idx="14">
                  <c:v>0.78874500000000003</c:v>
                </c:pt>
                <c:pt idx="15">
                  <c:v>14.8864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ED-45F1-95B1-1DC509F4E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1340831"/>
        <c:axId val="1331348735"/>
      </c:scatterChart>
      <c:valAx>
        <c:axId val="1331340831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1348735"/>
        <c:crosses val="autoZero"/>
        <c:crossBetween val="midCat"/>
      </c:valAx>
      <c:valAx>
        <c:axId val="1331348735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13408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G' (15bii)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'[3]Frequency sweep - 2'!$F$4:$F$14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'[3]Frequency sweep - 2'!$B$4:$B$14</c:f>
              <c:numCache>
                <c:formatCode>General</c:formatCode>
                <c:ptCount val="11"/>
                <c:pt idx="0">
                  <c:v>77.691100000000006</c:v>
                </c:pt>
                <c:pt idx="1">
                  <c:v>87.471800000000002</c:v>
                </c:pt>
                <c:pt idx="2">
                  <c:v>92.016900000000007</c:v>
                </c:pt>
                <c:pt idx="3">
                  <c:v>97.210499999999996</c:v>
                </c:pt>
                <c:pt idx="4">
                  <c:v>103.595</c:v>
                </c:pt>
                <c:pt idx="5">
                  <c:v>108.157</c:v>
                </c:pt>
                <c:pt idx="6">
                  <c:v>113.399</c:v>
                </c:pt>
                <c:pt idx="7">
                  <c:v>119.30399999999999</c:v>
                </c:pt>
                <c:pt idx="8">
                  <c:v>124.77699999999999</c:v>
                </c:pt>
                <c:pt idx="9">
                  <c:v>134.22799999999998</c:v>
                </c:pt>
                <c:pt idx="10">
                  <c:v>149.19400000000002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879-4E51-9D5C-B11E7E90B90B}"/>
            </c:ext>
          </c:extLst>
        </c:ser>
        <c:ser>
          <c:idx val="1"/>
          <c:order val="1"/>
          <c:tx>
            <c:v>G'' (15bii)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'[3]Frequency sweep - 2'!$F$4:$F$14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'[3]Frequency sweep - 2'!$D$4:$D$14</c:f>
              <c:numCache>
                <c:formatCode>General</c:formatCode>
                <c:ptCount val="11"/>
                <c:pt idx="0">
                  <c:v>24.885100000000001</c:v>
                </c:pt>
                <c:pt idx="1">
                  <c:v>18.5946</c:v>
                </c:pt>
                <c:pt idx="2">
                  <c:v>19.6571</c:v>
                </c:pt>
                <c:pt idx="3">
                  <c:v>20.316899999999997</c:v>
                </c:pt>
                <c:pt idx="4">
                  <c:v>17.756999999999998</c:v>
                </c:pt>
                <c:pt idx="5">
                  <c:v>18.856000000000002</c:v>
                </c:pt>
                <c:pt idx="6">
                  <c:v>19.101600000000001</c:v>
                </c:pt>
                <c:pt idx="7">
                  <c:v>19.810600000000001</c:v>
                </c:pt>
                <c:pt idx="8">
                  <c:v>20.917999999999999</c:v>
                </c:pt>
                <c:pt idx="9">
                  <c:v>22.456500000000002</c:v>
                </c:pt>
                <c:pt idx="10">
                  <c:v>23.7773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879-4E51-9D5C-B11E7E90B90B}"/>
            </c:ext>
          </c:extLst>
        </c:ser>
        <c:ser>
          <c:idx val="2"/>
          <c:order val="2"/>
          <c:tx>
            <c:v>n (15bii)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'[3]Frequency sweep - 2'!$F$4:$F$14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'[3]Frequency sweep - 2'!$L$4:$L$14</c:f>
              <c:numCache>
                <c:formatCode>General</c:formatCode>
                <c:ptCount val="11"/>
                <c:pt idx="0">
                  <c:v>129.83699999999999</c:v>
                </c:pt>
                <c:pt idx="1">
                  <c:v>89.802099999999996</c:v>
                </c:pt>
                <c:pt idx="2">
                  <c:v>59.617800000000003</c:v>
                </c:pt>
                <c:pt idx="3">
                  <c:v>39.702199999999998</c:v>
                </c:pt>
                <c:pt idx="4">
                  <c:v>26.5124</c:v>
                </c:pt>
                <c:pt idx="5">
                  <c:v>17.473299999999998</c:v>
                </c:pt>
                <c:pt idx="6">
                  <c:v>11.5479</c:v>
                </c:pt>
                <c:pt idx="7">
                  <c:v>7.6626700000000003</c:v>
                </c:pt>
                <c:pt idx="8">
                  <c:v>5.0579900000000002</c:v>
                </c:pt>
                <c:pt idx="9">
                  <c:v>3.4328699999999999</c:v>
                </c:pt>
                <c:pt idx="10">
                  <c:v>2.4044699999999999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879-4E51-9D5C-B11E7E90B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5349967"/>
        <c:axId val="1335352879"/>
      </c:scatterChart>
      <c:valAx>
        <c:axId val="1335349967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5352879"/>
        <c:crosses val="autoZero"/>
        <c:crossBetween val="midCat"/>
      </c:valAx>
      <c:valAx>
        <c:axId val="1335352879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534996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Black Coupons (2)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G' (Pa)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b_avgSD!$B$19:$B$29</c:f>
                <c:numCache>
                  <c:formatCode>General</c:formatCode>
                  <c:ptCount val="11"/>
                  <c:pt idx="0">
                    <c:v>23.716362991731156</c:v>
                  </c:pt>
                  <c:pt idx="1">
                    <c:v>27.5135210404307</c:v>
                  </c:pt>
                  <c:pt idx="2">
                    <c:v>28.154116042754548</c:v>
                  </c:pt>
                  <c:pt idx="3">
                    <c:v>29.69501949025571</c:v>
                  </c:pt>
                  <c:pt idx="4">
                    <c:v>32.075230030975618</c:v>
                  </c:pt>
                  <c:pt idx="5">
                    <c:v>33.452673994598541</c:v>
                  </c:pt>
                  <c:pt idx="6">
                    <c:v>35.064803160529308</c:v>
                  </c:pt>
                  <c:pt idx="7">
                    <c:v>37.02639942746557</c:v>
                  </c:pt>
                  <c:pt idx="8">
                    <c:v>38.184441944942265</c:v>
                  </c:pt>
                  <c:pt idx="9">
                    <c:v>40.646023380973766</c:v>
                  </c:pt>
                  <c:pt idx="10">
                    <c:v>44.659159105458613</c:v>
                  </c:pt>
                </c:numCache>
              </c:numRef>
            </c:plus>
            <c:minus>
              <c:numRef>
                <c:f>b_avgSD!$B$19:$B$29</c:f>
                <c:numCache>
                  <c:formatCode>General</c:formatCode>
                  <c:ptCount val="11"/>
                  <c:pt idx="0">
                    <c:v>23.716362991731156</c:v>
                  </c:pt>
                  <c:pt idx="1">
                    <c:v>27.5135210404307</c:v>
                  </c:pt>
                  <c:pt idx="2">
                    <c:v>28.154116042754548</c:v>
                  </c:pt>
                  <c:pt idx="3">
                    <c:v>29.69501949025571</c:v>
                  </c:pt>
                  <c:pt idx="4">
                    <c:v>32.075230030975618</c:v>
                  </c:pt>
                  <c:pt idx="5">
                    <c:v>33.452673994598541</c:v>
                  </c:pt>
                  <c:pt idx="6">
                    <c:v>35.064803160529308</c:v>
                  </c:pt>
                  <c:pt idx="7">
                    <c:v>37.02639942746557</c:v>
                  </c:pt>
                  <c:pt idx="8">
                    <c:v>38.184441944942265</c:v>
                  </c:pt>
                  <c:pt idx="9">
                    <c:v>40.646023380973766</c:v>
                  </c:pt>
                  <c:pt idx="10">
                    <c:v>44.659159105458613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b_avgSD!$F$4:$F$14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3.9644099999999995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25.013500000000004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b_avgSD!$B$4:$B$14</c:f>
              <c:numCache>
                <c:formatCode>General</c:formatCode>
                <c:ptCount val="11"/>
                <c:pt idx="0">
                  <c:v>47.47076666666667</c:v>
                </c:pt>
                <c:pt idx="1">
                  <c:v>51.853366666666666</c:v>
                </c:pt>
                <c:pt idx="2">
                  <c:v>56.592233333333333</c:v>
                </c:pt>
                <c:pt idx="3">
                  <c:v>59.637499999999996</c:v>
                </c:pt>
                <c:pt idx="4">
                  <c:v>63.710900000000002</c:v>
                </c:pt>
                <c:pt idx="5">
                  <c:v>66.561166666666665</c:v>
                </c:pt>
                <c:pt idx="6">
                  <c:v>69.889200000000002</c:v>
                </c:pt>
                <c:pt idx="7">
                  <c:v>73.524566666666658</c:v>
                </c:pt>
                <c:pt idx="8">
                  <c:v>77.700599999999994</c:v>
                </c:pt>
                <c:pt idx="9">
                  <c:v>83.565399999999997</c:v>
                </c:pt>
                <c:pt idx="10">
                  <c:v>91.994000000000014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727-4A55-90FB-DBE855BB89AE}"/>
            </c:ext>
          </c:extLst>
        </c:ser>
        <c:ser>
          <c:idx val="1"/>
          <c:order val="1"/>
          <c:tx>
            <c:v>G'' (Pa)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b_avgSD!$D$19:$D$29</c:f>
                <c:numCache>
                  <c:formatCode>General</c:formatCode>
                  <c:ptCount val="11"/>
                  <c:pt idx="0">
                    <c:v>8.2718386754376851</c:v>
                  </c:pt>
                  <c:pt idx="1">
                    <c:v>6.4276117346543806</c:v>
                  </c:pt>
                  <c:pt idx="2">
                    <c:v>6.5505909414087773</c:v>
                  </c:pt>
                  <c:pt idx="3">
                    <c:v>6.1835546313606873</c:v>
                  </c:pt>
                  <c:pt idx="4">
                    <c:v>5.4281107589125499</c:v>
                  </c:pt>
                  <c:pt idx="5">
                    <c:v>5.649345271663492</c:v>
                  </c:pt>
                  <c:pt idx="6">
                    <c:v>5.5910912626328058</c:v>
                  </c:pt>
                  <c:pt idx="7">
                    <c:v>5.6009364525665619</c:v>
                  </c:pt>
                  <c:pt idx="8">
                    <c:v>5.7816140786000796</c:v>
                  </c:pt>
                  <c:pt idx="9">
                    <c:v>6.2879799787919923</c:v>
                  </c:pt>
                  <c:pt idx="10">
                    <c:v>6.1718956422444151</c:v>
                  </c:pt>
                </c:numCache>
              </c:numRef>
            </c:plus>
            <c:minus>
              <c:numRef>
                <c:f>b_avgSD!$D$19:$D$29</c:f>
                <c:numCache>
                  <c:formatCode>General</c:formatCode>
                  <c:ptCount val="11"/>
                  <c:pt idx="0">
                    <c:v>8.2718386754376851</c:v>
                  </c:pt>
                  <c:pt idx="1">
                    <c:v>6.4276117346543806</c:v>
                  </c:pt>
                  <c:pt idx="2">
                    <c:v>6.5505909414087773</c:v>
                  </c:pt>
                  <c:pt idx="3">
                    <c:v>6.1835546313606873</c:v>
                  </c:pt>
                  <c:pt idx="4">
                    <c:v>5.4281107589125499</c:v>
                  </c:pt>
                  <c:pt idx="5">
                    <c:v>5.649345271663492</c:v>
                  </c:pt>
                  <c:pt idx="6">
                    <c:v>5.5910912626328058</c:v>
                  </c:pt>
                  <c:pt idx="7">
                    <c:v>5.6009364525665619</c:v>
                  </c:pt>
                  <c:pt idx="8">
                    <c:v>5.7816140786000796</c:v>
                  </c:pt>
                  <c:pt idx="9">
                    <c:v>6.2879799787919923</c:v>
                  </c:pt>
                  <c:pt idx="10">
                    <c:v>6.1718956422444151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b_avgSD!$F$4:$F$14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3.9644099999999995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25.013500000000004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b_avgSD!$D$4:$D$14</c:f>
              <c:numCache>
                <c:formatCode>General</c:formatCode>
                <c:ptCount val="11"/>
                <c:pt idx="0">
                  <c:v>14.601130000000003</c:v>
                </c:pt>
                <c:pt idx="1">
                  <c:v>13.172019999999998</c:v>
                </c:pt>
                <c:pt idx="2">
                  <c:v>12.387949999999998</c:v>
                </c:pt>
                <c:pt idx="3">
                  <c:v>13.606313333333333</c:v>
                </c:pt>
                <c:pt idx="4">
                  <c:v>11.437013333333333</c:v>
                </c:pt>
                <c:pt idx="5">
                  <c:v>12.666030000000001</c:v>
                </c:pt>
                <c:pt idx="6">
                  <c:v>13.354876666666668</c:v>
                </c:pt>
                <c:pt idx="7">
                  <c:v>13.816046666666667</c:v>
                </c:pt>
                <c:pt idx="8">
                  <c:v>14.789439999999999</c:v>
                </c:pt>
                <c:pt idx="9">
                  <c:v>15.906353333333334</c:v>
                </c:pt>
                <c:pt idx="10">
                  <c:v>17.139906666666665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727-4A55-90FB-DBE855BB89AE}"/>
            </c:ext>
          </c:extLst>
        </c:ser>
        <c:ser>
          <c:idx val="2"/>
          <c:order val="2"/>
          <c:tx>
            <c:v>n (Pa s)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b_avgSD!$L$19:$L$29</c:f>
                <c:numCache>
                  <c:formatCode>General</c:formatCode>
                  <c:ptCount val="11"/>
                  <c:pt idx="0">
                    <c:v>39.918161687465869</c:v>
                  </c:pt>
                  <c:pt idx="1">
                    <c:v>28.182733635448955</c:v>
                  </c:pt>
                  <c:pt idx="2">
                    <c:v>18.289051974944528</c:v>
                  </c:pt>
                  <c:pt idx="3">
                    <c:v>12.11193958052228</c:v>
                  </c:pt>
                  <c:pt idx="4">
                    <c:v>8.2044219179537574</c:v>
                  </c:pt>
                  <c:pt idx="5">
                    <c:v>5.3962787883277059</c:v>
                  </c:pt>
                  <c:pt idx="6">
                    <c:v>3.5615718289261</c:v>
                  </c:pt>
                  <c:pt idx="7">
                    <c:v>2.3701708888741897</c:v>
                  </c:pt>
                  <c:pt idx="8">
                    <c:v>1.5421184440963749</c:v>
                  </c:pt>
                  <c:pt idx="9">
                    <c:v>1.0361976710342908</c:v>
                  </c:pt>
                  <c:pt idx="10">
                    <c:v>0.71629374847520988</c:v>
                  </c:pt>
                </c:numCache>
              </c:numRef>
            </c:plus>
            <c:minus>
              <c:numRef>
                <c:f>b_avgSD!$L$19:$L$29</c:f>
                <c:numCache>
                  <c:formatCode>General</c:formatCode>
                  <c:ptCount val="11"/>
                  <c:pt idx="0">
                    <c:v>39.918161687465869</c:v>
                  </c:pt>
                  <c:pt idx="1">
                    <c:v>28.182733635448955</c:v>
                  </c:pt>
                  <c:pt idx="2">
                    <c:v>18.289051974944528</c:v>
                  </c:pt>
                  <c:pt idx="3">
                    <c:v>12.11193958052228</c:v>
                  </c:pt>
                  <c:pt idx="4">
                    <c:v>8.2044219179537574</c:v>
                  </c:pt>
                  <c:pt idx="5">
                    <c:v>5.3962787883277059</c:v>
                  </c:pt>
                  <c:pt idx="6">
                    <c:v>3.5615718289261</c:v>
                  </c:pt>
                  <c:pt idx="7">
                    <c:v>2.3701708888741897</c:v>
                  </c:pt>
                  <c:pt idx="8">
                    <c:v>1.5421184440963749</c:v>
                  </c:pt>
                  <c:pt idx="9">
                    <c:v>1.0361976710342908</c:v>
                  </c:pt>
                  <c:pt idx="10">
                    <c:v>0.71629374847520988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b_avgSD!$F$4:$F$14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3.9644099999999995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25.013500000000004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b_avgSD!$L$4:$L$14</c:f>
              <c:numCache>
                <c:formatCode>General</c:formatCode>
                <c:ptCount val="11"/>
                <c:pt idx="0">
                  <c:v>79.073999999999998</c:v>
                </c:pt>
                <c:pt idx="1">
                  <c:v>53.825099999999999</c:v>
                </c:pt>
                <c:pt idx="2">
                  <c:v>36.71906666666667</c:v>
                </c:pt>
                <c:pt idx="3">
                  <c:v>24.461333333333332</c:v>
                </c:pt>
                <c:pt idx="4">
                  <c:v>16.328330000000001</c:v>
                </c:pt>
                <c:pt idx="5">
                  <c:v>10.785236666666668</c:v>
                </c:pt>
                <c:pt idx="6">
                  <c:v>7.1472699999999998</c:v>
                </c:pt>
                <c:pt idx="7">
                  <c:v>4.7413499999999997</c:v>
                </c:pt>
                <c:pt idx="8">
                  <c:v>3.1630066666666665</c:v>
                </c:pt>
                <c:pt idx="9">
                  <c:v>2.1463386666666664</c:v>
                </c:pt>
                <c:pt idx="10">
                  <c:v>1.4899229999999999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727-4A55-90FB-DBE855BB8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4181695"/>
        <c:axId val="1324187935"/>
      </c:scatterChart>
      <c:valAx>
        <c:axId val="1324181695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 (rad s-1)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4187935"/>
        <c:crosses val="autoZero"/>
        <c:crossBetween val="midCat"/>
      </c:valAx>
      <c:valAx>
        <c:axId val="1324187935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G', G'' (Pa), n (Pa 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41816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G' (1cii)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'[4]Frequency sweep - 2'!$F$4:$F$14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'[4]Frequency sweep - 2'!$B$4:$B$14</c:f>
              <c:numCache>
                <c:formatCode>General</c:formatCode>
                <c:ptCount val="11"/>
                <c:pt idx="0">
                  <c:v>111.801</c:v>
                </c:pt>
                <c:pt idx="1">
                  <c:v>121.203</c:v>
                </c:pt>
                <c:pt idx="2">
                  <c:v>129.95099999999999</c:v>
                </c:pt>
                <c:pt idx="3">
                  <c:v>135.446</c:v>
                </c:pt>
                <c:pt idx="4">
                  <c:v>137.405</c:v>
                </c:pt>
                <c:pt idx="5">
                  <c:v>147.154</c:v>
                </c:pt>
                <c:pt idx="6">
                  <c:v>151.21899999999999</c:v>
                </c:pt>
                <c:pt idx="7">
                  <c:v>158.233</c:v>
                </c:pt>
                <c:pt idx="8">
                  <c:v>166.874</c:v>
                </c:pt>
                <c:pt idx="9">
                  <c:v>176.59399999999999</c:v>
                </c:pt>
                <c:pt idx="10">
                  <c:v>192.392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2BD-4B88-833D-DC7573D3CC4B}"/>
            </c:ext>
          </c:extLst>
        </c:ser>
        <c:ser>
          <c:idx val="1"/>
          <c:order val="1"/>
          <c:tx>
            <c:v>G'' (1cii)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'[4]Frequency sweep - 2'!$F$4:$F$14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'[4]Frequency sweep - 2'!$D$4:$D$14</c:f>
              <c:numCache>
                <c:formatCode>General</c:formatCode>
                <c:ptCount val="11"/>
                <c:pt idx="0">
                  <c:v>30.084299999999999</c:v>
                </c:pt>
                <c:pt idx="1">
                  <c:v>28.62</c:v>
                </c:pt>
                <c:pt idx="2">
                  <c:v>13.862399999999999</c:v>
                </c:pt>
                <c:pt idx="3">
                  <c:v>14.5092</c:v>
                </c:pt>
                <c:pt idx="4">
                  <c:v>27.5322</c:v>
                </c:pt>
                <c:pt idx="5">
                  <c:v>20.519600000000001</c:v>
                </c:pt>
                <c:pt idx="6">
                  <c:v>29.1845</c:v>
                </c:pt>
                <c:pt idx="7">
                  <c:v>30.801600000000001</c:v>
                </c:pt>
                <c:pt idx="8">
                  <c:v>31.715299999999999</c:v>
                </c:pt>
                <c:pt idx="9">
                  <c:v>35.158299999999997</c:v>
                </c:pt>
                <c:pt idx="10">
                  <c:v>39.602800000000002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2BD-4B88-833D-DC7573D3CC4B}"/>
            </c:ext>
          </c:extLst>
        </c:ser>
        <c:ser>
          <c:idx val="2"/>
          <c:order val="2"/>
          <c:tx>
            <c:v>n (1cii)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'[4]Frequency sweep - 2'!$F$4:$F$14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'[4]Frequency sweep - 2'!$L$4:$L$14</c:f>
              <c:numCache>
                <c:formatCode>General</c:formatCode>
                <c:ptCount val="11"/>
                <c:pt idx="0">
                  <c:v>184.26599999999999</c:v>
                </c:pt>
                <c:pt idx="1">
                  <c:v>125.059</c:v>
                </c:pt>
                <c:pt idx="2">
                  <c:v>82.804299999999998</c:v>
                </c:pt>
                <c:pt idx="3">
                  <c:v>54.457900000000002</c:v>
                </c:pt>
                <c:pt idx="4">
                  <c:v>35.348500000000001</c:v>
                </c:pt>
                <c:pt idx="5">
                  <c:v>23.646999999999998</c:v>
                </c:pt>
                <c:pt idx="6">
                  <c:v>15.4656</c:v>
                </c:pt>
                <c:pt idx="7">
                  <c:v>10.213900000000001</c:v>
                </c:pt>
                <c:pt idx="8">
                  <c:v>6.7907799999999998</c:v>
                </c:pt>
                <c:pt idx="9">
                  <c:v>4.5418700000000003</c:v>
                </c:pt>
                <c:pt idx="10">
                  <c:v>3.1262099999999999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2BD-4B88-833D-DC7573D3C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2964031"/>
        <c:axId val="1232951551"/>
      </c:scatterChart>
      <c:valAx>
        <c:axId val="1232964031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2951551"/>
        <c:crosses val="autoZero"/>
        <c:crossBetween val="midCat"/>
      </c:valAx>
      <c:valAx>
        <c:axId val="1232951551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29640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G' (8cii)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'[5]Frequency sweep - 2'!$F$4:$F$14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'[5]Frequency sweep - 2'!$B$4:$B$14</c:f>
              <c:numCache>
                <c:formatCode>General</c:formatCode>
                <c:ptCount val="11"/>
                <c:pt idx="0">
                  <c:v>103.19099999999999</c:v>
                </c:pt>
                <c:pt idx="1">
                  <c:v>114.363</c:v>
                </c:pt>
                <c:pt idx="2">
                  <c:v>119.50700000000001</c:v>
                </c:pt>
                <c:pt idx="3">
                  <c:v>126.97800000000001</c:v>
                </c:pt>
                <c:pt idx="4">
                  <c:v>129.97400000000002</c:v>
                </c:pt>
                <c:pt idx="5">
                  <c:v>140.97099999999998</c:v>
                </c:pt>
                <c:pt idx="6">
                  <c:v>144.96800000000002</c:v>
                </c:pt>
                <c:pt idx="7">
                  <c:v>153.828</c:v>
                </c:pt>
                <c:pt idx="8">
                  <c:v>161.14600000000002</c:v>
                </c:pt>
                <c:pt idx="9">
                  <c:v>169.625</c:v>
                </c:pt>
                <c:pt idx="10">
                  <c:v>183.65100000000001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510-474B-9CAC-64D980E384B2}"/>
            </c:ext>
          </c:extLst>
        </c:ser>
        <c:ser>
          <c:idx val="1"/>
          <c:order val="1"/>
          <c:tx>
            <c:v>G'' (8cii)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'[5]Frequency sweep - 2'!$F$4:$F$14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'[5]Frequency sweep - 2'!$D$4:$D$14</c:f>
              <c:numCache>
                <c:formatCode>General</c:formatCode>
                <c:ptCount val="11"/>
                <c:pt idx="0">
                  <c:v>21.892800000000001</c:v>
                </c:pt>
                <c:pt idx="1">
                  <c:v>6.3115800000000002</c:v>
                </c:pt>
                <c:pt idx="2">
                  <c:v>17.396699999999999</c:v>
                </c:pt>
                <c:pt idx="3">
                  <c:v>21.3383</c:v>
                </c:pt>
                <c:pt idx="4">
                  <c:v>26.1265</c:v>
                </c:pt>
                <c:pt idx="5">
                  <c:v>20.075199999999999</c:v>
                </c:pt>
                <c:pt idx="6">
                  <c:v>29.3764</c:v>
                </c:pt>
                <c:pt idx="7">
                  <c:v>27.608899999999998</c:v>
                </c:pt>
                <c:pt idx="8">
                  <c:v>28.501300000000001</c:v>
                </c:pt>
                <c:pt idx="9">
                  <c:v>31.982900000000001</c:v>
                </c:pt>
                <c:pt idx="10">
                  <c:v>36.009300000000003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510-474B-9CAC-64D980E384B2}"/>
            </c:ext>
          </c:extLst>
        </c:ser>
        <c:ser>
          <c:idx val="2"/>
          <c:order val="2"/>
          <c:tx>
            <c:v>n (8cii)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'[5]Frequency sweep - 2'!$F$4:$F$14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'[5]Frequency sweep - 2'!$L$4:$L$14</c:f>
              <c:numCache>
                <c:formatCode>General</c:formatCode>
                <c:ptCount val="11"/>
                <c:pt idx="0">
                  <c:v>167.89</c:v>
                </c:pt>
                <c:pt idx="1">
                  <c:v>115.01900000000001</c:v>
                </c:pt>
                <c:pt idx="2">
                  <c:v>76.5184</c:v>
                </c:pt>
                <c:pt idx="3">
                  <c:v>51.474499999999999</c:v>
                </c:pt>
                <c:pt idx="4">
                  <c:v>33.440899999999999</c:v>
                </c:pt>
                <c:pt idx="5">
                  <c:v>22.662600000000001</c:v>
                </c:pt>
                <c:pt idx="6">
                  <c:v>14.8535</c:v>
                </c:pt>
                <c:pt idx="7">
                  <c:v>9.9023599999999998</c:v>
                </c:pt>
                <c:pt idx="8">
                  <c:v>6.5423600000000004</c:v>
                </c:pt>
                <c:pt idx="9">
                  <c:v>4.3540599999999996</c:v>
                </c:pt>
                <c:pt idx="10">
                  <c:v>2.9785499999999998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510-474B-9CAC-64D980E38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8064127"/>
        <c:axId val="1438072031"/>
      </c:scatterChart>
      <c:valAx>
        <c:axId val="1438064127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8072031"/>
        <c:crosses val="autoZero"/>
        <c:crossBetween val="midCat"/>
      </c:valAx>
      <c:valAx>
        <c:axId val="1438072031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806412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G' (16cii)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'[6]Frequency sweep - 2'!$F$4:$F$14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'[6]Frequency sweep - 2'!$B$4:$B$14</c:f>
              <c:numCache>
                <c:formatCode>General</c:formatCode>
                <c:ptCount val="11"/>
                <c:pt idx="0">
                  <c:v>18.846499999999999</c:v>
                </c:pt>
                <c:pt idx="1">
                  <c:v>20.647499999999997</c:v>
                </c:pt>
                <c:pt idx="2">
                  <c:v>21.328700000000001</c:v>
                </c:pt>
                <c:pt idx="3">
                  <c:v>22.4864</c:v>
                </c:pt>
                <c:pt idx="4">
                  <c:v>23.030100000000001</c:v>
                </c:pt>
                <c:pt idx="5">
                  <c:v>24.617099999999997</c:v>
                </c:pt>
                <c:pt idx="6">
                  <c:v>25.581299999999999</c:v>
                </c:pt>
                <c:pt idx="7">
                  <c:v>26.505499999999998</c:v>
                </c:pt>
                <c:pt idx="8">
                  <c:v>28.0915</c:v>
                </c:pt>
                <c:pt idx="9">
                  <c:v>30.941700000000001</c:v>
                </c:pt>
                <c:pt idx="10">
                  <c:v>34.703199999999995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CF0-4076-A99E-6DA9D6EB7034}"/>
            </c:ext>
          </c:extLst>
        </c:ser>
        <c:ser>
          <c:idx val="1"/>
          <c:order val="1"/>
          <c:tx>
            <c:v>G'' (16cii)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'[6]Frequency sweep - 2'!$F$4:$F$14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'[6]Frequency sweep - 2'!$D$4:$D$14</c:f>
              <c:numCache>
                <c:formatCode>General</c:formatCode>
                <c:ptCount val="11"/>
                <c:pt idx="0">
                  <c:v>4.2527099999999995</c:v>
                </c:pt>
                <c:pt idx="1">
                  <c:v>3.27739</c:v>
                </c:pt>
                <c:pt idx="2">
                  <c:v>3.66486</c:v>
                </c:pt>
                <c:pt idx="3">
                  <c:v>3.9956800000000001</c:v>
                </c:pt>
                <c:pt idx="4">
                  <c:v>4.9778799999999999</c:v>
                </c:pt>
                <c:pt idx="5">
                  <c:v>3.7048800000000002</c:v>
                </c:pt>
                <c:pt idx="6">
                  <c:v>3.52121</c:v>
                </c:pt>
                <c:pt idx="7">
                  <c:v>4.1001400000000006</c:v>
                </c:pt>
                <c:pt idx="8">
                  <c:v>4.5109899999999996</c:v>
                </c:pt>
                <c:pt idx="9">
                  <c:v>4.9642499999999998</c:v>
                </c:pt>
                <c:pt idx="10">
                  <c:v>5.7182900000000005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CF0-4076-A99E-6DA9D6EB7034}"/>
            </c:ext>
          </c:extLst>
        </c:ser>
        <c:ser>
          <c:idx val="2"/>
          <c:order val="2"/>
          <c:tx>
            <c:v>n (16cii)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'[6]Frequency sweep - 2'!$F$4:$F$14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'[6]Frequency sweep - 2'!$L$4:$L$14</c:f>
              <c:numCache>
                <c:formatCode>General</c:formatCode>
                <c:ptCount val="11"/>
                <c:pt idx="0">
                  <c:v>30.749300000000002</c:v>
                </c:pt>
                <c:pt idx="1">
                  <c:v>20.9938</c:v>
                </c:pt>
                <c:pt idx="2">
                  <c:v>13.712</c:v>
                </c:pt>
                <c:pt idx="3">
                  <c:v>9.1303900000000002</c:v>
                </c:pt>
                <c:pt idx="4">
                  <c:v>5.9433499999999997</c:v>
                </c:pt>
                <c:pt idx="5">
                  <c:v>3.9620500000000001</c:v>
                </c:pt>
                <c:pt idx="6">
                  <c:v>2.5930900000000001</c:v>
                </c:pt>
                <c:pt idx="7">
                  <c:v>1.69937</c:v>
                </c:pt>
                <c:pt idx="8">
                  <c:v>1.13744</c:v>
                </c:pt>
                <c:pt idx="9">
                  <c:v>0.790462</c:v>
                </c:pt>
                <c:pt idx="10">
                  <c:v>0.55976599999999999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CF0-4076-A99E-6DA9D6EB7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2964031"/>
        <c:axId val="1232960703"/>
      </c:scatterChart>
      <c:valAx>
        <c:axId val="1232964031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2960703"/>
        <c:crosses val="autoZero"/>
        <c:crossBetween val="midCat"/>
      </c:valAx>
      <c:valAx>
        <c:axId val="123296070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29640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G' (17cii)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'[7]Frequency sweep - 2'!$F$4:$F$14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'[7]Frequency sweep - 2'!$B$4:$B$14</c:f>
              <c:numCache>
                <c:formatCode>General</c:formatCode>
                <c:ptCount val="11"/>
                <c:pt idx="0">
                  <c:v>50.646699999999996</c:v>
                </c:pt>
                <c:pt idx="1">
                  <c:v>51.613100000000003</c:v>
                </c:pt>
                <c:pt idx="2">
                  <c:v>57.507899999999999</c:v>
                </c:pt>
                <c:pt idx="3">
                  <c:v>60.462199999999996</c:v>
                </c:pt>
                <c:pt idx="4">
                  <c:v>64.262299999999996</c:v>
                </c:pt>
                <c:pt idx="5">
                  <c:v>67.680499999999995</c:v>
                </c:pt>
                <c:pt idx="6">
                  <c:v>70.853399999999993</c:v>
                </c:pt>
                <c:pt idx="7">
                  <c:v>74.817899999999995</c:v>
                </c:pt>
                <c:pt idx="8">
                  <c:v>78.245900000000006</c:v>
                </c:pt>
                <c:pt idx="9">
                  <c:v>83.478499999999997</c:v>
                </c:pt>
                <c:pt idx="10">
                  <c:v>89.988500000000002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A6B-4A22-9780-BA9CB547D841}"/>
            </c:ext>
          </c:extLst>
        </c:ser>
        <c:ser>
          <c:idx val="1"/>
          <c:order val="1"/>
          <c:tx>
            <c:v>G'' (17cii)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'[7]Frequency sweep - 2'!$F$4:$F$14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'[7]Frequency sweep - 2'!$D$4:$D$14</c:f>
              <c:numCache>
                <c:formatCode>General</c:formatCode>
                <c:ptCount val="11"/>
                <c:pt idx="0">
                  <c:v>10.208400000000001</c:v>
                </c:pt>
                <c:pt idx="1">
                  <c:v>14.4732</c:v>
                </c:pt>
                <c:pt idx="2">
                  <c:v>12.787500000000001</c:v>
                </c:pt>
                <c:pt idx="3">
                  <c:v>13.6564</c:v>
                </c:pt>
                <c:pt idx="4">
                  <c:v>12.537999999999998</c:v>
                </c:pt>
                <c:pt idx="5">
                  <c:v>11.9765</c:v>
                </c:pt>
                <c:pt idx="6">
                  <c:v>12.9558</c:v>
                </c:pt>
                <c:pt idx="7">
                  <c:v>12.399099999999999</c:v>
                </c:pt>
                <c:pt idx="8">
                  <c:v>13.415799999999999</c:v>
                </c:pt>
                <c:pt idx="9">
                  <c:v>14.4718</c:v>
                </c:pt>
                <c:pt idx="10">
                  <c:v>16.845399999999998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A6B-4A22-9780-BA9CB547D841}"/>
            </c:ext>
          </c:extLst>
        </c:ser>
        <c:ser>
          <c:idx val="2"/>
          <c:order val="2"/>
          <c:tx>
            <c:v>n (17cii)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'[7]Frequency sweep - 2'!$F$4:$F$14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'[7]Frequency sweep - 2'!$L$4:$L$14</c:f>
              <c:numCache>
                <c:formatCode>General</c:formatCode>
                <c:ptCount val="11"/>
                <c:pt idx="0">
                  <c:v>82.227800000000002</c:v>
                </c:pt>
                <c:pt idx="1">
                  <c:v>53.8292</c:v>
                </c:pt>
                <c:pt idx="2">
                  <c:v>37.327199999999998</c:v>
                </c:pt>
                <c:pt idx="3">
                  <c:v>24.7803</c:v>
                </c:pt>
                <c:pt idx="4">
                  <c:v>16.5154</c:v>
                </c:pt>
                <c:pt idx="5">
                  <c:v>10.939</c:v>
                </c:pt>
                <c:pt idx="6">
                  <c:v>7.2330300000000003</c:v>
                </c:pt>
                <c:pt idx="7">
                  <c:v>4.8051500000000003</c:v>
                </c:pt>
                <c:pt idx="8">
                  <c:v>3.1737899999999999</c:v>
                </c:pt>
                <c:pt idx="9">
                  <c:v>2.1370900000000002</c:v>
                </c:pt>
                <c:pt idx="10">
                  <c:v>1.45709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A6B-4A22-9780-BA9CB547D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3239567"/>
        <c:axId val="1583241231"/>
      </c:scatterChart>
      <c:valAx>
        <c:axId val="1583239567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3241231"/>
        <c:crosses val="autoZero"/>
        <c:crossBetween val="midCat"/>
      </c:valAx>
      <c:valAx>
        <c:axId val="1583241231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323956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Red Coupons (2)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G' (Pa)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c_avgSD!$B$19:$B$29</c:f>
                <c:numCache>
                  <c:formatCode>General</c:formatCode>
                  <c:ptCount val="11"/>
                  <c:pt idx="0">
                    <c:v>38.194134400389288</c:v>
                  </c:pt>
                  <c:pt idx="1">
                    <c:v>42.337897943125398</c:v>
                  </c:pt>
                  <c:pt idx="2">
                    <c:v>44.684788683650503</c:v>
                  </c:pt>
                  <c:pt idx="3">
                    <c:v>46.930238136275221</c:v>
                  </c:pt>
                  <c:pt idx="4">
                    <c:v>47.395814461326665</c:v>
                  </c:pt>
                  <c:pt idx="5">
                    <c:v>51.316263508682113</c:v>
                  </c:pt>
                  <c:pt idx="6">
                    <c:v>52.487056400905871</c:v>
                  </c:pt>
                  <c:pt idx="7">
                    <c:v>55.406069213624939</c:v>
                  </c:pt>
                  <c:pt idx="8">
                    <c:v>58.223557726598123</c:v>
                  </c:pt>
                  <c:pt idx="9">
                    <c:v>60.903637161461859</c:v>
                  </c:pt>
                  <c:pt idx="10">
                    <c:v>65.880201391365503</c:v>
                  </c:pt>
                </c:numCache>
              </c:numRef>
            </c:plus>
            <c:minus>
              <c:numRef>
                <c:f>c_avgSD!$B$19:$B$29</c:f>
                <c:numCache>
                  <c:formatCode>General</c:formatCode>
                  <c:ptCount val="11"/>
                  <c:pt idx="0">
                    <c:v>38.194134400389288</c:v>
                  </c:pt>
                  <c:pt idx="1">
                    <c:v>42.337897943125398</c:v>
                  </c:pt>
                  <c:pt idx="2">
                    <c:v>44.684788683650503</c:v>
                  </c:pt>
                  <c:pt idx="3">
                    <c:v>46.930238136275221</c:v>
                  </c:pt>
                  <c:pt idx="4">
                    <c:v>47.395814461326665</c:v>
                  </c:pt>
                  <c:pt idx="5">
                    <c:v>51.316263508682113</c:v>
                  </c:pt>
                  <c:pt idx="6">
                    <c:v>52.487056400905871</c:v>
                  </c:pt>
                  <c:pt idx="7">
                    <c:v>55.406069213624939</c:v>
                  </c:pt>
                  <c:pt idx="8">
                    <c:v>58.223557726598123</c:v>
                  </c:pt>
                  <c:pt idx="9">
                    <c:v>60.903637161461859</c:v>
                  </c:pt>
                  <c:pt idx="10">
                    <c:v>65.880201391365503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c_avgSD!$F$4:$F$14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c_avgSD!$B$4:$B$14</c:f>
              <c:numCache>
                <c:formatCode>General</c:formatCode>
                <c:ptCount val="11"/>
                <c:pt idx="0">
                  <c:v>71.121299999999991</c:v>
                </c:pt>
                <c:pt idx="1">
                  <c:v>76.956649999999996</c:v>
                </c:pt>
                <c:pt idx="2">
                  <c:v>82.073650000000001</c:v>
                </c:pt>
                <c:pt idx="3">
                  <c:v>86.343149999999994</c:v>
                </c:pt>
                <c:pt idx="4">
                  <c:v>88.667850000000001</c:v>
                </c:pt>
                <c:pt idx="5">
                  <c:v>95.105649999999997</c:v>
                </c:pt>
                <c:pt idx="6">
                  <c:v>98.155425000000008</c:v>
                </c:pt>
                <c:pt idx="7">
                  <c:v>103.34610000000001</c:v>
                </c:pt>
                <c:pt idx="8">
                  <c:v>108.58935</c:v>
                </c:pt>
                <c:pt idx="9">
                  <c:v>115.1598</c:v>
                </c:pt>
                <c:pt idx="10">
                  <c:v>125.18367499999999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D3A-4DFF-B637-D04D2DD4A4F7}"/>
            </c:ext>
          </c:extLst>
        </c:ser>
        <c:ser>
          <c:idx val="1"/>
          <c:order val="1"/>
          <c:tx>
            <c:v>G'' (Pa)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c_avgSD!$D$19:$D$29</c:f>
                <c:numCache>
                  <c:formatCode>General</c:formatCode>
                  <c:ptCount val="11"/>
                  <c:pt idx="0">
                    <c:v>10.039270818055904</c:v>
                  </c:pt>
                  <c:pt idx="1">
                    <c:v>9.8145617142498409</c:v>
                  </c:pt>
                  <c:pt idx="2">
                    <c:v>5.0662314861911932</c:v>
                  </c:pt>
                  <c:pt idx="3">
                    <c:v>6.1796315850603127</c:v>
                  </c:pt>
                  <c:pt idx="4">
                    <c:v>9.4358566495085689</c:v>
                  </c:pt>
                  <c:pt idx="5">
                    <c:v>6.8825543662273372</c:v>
                  </c:pt>
                  <c:pt idx="6">
                    <c:v>11.037295937208476</c:v>
                  </c:pt>
                  <c:pt idx="7">
                    <c:v>10.939280870819388</c:v>
                  </c:pt>
                  <c:pt idx="8">
                    <c:v>11.089631711953682</c:v>
                  </c:pt>
                  <c:pt idx="9">
                    <c:v>12.441700750016809</c:v>
                  </c:pt>
                  <c:pt idx="10">
                    <c:v>13.891511441192028</c:v>
                  </c:pt>
                </c:numCache>
              </c:numRef>
            </c:plus>
            <c:minus>
              <c:numRef>
                <c:f>c_avgSD!$D$19:$D$29</c:f>
                <c:numCache>
                  <c:formatCode>General</c:formatCode>
                  <c:ptCount val="11"/>
                  <c:pt idx="0">
                    <c:v>10.039270818055904</c:v>
                  </c:pt>
                  <c:pt idx="1">
                    <c:v>9.8145617142498409</c:v>
                  </c:pt>
                  <c:pt idx="2">
                    <c:v>5.0662314861911932</c:v>
                  </c:pt>
                  <c:pt idx="3">
                    <c:v>6.1796315850603127</c:v>
                  </c:pt>
                  <c:pt idx="4">
                    <c:v>9.4358566495085689</c:v>
                  </c:pt>
                  <c:pt idx="5">
                    <c:v>6.8825543662273372</c:v>
                  </c:pt>
                  <c:pt idx="6">
                    <c:v>11.037295937208476</c:v>
                  </c:pt>
                  <c:pt idx="7">
                    <c:v>10.939280870819388</c:v>
                  </c:pt>
                  <c:pt idx="8">
                    <c:v>11.089631711953682</c:v>
                  </c:pt>
                  <c:pt idx="9">
                    <c:v>12.441700750016809</c:v>
                  </c:pt>
                  <c:pt idx="10">
                    <c:v>13.891511441192028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c_avgSD!$F$4:$F$14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c_avgSD!$D$4:$D$14</c:f>
              <c:numCache>
                <c:formatCode>General</c:formatCode>
                <c:ptCount val="11"/>
                <c:pt idx="0">
                  <c:v>16.609552499999999</c:v>
                </c:pt>
                <c:pt idx="1">
                  <c:v>13.1705425</c:v>
                </c:pt>
                <c:pt idx="2">
                  <c:v>11.927864999999999</c:v>
                </c:pt>
                <c:pt idx="3">
                  <c:v>13.374894999999999</c:v>
                </c:pt>
                <c:pt idx="4">
                  <c:v>17.793644999999998</c:v>
                </c:pt>
                <c:pt idx="5">
                  <c:v>14.069045000000001</c:v>
                </c:pt>
                <c:pt idx="6">
                  <c:v>18.759477499999999</c:v>
                </c:pt>
                <c:pt idx="7">
                  <c:v>18.727435</c:v>
                </c:pt>
                <c:pt idx="8">
                  <c:v>19.535847499999999</c:v>
                </c:pt>
                <c:pt idx="9">
                  <c:v>21.644312499999998</c:v>
                </c:pt>
                <c:pt idx="10">
                  <c:v>24.543947499999998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D3A-4DFF-B637-D04D2DD4A4F7}"/>
            </c:ext>
          </c:extLst>
        </c:ser>
        <c:ser>
          <c:idx val="2"/>
          <c:order val="2"/>
          <c:tx>
            <c:v>n (Pa s)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c_avgSD!$L$19:$L$29</c:f>
                <c:numCache>
                  <c:formatCode>General</c:formatCode>
                  <c:ptCount val="11"/>
                  <c:pt idx="0">
                    <c:v>62.770895366458468</c:v>
                  </c:pt>
                  <c:pt idx="1">
                    <c:v>43.060382902471957</c:v>
                  </c:pt>
                  <c:pt idx="2">
                    <c:v>28.416211033437843</c:v>
                  </c:pt>
                  <c:pt idx="3">
                    <c:v>18.865920711133299</c:v>
                  </c:pt>
                  <c:pt idx="4">
                    <c:v>12.189502367169004</c:v>
                  </c:pt>
                  <c:pt idx="5">
                    <c:v>8.237834827897359</c:v>
                  </c:pt>
                  <c:pt idx="6">
                    <c:v>5.383827916243705</c:v>
                  </c:pt>
                  <c:pt idx="7">
                    <c:v>3.5774058249973546</c:v>
                  </c:pt>
                  <c:pt idx="8">
                    <c:v>2.3692262408577096</c:v>
                  </c:pt>
                  <c:pt idx="9">
                    <c:v>1.5676195146593288</c:v>
                  </c:pt>
                  <c:pt idx="10">
                    <c:v>1.071358564696246</c:v>
                  </c:pt>
                </c:numCache>
              </c:numRef>
            </c:plus>
            <c:minus>
              <c:numRef>
                <c:f>c_avgSD!$L$19:$L$29</c:f>
                <c:numCache>
                  <c:formatCode>General</c:formatCode>
                  <c:ptCount val="11"/>
                  <c:pt idx="0">
                    <c:v>62.770895366458468</c:v>
                  </c:pt>
                  <c:pt idx="1">
                    <c:v>43.060382902471957</c:v>
                  </c:pt>
                  <c:pt idx="2">
                    <c:v>28.416211033437843</c:v>
                  </c:pt>
                  <c:pt idx="3">
                    <c:v>18.865920711133299</c:v>
                  </c:pt>
                  <c:pt idx="4">
                    <c:v>12.189502367169004</c:v>
                  </c:pt>
                  <c:pt idx="5">
                    <c:v>8.237834827897359</c:v>
                  </c:pt>
                  <c:pt idx="6">
                    <c:v>5.383827916243705</c:v>
                  </c:pt>
                  <c:pt idx="7">
                    <c:v>3.5774058249973546</c:v>
                  </c:pt>
                  <c:pt idx="8">
                    <c:v>2.3692262408577096</c:v>
                  </c:pt>
                  <c:pt idx="9">
                    <c:v>1.5676195146593288</c:v>
                  </c:pt>
                  <c:pt idx="10">
                    <c:v>1.071358564696246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c_avgSD!$F$4:$F$14</c:f>
              <c:numCache>
                <c:formatCode>General</c:formatCode>
                <c:ptCount val="11"/>
                <c:pt idx="0">
                  <c:v>0.62831899999999996</c:v>
                </c:pt>
                <c:pt idx="1">
                  <c:v>0.99581600000000003</c:v>
                </c:pt>
                <c:pt idx="2">
                  <c:v>1.5782700000000001</c:v>
                </c:pt>
                <c:pt idx="3">
                  <c:v>2.5013899999999998</c:v>
                </c:pt>
                <c:pt idx="4">
                  <c:v>3.96441</c:v>
                </c:pt>
                <c:pt idx="5">
                  <c:v>6.2831900000000003</c:v>
                </c:pt>
                <c:pt idx="6">
                  <c:v>9.9582200000000007</c:v>
                </c:pt>
                <c:pt idx="7">
                  <c:v>15.7827</c:v>
                </c:pt>
                <c:pt idx="8">
                  <c:v>25.013500000000001</c:v>
                </c:pt>
                <c:pt idx="9">
                  <c:v>39.644399999999997</c:v>
                </c:pt>
                <c:pt idx="10">
                  <c:v>62.831899999999997</c:v>
                </c:pt>
              </c:numCache>
            </c:numRef>
          </c:xVal>
          <c:yVal>
            <c:numRef>
              <c:f>c_avgSD!$L$4:$L$14</c:f>
              <c:numCache>
                <c:formatCode>General</c:formatCode>
                <c:ptCount val="11"/>
                <c:pt idx="0">
                  <c:v>116.28327499999999</c:v>
                </c:pt>
                <c:pt idx="1">
                  <c:v>78.725250000000003</c:v>
                </c:pt>
                <c:pt idx="2">
                  <c:v>52.590474999999998</c:v>
                </c:pt>
                <c:pt idx="3">
                  <c:v>34.960772500000004</c:v>
                </c:pt>
                <c:pt idx="4">
                  <c:v>22.812037499999999</c:v>
                </c:pt>
                <c:pt idx="5">
                  <c:v>15.3026625</c:v>
                </c:pt>
                <c:pt idx="6">
                  <c:v>10.036304999999999</c:v>
                </c:pt>
                <c:pt idx="7">
                  <c:v>6.655195</c:v>
                </c:pt>
                <c:pt idx="8">
                  <c:v>4.4110924999999996</c:v>
                </c:pt>
                <c:pt idx="9">
                  <c:v>2.9558705000000001</c:v>
                </c:pt>
                <c:pt idx="10">
                  <c:v>2.0304039999999999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D3A-4DFF-B637-D04D2DD4A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4189599"/>
        <c:axId val="1324185439"/>
      </c:scatterChart>
      <c:valAx>
        <c:axId val="1324189599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 (rad s-1)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4185439"/>
        <c:crosses val="autoZero"/>
        <c:crossBetween val="midCat"/>
      </c:valAx>
      <c:valAx>
        <c:axId val="1324185439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G', G'' (Pa), n (Pa 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41895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511175</xdr:colOff>
      <xdr:row>16</xdr:row>
      <xdr:rowOff>20637</xdr:rowOff>
    </xdr:from>
    <xdr:to>
      <xdr:col>15</xdr:col>
      <xdr:colOff>206375</xdr:colOff>
      <xdr:row>31</xdr:row>
      <xdr:rowOff>58737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055131-DEE5-4A91-981F-624767BFB1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14</xdr:row>
      <xdr:rowOff>77787</xdr:rowOff>
    </xdr:from>
    <xdr:to>
      <xdr:col>12</xdr:col>
      <xdr:colOff>409575</xdr:colOff>
      <xdr:row>29</xdr:row>
      <xdr:rowOff>112712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865710-0A9C-4D8A-86DB-3BD32587B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15</xdr:row>
      <xdr:rowOff>106362</xdr:rowOff>
    </xdr:from>
    <xdr:to>
      <xdr:col>13</xdr:col>
      <xdr:colOff>552450</xdr:colOff>
      <xdr:row>30</xdr:row>
      <xdr:rowOff>141287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9C1CBBA-23B0-4C88-926C-4197FEDCBD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15</xdr:row>
      <xdr:rowOff>87312</xdr:rowOff>
    </xdr:from>
    <xdr:to>
      <xdr:col>9</xdr:col>
      <xdr:colOff>400050</xdr:colOff>
      <xdr:row>30</xdr:row>
      <xdr:rowOff>122237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9FC5F43-9093-442B-B9A8-88221360CF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16</xdr:row>
      <xdr:rowOff>106362</xdr:rowOff>
    </xdr:from>
    <xdr:to>
      <xdr:col>9</xdr:col>
      <xdr:colOff>581025</xdr:colOff>
      <xdr:row>31</xdr:row>
      <xdr:rowOff>141287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5CA110D-5408-40CB-92F6-D42DD1FBAA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207962</xdr:colOff>
      <xdr:row>0</xdr:row>
      <xdr:rowOff>68262</xdr:rowOff>
    </xdr:from>
    <xdr:to>
      <xdr:col>28</xdr:col>
      <xdr:colOff>512762</xdr:colOff>
      <xdr:row>15</xdr:row>
      <xdr:rowOff>103187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26A724-F9C0-4938-8943-3BFA386B28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361950</xdr:colOff>
      <xdr:row>2</xdr:row>
      <xdr:rowOff>19050</xdr:rowOff>
    </xdr:from>
    <xdr:to>
      <xdr:col>23</xdr:col>
      <xdr:colOff>57150</xdr:colOff>
      <xdr:row>17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E56220-9A2C-40EF-9C74-0C454E861D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552450</xdr:colOff>
      <xdr:row>2</xdr:row>
      <xdr:rowOff>47625</xdr:rowOff>
    </xdr:from>
    <xdr:to>
      <xdr:col>15</xdr:col>
      <xdr:colOff>247650</xdr:colOff>
      <xdr:row>17</xdr:row>
      <xdr:rowOff>82550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A29A41-668B-444E-A292-FAC509799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171450</xdr:colOff>
      <xdr:row>2</xdr:row>
      <xdr:rowOff>38100</xdr:rowOff>
    </xdr:from>
    <xdr:to>
      <xdr:col>7</xdr:col>
      <xdr:colOff>476250</xdr:colOff>
      <xdr:row>17</xdr:row>
      <xdr:rowOff>82550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386A4B8-F057-4F25-A9B7-049FE9DF3E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314325</xdr:colOff>
      <xdr:row>19</xdr:row>
      <xdr:rowOff>134937</xdr:rowOff>
    </xdr:from>
    <xdr:to>
      <xdr:col>12</xdr:col>
      <xdr:colOff>9525</xdr:colOff>
      <xdr:row>34</xdr:row>
      <xdr:rowOff>169862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37D271-4ECD-4B54-B133-AE7A7A8AFE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263525</xdr:colOff>
      <xdr:row>15</xdr:row>
      <xdr:rowOff>96837</xdr:rowOff>
    </xdr:from>
    <xdr:to>
      <xdr:col>9</xdr:col>
      <xdr:colOff>568325</xdr:colOff>
      <xdr:row>30</xdr:row>
      <xdr:rowOff>131762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EDC822C-30F0-4DC1-AAEC-45E8069294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533400</xdr:colOff>
      <xdr:row>1</xdr:row>
      <xdr:rowOff>150812</xdr:rowOff>
    </xdr:from>
    <xdr:to>
      <xdr:col>29</xdr:col>
      <xdr:colOff>228600</xdr:colOff>
      <xdr:row>17</xdr:row>
      <xdr:rowOff>7937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1FC490-3F8F-4DC0-9335-F7F824ADCE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292100</xdr:colOff>
      <xdr:row>1</xdr:row>
      <xdr:rowOff>30162</xdr:rowOff>
    </xdr:from>
    <xdr:to>
      <xdr:col>20</xdr:col>
      <xdr:colOff>596900</xdr:colOff>
      <xdr:row>16</xdr:row>
      <xdr:rowOff>65087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FF95DDA-B684-476C-96CD-EDE0C0D6BE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15</xdr:row>
      <xdr:rowOff>77787</xdr:rowOff>
    </xdr:from>
    <xdr:to>
      <xdr:col>13</xdr:col>
      <xdr:colOff>495300</xdr:colOff>
      <xdr:row>30</xdr:row>
      <xdr:rowOff>112712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BA95710-5C5F-4126-BD87-00F2E4E88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14</xdr:row>
      <xdr:rowOff>144462</xdr:rowOff>
    </xdr:from>
    <xdr:to>
      <xdr:col>12</xdr:col>
      <xdr:colOff>504825</xdr:colOff>
      <xdr:row>29</xdr:row>
      <xdr:rowOff>179387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499274-37B3-4FBC-85C2-732F3CA1E6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501650</xdr:colOff>
      <xdr:row>15</xdr:row>
      <xdr:rowOff>153987</xdr:rowOff>
    </xdr:from>
    <xdr:to>
      <xdr:col>11</xdr:col>
      <xdr:colOff>196850</xdr:colOff>
      <xdr:row>31</xdr:row>
      <xdr:rowOff>7937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091F55F-69A2-44A7-A291-1CE69C46D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239712</xdr:colOff>
      <xdr:row>0</xdr:row>
      <xdr:rowOff>122237</xdr:rowOff>
    </xdr:from>
    <xdr:to>
      <xdr:col>28</xdr:col>
      <xdr:colOff>544512</xdr:colOff>
      <xdr:row>15</xdr:row>
      <xdr:rowOff>163512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A3A4334-D7C4-4DDF-A4E0-17977BDD86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lackCoupons_b/FreqSweeps/4bii_freqsweep_0.1N_0.1%2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WhiteCoupons_a/FreqSweeps/15aii_freqsweep_0.1N_0.1%2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WhiteCoupons_a/FreqSweeps/11aii_freqsweep_0.1N_0.1%25%20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lackCoupons_b/FreqSweeps/5bii_freqsweep_0.1N_0.1%2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BlackCoupons_b/FreqSweeps/15bii_freqsweep_0.1N_0.1%2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RedCoupons_c/FreqSweeps/1cii_freqsweep_0.1N_0.1%2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RedCoupons_c/FreqSweeps/8cii_freqsweep_0.1N_0.1%2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RedCoupons_c/FreqSweeps/16cii_freqsweep_0.1N_0.1%25-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RedCoupons_c/FreqSweeps/17cii_freqsweep_0.1N_0.1%2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WhiteCoupons_a/1aii_freqsweep_0.1N_0.1%2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WhiteCoupons_a/FreqSweeps/10aii_freqsweep_0.1N_0.1%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Sample load - 1"/>
      <sheetName val="Frequency sweep - 2"/>
    </sheetNames>
    <sheetDataSet>
      <sheetData sheetId="0"/>
      <sheetData sheetId="1"/>
      <sheetData sheetId="2">
        <row r="4">
          <cell r="B4">
            <v>19.761099999999999</v>
          </cell>
          <cell r="D4">
            <v>4.6305900000000007</v>
          </cell>
          <cell r="F4">
            <v>0.62831899999999996</v>
          </cell>
          <cell r="L4">
            <v>32.302599999999998</v>
          </cell>
        </row>
        <row r="5">
          <cell r="B5">
            <v>20.48</v>
          </cell>
          <cell r="D5">
            <v>4.1426600000000002</v>
          </cell>
          <cell r="F5">
            <v>0.99581600000000003</v>
          </cell>
          <cell r="L5">
            <v>20.982600000000001</v>
          </cell>
        </row>
        <row r="6">
          <cell r="B6">
            <v>23.138200000000001</v>
          </cell>
          <cell r="D6">
            <v>3.7799499999999999</v>
          </cell>
          <cell r="F6">
            <v>1.5782700000000001</v>
          </cell>
          <cell r="L6">
            <v>14.854799999999999</v>
          </cell>
        </row>
        <row r="7">
          <cell r="B7">
            <v>24.606200000000001</v>
          </cell>
          <cell r="D7">
            <v>5.3950399999999998</v>
          </cell>
          <cell r="F7">
            <v>2.5013899999999998</v>
          </cell>
          <cell r="L7">
            <v>10.0707</v>
          </cell>
        </row>
        <row r="8">
          <cell r="B8">
            <v>25.055899999999998</v>
          </cell>
          <cell r="D8">
            <v>4.5034400000000003</v>
          </cell>
          <cell r="F8">
            <v>3.96441</v>
          </cell>
          <cell r="L8">
            <v>6.4214900000000004</v>
          </cell>
        </row>
        <row r="9">
          <cell r="B9">
            <v>26.245000000000001</v>
          </cell>
          <cell r="D9">
            <v>5.1965899999999996</v>
          </cell>
          <cell r="F9">
            <v>6.2831900000000003</v>
          </cell>
          <cell r="L9">
            <v>4.2581100000000003</v>
          </cell>
        </row>
        <row r="10">
          <cell r="B10">
            <v>27.531299999999998</v>
          </cell>
          <cell r="D10">
            <v>5.77813</v>
          </cell>
          <cell r="F10">
            <v>9.9582200000000007</v>
          </cell>
          <cell r="L10">
            <v>2.8249200000000001</v>
          </cell>
        </row>
        <row r="11">
          <cell r="B11">
            <v>28.620899999999999</v>
          </cell>
          <cell r="D11">
            <v>6.3349400000000005</v>
          </cell>
          <cell r="F11">
            <v>15.7827</v>
          </cell>
          <cell r="L11">
            <v>1.8573200000000001</v>
          </cell>
        </row>
        <row r="12">
          <cell r="B12">
            <v>31.250900000000001</v>
          </cell>
          <cell r="D12">
            <v>7.03782</v>
          </cell>
          <cell r="F12">
            <v>25.013500000000001</v>
          </cell>
          <cell r="L12">
            <v>1.2806500000000001</v>
          </cell>
        </row>
        <row r="13">
          <cell r="B13">
            <v>34.715500000000006</v>
          </cell>
          <cell r="D13">
            <v>7.4226599999999996</v>
          </cell>
          <cell r="F13">
            <v>39.644399999999997</v>
          </cell>
          <cell r="L13">
            <v>0.89546599999999998</v>
          </cell>
        </row>
        <row r="14">
          <cell r="B14">
            <v>40.203900000000004</v>
          </cell>
          <cell r="D14">
            <v>8.9123200000000011</v>
          </cell>
          <cell r="F14">
            <v>62.831899999999997</v>
          </cell>
          <cell r="L14">
            <v>0.65539899999999995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Sample load - 1"/>
      <sheetName val="Frequency sweep - 2"/>
    </sheetNames>
    <sheetDataSet>
      <sheetData sheetId="0"/>
      <sheetData sheetId="1"/>
      <sheetData sheetId="2">
        <row r="4">
          <cell r="B4">
            <v>22.485900000000001</v>
          </cell>
          <cell r="D4">
            <v>6.20207</v>
          </cell>
          <cell r="F4">
            <v>0.62831899999999996</v>
          </cell>
          <cell r="L4">
            <v>37.123699999999999</v>
          </cell>
        </row>
        <row r="5">
          <cell r="B5">
            <v>24.047799999999999</v>
          </cell>
          <cell r="D5">
            <v>5.9613100000000001</v>
          </cell>
          <cell r="F5">
            <v>0.99581600000000003</v>
          </cell>
          <cell r="L5">
            <v>24.879799999999999</v>
          </cell>
        </row>
        <row r="6">
          <cell r="B6">
            <v>25.977</v>
          </cell>
          <cell r="D6">
            <v>5.4073199999999995</v>
          </cell>
          <cell r="F6">
            <v>1.5782700000000001</v>
          </cell>
          <cell r="L6">
            <v>16.812000000000001</v>
          </cell>
        </row>
        <row r="7">
          <cell r="B7">
            <v>26.487199999999998</v>
          </cell>
          <cell r="D7">
            <v>7.2670299999999992</v>
          </cell>
          <cell r="F7">
            <v>2.5013899999999998</v>
          </cell>
          <cell r="L7">
            <v>10.9803</v>
          </cell>
        </row>
        <row r="8">
          <cell r="B8">
            <v>28.876100000000001</v>
          </cell>
          <cell r="D8">
            <v>5.5120799999999992</v>
          </cell>
          <cell r="F8">
            <v>3.96441</v>
          </cell>
          <cell r="L8">
            <v>7.4153399999999996</v>
          </cell>
        </row>
        <row r="9">
          <cell r="B9">
            <v>30.242100000000001</v>
          </cell>
          <cell r="D9">
            <v>5.9567199999999998</v>
          </cell>
          <cell r="F9">
            <v>6.2831900000000003</v>
          </cell>
          <cell r="L9">
            <v>4.9056600000000001</v>
          </cell>
        </row>
        <row r="10">
          <cell r="B10">
            <v>32.0017</v>
          </cell>
          <cell r="D10">
            <v>5.81175</v>
          </cell>
          <cell r="F10">
            <v>9.9582200000000007</v>
          </cell>
          <cell r="L10">
            <v>3.2661600000000002</v>
          </cell>
        </row>
        <row r="11">
          <cell r="B11">
            <v>33.788799999999995</v>
          </cell>
          <cell r="D11">
            <v>5.9683999999999999</v>
          </cell>
          <cell r="F11">
            <v>15.7827</v>
          </cell>
          <cell r="L11">
            <v>2.17401</v>
          </cell>
        </row>
        <row r="12">
          <cell r="B12">
            <v>35.662399999999998</v>
          </cell>
          <cell r="D12">
            <v>6.3750900000000001</v>
          </cell>
          <cell r="F12">
            <v>25.013500000000001</v>
          </cell>
          <cell r="L12">
            <v>1.4483299999999999</v>
          </cell>
        </row>
        <row r="13">
          <cell r="B13">
            <v>38.759399999999999</v>
          </cell>
          <cell r="D13">
            <v>7.3923999999999994</v>
          </cell>
          <cell r="F13">
            <v>39.644399999999997</v>
          </cell>
          <cell r="L13">
            <v>0.99529999999999996</v>
          </cell>
        </row>
        <row r="14">
          <cell r="B14">
            <v>44.178100000000001</v>
          </cell>
          <cell r="D14">
            <v>8.3912300000000002</v>
          </cell>
          <cell r="F14">
            <v>62.831899999999997</v>
          </cell>
          <cell r="L14">
            <v>0.71568699999999996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Sample load - 1"/>
      <sheetName val="Frequency sweep - 2"/>
    </sheetNames>
    <sheetDataSet>
      <sheetData sheetId="0"/>
      <sheetData sheetId="1"/>
      <sheetData sheetId="2">
        <row r="4">
          <cell r="B4">
            <v>125.83799999999999</v>
          </cell>
          <cell r="D4">
            <v>-16.943200000000001</v>
          </cell>
          <cell r="F4">
            <v>0.62831899999999996</v>
          </cell>
          <cell r="L4">
            <v>202.084</v>
          </cell>
        </row>
        <row r="5">
          <cell r="B5">
            <v>164.483</v>
          </cell>
          <cell r="D5">
            <v>32.135599999999997</v>
          </cell>
          <cell r="F5">
            <v>0.99581600000000003</v>
          </cell>
          <cell r="L5">
            <v>168.297</v>
          </cell>
        </row>
        <row r="6">
          <cell r="B6">
            <v>173.57</v>
          </cell>
          <cell r="D6">
            <v>33.500500000000002</v>
          </cell>
          <cell r="F6">
            <v>1.5782700000000001</v>
          </cell>
          <cell r="L6">
            <v>112.004</v>
          </cell>
        </row>
        <row r="7">
          <cell r="B7">
            <v>179.636</v>
          </cell>
          <cell r="D7">
            <v>36.646800000000006</v>
          </cell>
          <cell r="F7">
            <v>2.5013899999999998</v>
          </cell>
          <cell r="L7">
            <v>73.293599999999998</v>
          </cell>
        </row>
        <row r="8">
          <cell r="B8">
            <v>188.13200000000001</v>
          </cell>
          <cell r="D8">
            <v>36.778199999999998</v>
          </cell>
          <cell r="F8">
            <v>3.96441</v>
          </cell>
          <cell r="L8">
            <v>48.353499999999997</v>
          </cell>
        </row>
        <row r="9">
          <cell r="B9">
            <v>196.70500000000001</v>
          </cell>
          <cell r="D9">
            <v>40.555</v>
          </cell>
          <cell r="F9">
            <v>6.2831900000000003</v>
          </cell>
          <cell r="L9">
            <v>31.9649</v>
          </cell>
        </row>
        <row r="10">
          <cell r="B10">
            <v>204.096</v>
          </cell>
          <cell r="D10">
            <v>43.137</v>
          </cell>
          <cell r="F10">
            <v>9.9582200000000007</v>
          </cell>
          <cell r="L10">
            <v>20.948</v>
          </cell>
        </row>
        <row r="11">
          <cell r="B11">
            <v>217.625</v>
          </cell>
          <cell r="D11">
            <v>43.170300000000005</v>
          </cell>
          <cell r="F11">
            <v>15.7827</v>
          </cell>
          <cell r="L11">
            <v>14.057499999999999</v>
          </cell>
        </row>
        <row r="12">
          <cell r="B12">
            <v>229.05199999999999</v>
          </cell>
          <cell r="D12">
            <v>45.834300000000006</v>
          </cell>
          <cell r="F12">
            <v>25.013500000000001</v>
          </cell>
          <cell r="L12">
            <v>9.3386899999999997</v>
          </cell>
        </row>
        <row r="13">
          <cell r="B13">
            <v>240.60999999999999</v>
          </cell>
          <cell r="D13">
            <v>48.792499999999997</v>
          </cell>
          <cell r="F13">
            <v>39.644399999999997</v>
          </cell>
          <cell r="L13">
            <v>6.1927300000000001</v>
          </cell>
        </row>
        <row r="14">
          <cell r="B14">
            <v>246.55899999999997</v>
          </cell>
          <cell r="D14">
            <v>49.761800000000001</v>
          </cell>
          <cell r="F14">
            <v>62.831899999999997</v>
          </cell>
          <cell r="L14">
            <v>4.0032300000000003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Sample load - 1"/>
      <sheetName val="Frequency sweep - 2"/>
    </sheetNames>
    <sheetDataSet>
      <sheetData sheetId="0"/>
      <sheetData sheetId="1"/>
      <sheetData sheetId="2">
        <row r="4">
          <cell r="B4">
            <v>44.960099999999997</v>
          </cell>
          <cell r="D4">
            <v>14.287700000000001</v>
          </cell>
          <cell r="F4">
            <v>0.62831899999999996</v>
          </cell>
          <cell r="L4">
            <v>75.082400000000007</v>
          </cell>
        </row>
        <row r="5">
          <cell r="B5">
            <v>47.6083</v>
          </cell>
          <cell r="D5">
            <v>16.7788</v>
          </cell>
          <cell r="F5">
            <v>0.99581600000000003</v>
          </cell>
          <cell r="L5">
            <v>50.690600000000003</v>
          </cell>
        </row>
        <row r="6">
          <cell r="B6">
            <v>54.621600000000001</v>
          </cell>
          <cell r="D6">
            <v>13.726800000000001</v>
          </cell>
          <cell r="F6">
            <v>1.5782700000000001</v>
          </cell>
          <cell r="L6">
            <v>35.684600000000003</v>
          </cell>
        </row>
        <row r="7">
          <cell r="B7">
            <v>57.095800000000004</v>
          </cell>
          <cell r="D7">
            <v>15.106999999999999</v>
          </cell>
          <cell r="F7">
            <v>2.5013899999999998</v>
          </cell>
          <cell r="L7">
            <v>23.6111</v>
          </cell>
        </row>
        <row r="8">
          <cell r="B8">
            <v>62.4818</v>
          </cell>
          <cell r="D8">
            <v>12.050599999999999</v>
          </cell>
          <cell r="F8">
            <v>3.96441</v>
          </cell>
          <cell r="L8">
            <v>16.051100000000002</v>
          </cell>
        </row>
        <row r="9">
          <cell r="B9">
            <v>65.281499999999994</v>
          </cell>
          <cell r="D9">
            <v>13.945500000000001</v>
          </cell>
          <cell r="F9">
            <v>6.2831900000000003</v>
          </cell>
          <cell r="L9">
            <v>10.6243</v>
          </cell>
        </row>
        <row r="10">
          <cell r="B10">
            <v>68.737299999999991</v>
          </cell>
          <cell r="D10">
            <v>15.184899999999999</v>
          </cell>
          <cell r="F10">
            <v>9.9582200000000007</v>
          </cell>
          <cell r="L10">
            <v>7.0689900000000003</v>
          </cell>
        </row>
        <row r="11">
          <cell r="B11">
            <v>72.648800000000008</v>
          </cell>
          <cell r="D11">
            <v>15.302600000000002</v>
          </cell>
          <cell r="F11">
            <v>15.7827</v>
          </cell>
          <cell r="L11">
            <v>4.7040600000000001</v>
          </cell>
        </row>
        <row r="12">
          <cell r="B12">
            <v>77.073899999999995</v>
          </cell>
          <cell r="D12">
            <v>16.412499999999998</v>
          </cell>
          <cell r="F12">
            <v>25.013500000000001</v>
          </cell>
          <cell r="L12">
            <v>3.1503800000000002</v>
          </cell>
        </row>
        <row r="13">
          <cell r="B13">
            <v>81.75269999999999</v>
          </cell>
          <cell r="D13">
            <v>17.8399</v>
          </cell>
          <cell r="F13">
            <v>39.644399999999997</v>
          </cell>
          <cell r="L13">
            <v>2.1106799999999999</v>
          </cell>
        </row>
        <row r="14">
          <cell r="B14">
            <v>86.584100000000007</v>
          </cell>
          <cell r="D14">
            <v>18.7301</v>
          </cell>
          <cell r="F14">
            <v>62.831899999999997</v>
          </cell>
          <cell r="L14">
            <v>1.4098999999999999</v>
          </cell>
        </row>
        <row r="15">
          <cell r="B15">
            <v>100.36199999999999</v>
          </cell>
          <cell r="D15">
            <v>20.9787</v>
          </cell>
          <cell r="F15">
            <v>99.581599999999995</v>
          </cell>
          <cell r="L15">
            <v>1.02962</v>
          </cell>
        </row>
        <row r="16">
          <cell r="B16">
            <v>115.54599999999999</v>
          </cell>
          <cell r="D16">
            <v>25.9496</v>
          </cell>
          <cell r="F16">
            <v>157.827</v>
          </cell>
          <cell r="L16">
            <v>0.75034000000000001</v>
          </cell>
        </row>
        <row r="17">
          <cell r="B17">
            <v>164.72800000000001</v>
          </cell>
          <cell r="D17">
            <v>39.1297</v>
          </cell>
          <cell r="F17">
            <v>250.13499999999999</v>
          </cell>
          <cell r="L17">
            <v>0.67688300000000001</v>
          </cell>
        </row>
        <row r="18">
          <cell r="B18">
            <v>306.09000000000003</v>
          </cell>
          <cell r="D18">
            <v>63.892200000000003</v>
          </cell>
          <cell r="F18">
            <v>396.43700000000001</v>
          </cell>
          <cell r="L18">
            <v>0.78874500000000003</v>
          </cell>
        </row>
        <row r="19">
          <cell r="B19">
            <v>4798.96</v>
          </cell>
          <cell r="D19">
            <v>8028.4899999999989</v>
          </cell>
          <cell r="F19">
            <v>628.31899999999996</v>
          </cell>
          <cell r="L19">
            <v>14.8864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Sample load - 1"/>
      <sheetName val="Frequency sweep - 2"/>
    </sheetNames>
    <sheetDataSet>
      <sheetData sheetId="0"/>
      <sheetData sheetId="1"/>
      <sheetData sheetId="2">
        <row r="4">
          <cell r="B4">
            <v>77.691100000000006</v>
          </cell>
          <cell r="D4">
            <v>24.885100000000001</v>
          </cell>
          <cell r="F4">
            <v>0.62831899999999996</v>
          </cell>
          <cell r="L4">
            <v>129.83699999999999</v>
          </cell>
        </row>
        <row r="5">
          <cell r="B5">
            <v>87.471800000000002</v>
          </cell>
          <cell r="D5">
            <v>18.5946</v>
          </cell>
          <cell r="F5">
            <v>0.99581600000000003</v>
          </cell>
          <cell r="L5">
            <v>89.802099999999996</v>
          </cell>
        </row>
        <row r="6">
          <cell r="B6">
            <v>92.016900000000007</v>
          </cell>
          <cell r="D6">
            <v>19.6571</v>
          </cell>
          <cell r="F6">
            <v>1.5782700000000001</v>
          </cell>
          <cell r="L6">
            <v>59.617800000000003</v>
          </cell>
        </row>
        <row r="7">
          <cell r="B7">
            <v>97.210499999999996</v>
          </cell>
          <cell r="D7">
            <v>20.316899999999997</v>
          </cell>
          <cell r="F7">
            <v>2.5013899999999998</v>
          </cell>
          <cell r="L7">
            <v>39.702199999999998</v>
          </cell>
        </row>
        <row r="8">
          <cell r="B8">
            <v>103.595</v>
          </cell>
          <cell r="D8">
            <v>17.756999999999998</v>
          </cell>
          <cell r="F8">
            <v>3.96441</v>
          </cell>
          <cell r="L8">
            <v>26.5124</v>
          </cell>
        </row>
        <row r="9">
          <cell r="B9">
            <v>108.157</v>
          </cell>
          <cell r="D9">
            <v>18.856000000000002</v>
          </cell>
          <cell r="F9">
            <v>6.2831900000000003</v>
          </cell>
          <cell r="L9">
            <v>17.473299999999998</v>
          </cell>
        </row>
        <row r="10">
          <cell r="B10">
            <v>113.399</v>
          </cell>
          <cell r="D10">
            <v>19.101600000000001</v>
          </cell>
          <cell r="F10">
            <v>9.9582200000000007</v>
          </cell>
          <cell r="L10">
            <v>11.5479</v>
          </cell>
        </row>
        <row r="11">
          <cell r="B11">
            <v>119.30399999999999</v>
          </cell>
          <cell r="D11">
            <v>19.810600000000001</v>
          </cell>
          <cell r="F11">
            <v>15.7827</v>
          </cell>
          <cell r="L11">
            <v>7.6626700000000003</v>
          </cell>
        </row>
        <row r="12">
          <cell r="B12">
            <v>124.77699999999999</v>
          </cell>
          <cell r="D12">
            <v>20.917999999999999</v>
          </cell>
          <cell r="F12">
            <v>25.013500000000001</v>
          </cell>
          <cell r="L12">
            <v>5.0579900000000002</v>
          </cell>
        </row>
        <row r="13">
          <cell r="B13">
            <v>134.22799999999998</v>
          </cell>
          <cell r="D13">
            <v>22.456500000000002</v>
          </cell>
          <cell r="F13">
            <v>39.644399999999997</v>
          </cell>
          <cell r="L13">
            <v>3.4328699999999999</v>
          </cell>
        </row>
        <row r="14">
          <cell r="B14">
            <v>149.19400000000002</v>
          </cell>
          <cell r="D14">
            <v>23.7773</v>
          </cell>
          <cell r="F14">
            <v>62.831899999999997</v>
          </cell>
          <cell r="L14">
            <v>2.4044699999999999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Sample load - 1"/>
      <sheetName val="Frequency sweep - 2"/>
    </sheetNames>
    <sheetDataSet>
      <sheetData sheetId="0"/>
      <sheetData sheetId="1"/>
      <sheetData sheetId="2">
        <row r="4">
          <cell r="B4">
            <v>111.801</v>
          </cell>
          <cell r="D4">
            <v>30.084299999999999</v>
          </cell>
          <cell r="F4">
            <v>0.62831899999999996</v>
          </cell>
          <cell r="L4">
            <v>184.26599999999999</v>
          </cell>
        </row>
        <row r="5">
          <cell r="B5">
            <v>121.203</v>
          </cell>
          <cell r="D5">
            <v>28.62</v>
          </cell>
          <cell r="F5">
            <v>0.99581600000000003</v>
          </cell>
          <cell r="L5">
            <v>125.059</v>
          </cell>
        </row>
        <row r="6">
          <cell r="B6">
            <v>129.95099999999999</v>
          </cell>
          <cell r="D6">
            <v>13.862399999999999</v>
          </cell>
          <cell r="F6">
            <v>1.5782700000000001</v>
          </cell>
          <cell r="L6">
            <v>82.804299999999998</v>
          </cell>
        </row>
        <row r="7">
          <cell r="B7">
            <v>135.446</v>
          </cell>
          <cell r="D7">
            <v>14.5092</v>
          </cell>
          <cell r="F7">
            <v>2.5013899999999998</v>
          </cell>
          <cell r="L7">
            <v>54.457900000000002</v>
          </cell>
        </row>
        <row r="8">
          <cell r="B8">
            <v>137.405</v>
          </cell>
          <cell r="D8">
            <v>27.5322</v>
          </cell>
          <cell r="F8">
            <v>3.96441</v>
          </cell>
          <cell r="L8">
            <v>35.348500000000001</v>
          </cell>
        </row>
        <row r="9">
          <cell r="B9">
            <v>147.154</v>
          </cell>
          <cell r="D9">
            <v>20.519600000000001</v>
          </cell>
          <cell r="F9">
            <v>6.2831900000000003</v>
          </cell>
          <cell r="L9">
            <v>23.646999999999998</v>
          </cell>
        </row>
        <row r="10">
          <cell r="B10">
            <v>151.21899999999999</v>
          </cell>
          <cell r="D10">
            <v>29.1845</v>
          </cell>
          <cell r="F10">
            <v>9.9582200000000007</v>
          </cell>
          <cell r="L10">
            <v>15.4656</v>
          </cell>
        </row>
        <row r="11">
          <cell r="B11">
            <v>158.233</v>
          </cell>
          <cell r="D11">
            <v>30.801600000000001</v>
          </cell>
          <cell r="F11">
            <v>15.7827</v>
          </cell>
          <cell r="L11">
            <v>10.213900000000001</v>
          </cell>
        </row>
        <row r="12">
          <cell r="B12">
            <v>166.874</v>
          </cell>
          <cell r="D12">
            <v>31.715299999999999</v>
          </cell>
          <cell r="F12">
            <v>25.013500000000001</v>
          </cell>
          <cell r="L12">
            <v>6.7907799999999998</v>
          </cell>
        </row>
        <row r="13">
          <cell r="B13">
            <v>176.59399999999999</v>
          </cell>
          <cell r="D13">
            <v>35.158299999999997</v>
          </cell>
          <cell r="F13">
            <v>39.644399999999997</v>
          </cell>
          <cell r="L13">
            <v>4.5418700000000003</v>
          </cell>
        </row>
        <row r="14">
          <cell r="B14">
            <v>192.392</v>
          </cell>
          <cell r="D14">
            <v>39.602800000000002</v>
          </cell>
          <cell r="F14">
            <v>62.831899999999997</v>
          </cell>
          <cell r="L14">
            <v>3.1262099999999999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Sample load - 1"/>
      <sheetName val="Frequency sweep - 2"/>
    </sheetNames>
    <sheetDataSet>
      <sheetData sheetId="0"/>
      <sheetData sheetId="1"/>
      <sheetData sheetId="2">
        <row r="4">
          <cell r="B4">
            <v>103.19099999999999</v>
          </cell>
          <cell r="D4">
            <v>21.892800000000001</v>
          </cell>
          <cell r="F4">
            <v>0.62831899999999996</v>
          </cell>
          <cell r="L4">
            <v>167.89</v>
          </cell>
        </row>
        <row r="5">
          <cell r="B5">
            <v>114.363</v>
          </cell>
          <cell r="D5">
            <v>6.3115800000000002</v>
          </cell>
          <cell r="F5">
            <v>0.99581600000000003</v>
          </cell>
          <cell r="L5">
            <v>115.01900000000001</v>
          </cell>
        </row>
        <row r="6">
          <cell r="B6">
            <v>119.50700000000001</v>
          </cell>
          <cell r="D6">
            <v>17.396699999999999</v>
          </cell>
          <cell r="F6">
            <v>1.5782700000000001</v>
          </cell>
          <cell r="L6">
            <v>76.5184</v>
          </cell>
        </row>
        <row r="7">
          <cell r="B7">
            <v>126.97800000000001</v>
          </cell>
          <cell r="D7">
            <v>21.3383</v>
          </cell>
          <cell r="F7">
            <v>2.5013899999999998</v>
          </cell>
          <cell r="L7">
            <v>51.474499999999999</v>
          </cell>
        </row>
        <row r="8">
          <cell r="B8">
            <v>129.97400000000002</v>
          </cell>
          <cell r="D8">
            <v>26.1265</v>
          </cell>
          <cell r="F8">
            <v>3.96441</v>
          </cell>
          <cell r="L8">
            <v>33.440899999999999</v>
          </cell>
        </row>
        <row r="9">
          <cell r="B9">
            <v>140.97099999999998</v>
          </cell>
          <cell r="D9">
            <v>20.075199999999999</v>
          </cell>
          <cell r="F9">
            <v>6.2831900000000003</v>
          </cell>
          <cell r="L9">
            <v>22.662600000000001</v>
          </cell>
        </row>
        <row r="10">
          <cell r="B10">
            <v>144.96800000000002</v>
          </cell>
          <cell r="D10">
            <v>29.3764</v>
          </cell>
          <cell r="F10">
            <v>9.9582200000000007</v>
          </cell>
          <cell r="L10">
            <v>14.8535</v>
          </cell>
        </row>
        <row r="11">
          <cell r="B11">
            <v>153.828</v>
          </cell>
          <cell r="D11">
            <v>27.608899999999998</v>
          </cell>
          <cell r="F11">
            <v>15.7827</v>
          </cell>
          <cell r="L11">
            <v>9.9023599999999998</v>
          </cell>
        </row>
        <row r="12">
          <cell r="B12">
            <v>161.14600000000002</v>
          </cell>
          <cell r="D12">
            <v>28.501300000000001</v>
          </cell>
          <cell r="F12">
            <v>25.013500000000001</v>
          </cell>
          <cell r="L12">
            <v>6.5423600000000004</v>
          </cell>
        </row>
        <row r="13">
          <cell r="B13">
            <v>169.625</v>
          </cell>
          <cell r="D13">
            <v>31.982900000000001</v>
          </cell>
          <cell r="F13">
            <v>39.644399999999997</v>
          </cell>
          <cell r="L13">
            <v>4.3540599999999996</v>
          </cell>
        </row>
        <row r="14">
          <cell r="B14">
            <v>183.65100000000001</v>
          </cell>
          <cell r="D14">
            <v>36.009300000000003</v>
          </cell>
          <cell r="F14">
            <v>62.831899999999997</v>
          </cell>
          <cell r="L14">
            <v>2.9785499999999998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Sample load - 1"/>
      <sheetName val="Frequency sweep - 2"/>
    </sheetNames>
    <sheetDataSet>
      <sheetData sheetId="0"/>
      <sheetData sheetId="1"/>
      <sheetData sheetId="2">
        <row r="4">
          <cell r="B4">
            <v>18.846499999999999</v>
          </cell>
          <cell r="D4">
            <v>4.2527099999999995</v>
          </cell>
          <cell r="F4">
            <v>0.62831899999999996</v>
          </cell>
          <cell r="L4">
            <v>30.749300000000002</v>
          </cell>
        </row>
        <row r="5">
          <cell r="B5">
            <v>20.647499999999997</v>
          </cell>
          <cell r="D5">
            <v>3.27739</v>
          </cell>
          <cell r="F5">
            <v>0.99581600000000003</v>
          </cell>
          <cell r="L5">
            <v>20.9938</v>
          </cell>
        </row>
        <row r="6">
          <cell r="B6">
            <v>21.328700000000001</v>
          </cell>
          <cell r="D6">
            <v>3.66486</v>
          </cell>
          <cell r="F6">
            <v>1.5782700000000001</v>
          </cell>
          <cell r="L6">
            <v>13.712</v>
          </cell>
        </row>
        <row r="7">
          <cell r="B7">
            <v>22.4864</v>
          </cell>
          <cell r="D7">
            <v>3.9956800000000001</v>
          </cell>
          <cell r="F7">
            <v>2.5013899999999998</v>
          </cell>
          <cell r="L7">
            <v>9.1303900000000002</v>
          </cell>
        </row>
        <row r="8">
          <cell r="B8">
            <v>23.030100000000001</v>
          </cell>
          <cell r="D8">
            <v>4.9778799999999999</v>
          </cell>
          <cell r="F8">
            <v>3.96441</v>
          </cell>
          <cell r="L8">
            <v>5.9433499999999997</v>
          </cell>
        </row>
        <row r="9">
          <cell r="B9">
            <v>24.617099999999997</v>
          </cell>
          <cell r="D9">
            <v>3.7048800000000002</v>
          </cell>
          <cell r="F9">
            <v>6.2831900000000003</v>
          </cell>
          <cell r="L9">
            <v>3.9620500000000001</v>
          </cell>
        </row>
        <row r="10">
          <cell r="B10">
            <v>25.581299999999999</v>
          </cell>
          <cell r="D10">
            <v>3.52121</v>
          </cell>
          <cell r="F10">
            <v>9.9582200000000007</v>
          </cell>
          <cell r="L10">
            <v>2.5930900000000001</v>
          </cell>
        </row>
        <row r="11">
          <cell r="B11">
            <v>26.505499999999998</v>
          </cell>
          <cell r="D11">
            <v>4.1001400000000006</v>
          </cell>
          <cell r="F11">
            <v>15.7827</v>
          </cell>
          <cell r="L11">
            <v>1.69937</v>
          </cell>
        </row>
        <row r="12">
          <cell r="B12">
            <v>28.0915</v>
          </cell>
          <cell r="D12">
            <v>4.5109899999999996</v>
          </cell>
          <cell r="F12">
            <v>25.013500000000001</v>
          </cell>
          <cell r="L12">
            <v>1.13744</v>
          </cell>
        </row>
        <row r="13">
          <cell r="B13">
            <v>30.941700000000001</v>
          </cell>
          <cell r="D13">
            <v>4.9642499999999998</v>
          </cell>
          <cell r="F13">
            <v>39.644399999999997</v>
          </cell>
          <cell r="L13">
            <v>0.790462</v>
          </cell>
        </row>
        <row r="14">
          <cell r="B14">
            <v>34.703199999999995</v>
          </cell>
          <cell r="D14">
            <v>5.7182900000000005</v>
          </cell>
          <cell r="F14">
            <v>62.831899999999997</v>
          </cell>
          <cell r="L14">
            <v>0.55976599999999999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Sample load - 1"/>
      <sheetName val="Frequency sweep - 2"/>
    </sheetNames>
    <sheetDataSet>
      <sheetData sheetId="0"/>
      <sheetData sheetId="1"/>
      <sheetData sheetId="2">
        <row r="4">
          <cell r="B4">
            <v>50.646699999999996</v>
          </cell>
          <cell r="D4">
            <v>10.208400000000001</v>
          </cell>
          <cell r="F4">
            <v>0.62831899999999996</v>
          </cell>
          <cell r="L4">
            <v>82.227800000000002</v>
          </cell>
        </row>
        <row r="5">
          <cell r="B5">
            <v>51.613100000000003</v>
          </cell>
          <cell r="D5">
            <v>14.4732</v>
          </cell>
          <cell r="F5">
            <v>0.99581600000000003</v>
          </cell>
          <cell r="L5">
            <v>53.8292</v>
          </cell>
        </row>
        <row r="6">
          <cell r="B6">
            <v>57.507899999999999</v>
          </cell>
          <cell r="D6">
            <v>12.787500000000001</v>
          </cell>
          <cell r="F6">
            <v>1.5782700000000001</v>
          </cell>
          <cell r="L6">
            <v>37.327199999999998</v>
          </cell>
        </row>
        <row r="7">
          <cell r="B7">
            <v>60.462199999999996</v>
          </cell>
          <cell r="D7">
            <v>13.6564</v>
          </cell>
          <cell r="F7">
            <v>2.5013899999999998</v>
          </cell>
          <cell r="L7">
            <v>24.7803</v>
          </cell>
        </row>
        <row r="8">
          <cell r="B8">
            <v>64.262299999999996</v>
          </cell>
          <cell r="D8">
            <v>12.537999999999998</v>
          </cell>
          <cell r="F8">
            <v>3.96441</v>
          </cell>
          <cell r="L8">
            <v>16.5154</v>
          </cell>
        </row>
        <row r="9">
          <cell r="B9">
            <v>67.680499999999995</v>
          </cell>
          <cell r="D9">
            <v>11.9765</v>
          </cell>
          <cell r="F9">
            <v>6.2831900000000003</v>
          </cell>
          <cell r="L9">
            <v>10.939</v>
          </cell>
        </row>
        <row r="10">
          <cell r="B10">
            <v>70.853399999999993</v>
          </cell>
          <cell r="D10">
            <v>12.9558</v>
          </cell>
          <cell r="F10">
            <v>9.9582200000000007</v>
          </cell>
          <cell r="L10">
            <v>7.2330300000000003</v>
          </cell>
        </row>
        <row r="11">
          <cell r="B11">
            <v>74.817899999999995</v>
          </cell>
          <cell r="D11">
            <v>12.399099999999999</v>
          </cell>
          <cell r="F11">
            <v>15.7827</v>
          </cell>
          <cell r="L11">
            <v>4.8051500000000003</v>
          </cell>
        </row>
        <row r="12">
          <cell r="B12">
            <v>78.245900000000006</v>
          </cell>
          <cell r="D12">
            <v>13.415799999999999</v>
          </cell>
          <cell r="F12">
            <v>25.013500000000001</v>
          </cell>
          <cell r="L12">
            <v>3.1737899999999999</v>
          </cell>
        </row>
        <row r="13">
          <cell r="B13">
            <v>83.478499999999997</v>
          </cell>
          <cell r="D13">
            <v>14.4718</v>
          </cell>
          <cell r="F13">
            <v>39.644399999999997</v>
          </cell>
          <cell r="L13">
            <v>2.1370900000000002</v>
          </cell>
        </row>
        <row r="14">
          <cell r="B14">
            <v>89.988500000000002</v>
          </cell>
          <cell r="D14">
            <v>16.845399999999998</v>
          </cell>
          <cell r="F14">
            <v>62.831899999999997</v>
          </cell>
          <cell r="L14">
            <v>1.45709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Sample load - 1"/>
      <sheetName val="Frequency sweep - 2"/>
    </sheetNames>
    <sheetDataSet>
      <sheetData sheetId="0"/>
      <sheetData sheetId="1"/>
      <sheetData sheetId="2">
        <row r="4">
          <cell r="B4">
            <v>80.854399999999998</v>
          </cell>
          <cell r="D4">
            <v>20.12</v>
          </cell>
          <cell r="F4">
            <v>0.62831899999999996</v>
          </cell>
          <cell r="L4">
            <v>132.608</v>
          </cell>
        </row>
        <row r="5">
          <cell r="B5">
            <v>81.877200000000002</v>
          </cell>
          <cell r="D5">
            <v>12.466000000000001</v>
          </cell>
          <cell r="F5">
            <v>0.99581600000000003</v>
          </cell>
          <cell r="L5">
            <v>83.168700000000001</v>
          </cell>
        </row>
        <row r="6">
          <cell r="B6">
            <v>86.622700000000009</v>
          </cell>
          <cell r="D6">
            <v>17.5456</v>
          </cell>
          <cell r="F6">
            <v>1.5782700000000001</v>
          </cell>
          <cell r="L6">
            <v>55.999000000000002</v>
          </cell>
        </row>
        <row r="7">
          <cell r="B7">
            <v>92.89800000000001</v>
          </cell>
          <cell r="D7">
            <v>22.038799999999998</v>
          </cell>
          <cell r="F7">
            <v>2.5013899999999998</v>
          </cell>
          <cell r="L7">
            <v>38.1693</v>
          </cell>
        </row>
        <row r="8">
          <cell r="B8">
            <v>100.024</v>
          </cell>
          <cell r="D8">
            <v>16.380099999999999</v>
          </cell>
          <cell r="F8">
            <v>3.96441</v>
          </cell>
          <cell r="L8">
            <v>25.566600000000001</v>
          </cell>
        </row>
        <row r="9">
          <cell r="B9">
            <v>104.343</v>
          </cell>
          <cell r="D9">
            <v>16.521000000000001</v>
          </cell>
          <cell r="F9">
            <v>6.2831900000000003</v>
          </cell>
          <cell r="L9">
            <v>16.813600000000001</v>
          </cell>
        </row>
        <row r="10">
          <cell r="B10">
            <v>107.73299999999999</v>
          </cell>
          <cell r="D10">
            <v>16.1663</v>
          </cell>
          <cell r="F10">
            <v>9.9582200000000007</v>
          </cell>
          <cell r="L10">
            <v>10.9396</v>
          </cell>
        </row>
        <row r="11">
          <cell r="B11">
            <v>107.19500000000001</v>
          </cell>
          <cell r="D11">
            <v>18.0623</v>
          </cell>
          <cell r="F11">
            <v>15.7827</v>
          </cell>
          <cell r="L11">
            <v>6.8876799999999996</v>
          </cell>
        </row>
        <row r="12">
          <cell r="B12">
            <v>115.621</v>
          </cell>
          <cell r="D12">
            <v>19.180099999999999</v>
          </cell>
          <cell r="F12">
            <v>25.013500000000001</v>
          </cell>
          <cell r="L12">
            <v>4.6855200000000004</v>
          </cell>
        </row>
        <row r="13">
          <cell r="B13">
            <v>124.575</v>
          </cell>
          <cell r="D13">
            <v>21.729000000000003</v>
          </cell>
          <cell r="F13">
            <v>39.644399999999997</v>
          </cell>
          <cell r="L13">
            <v>3.1897600000000002</v>
          </cell>
        </row>
        <row r="14">
          <cell r="B14">
            <v>134.53</v>
          </cell>
          <cell r="D14">
            <v>24.033999999999999</v>
          </cell>
          <cell r="F14">
            <v>62.831899999999997</v>
          </cell>
          <cell r="L14">
            <v>2.1749999999999998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Sample load - 1"/>
      <sheetName val="Frequency sweep - 2"/>
    </sheetNames>
    <sheetDataSet>
      <sheetData sheetId="0"/>
      <sheetData sheetId="1"/>
      <sheetData sheetId="2">
        <row r="4">
          <cell r="B4">
            <v>5.1285500000000006</v>
          </cell>
          <cell r="D4">
            <v>1.65306</v>
          </cell>
          <cell r="F4">
            <v>0.62831899999999996</v>
          </cell>
          <cell r="L4">
            <v>8.5758799999999997</v>
          </cell>
        </row>
        <row r="5">
          <cell r="B5">
            <v>5.7930299999999999</v>
          </cell>
          <cell r="D5">
            <v>1.7036</v>
          </cell>
          <cell r="F5">
            <v>0.99581600000000003</v>
          </cell>
          <cell r="L5">
            <v>6.0637100000000004</v>
          </cell>
        </row>
        <row r="6">
          <cell r="B6">
            <v>5.9184799999999997</v>
          </cell>
          <cell r="D6">
            <v>1.73224</v>
          </cell>
          <cell r="F6">
            <v>1.5782700000000001</v>
          </cell>
          <cell r="L6">
            <v>3.9072900000000002</v>
          </cell>
        </row>
        <row r="7">
          <cell r="B7">
            <v>6.3269399999999996</v>
          </cell>
          <cell r="D7">
            <v>1.86528</v>
          </cell>
          <cell r="F7">
            <v>2.5013899999999998</v>
          </cell>
          <cell r="L7">
            <v>2.637</v>
          </cell>
        </row>
        <row r="8">
          <cell r="B8">
            <v>6.7704700000000004</v>
          </cell>
          <cell r="D8">
            <v>1.48756</v>
          </cell>
          <cell r="F8">
            <v>3.96441</v>
          </cell>
          <cell r="L8">
            <v>1.74855</v>
          </cell>
        </row>
        <row r="9">
          <cell r="B9">
            <v>7.4476800000000001</v>
          </cell>
          <cell r="D9">
            <v>1.3455600000000001</v>
          </cell>
          <cell r="F9">
            <v>6.2831900000000003</v>
          </cell>
          <cell r="L9">
            <v>1.2045300000000001</v>
          </cell>
        </row>
        <row r="10">
          <cell r="B10">
            <v>7.5259</v>
          </cell>
          <cell r="D10">
            <v>1.4991299999999999</v>
          </cell>
          <cell r="F10">
            <v>9.9582200000000007</v>
          </cell>
          <cell r="L10">
            <v>0.77059500000000003</v>
          </cell>
        </row>
        <row r="11">
          <cell r="B11">
            <v>8.2222000000000008</v>
          </cell>
          <cell r="D11">
            <v>1.20428</v>
          </cell>
          <cell r="F11">
            <v>15.7827</v>
          </cell>
          <cell r="L11">
            <v>0.52651999999999999</v>
          </cell>
        </row>
        <row r="12">
          <cell r="B12">
            <v>8.9073399999999996</v>
          </cell>
          <cell r="D12">
            <v>1.88896</v>
          </cell>
          <cell r="F12">
            <v>25.013500000000001</v>
          </cell>
          <cell r="L12">
            <v>0.36402099999999998</v>
          </cell>
        </row>
        <row r="13">
          <cell r="B13">
            <v>10.861599999999999</v>
          </cell>
          <cell r="D13">
            <v>3.3119399999999999</v>
          </cell>
          <cell r="F13">
            <v>39.644399999999997</v>
          </cell>
          <cell r="L13">
            <v>0.28642899999999999</v>
          </cell>
        </row>
        <row r="14">
          <cell r="B14">
            <v>14.3604</v>
          </cell>
          <cell r="D14">
            <v>1.81372</v>
          </cell>
          <cell r="F14">
            <v>62.831899999999997</v>
          </cell>
          <cell r="L14">
            <v>0.23036899999999999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B7579-D964-4899-B9D4-1E95EA4CF79C}">
  <dimension ref="A1:A23"/>
  <sheetViews>
    <sheetView tabSelected="1" workbookViewId="0">
      <selection activeCell="B21" sqref="B21"/>
    </sheetView>
  </sheetViews>
  <sheetFormatPr defaultRowHeight="14.5" x14ac:dyDescent="0.35"/>
  <cols>
    <col min="1" max="1" width="73.54296875" customWidth="1"/>
  </cols>
  <sheetData>
    <row r="1" spans="1:1" x14ac:dyDescent="0.35">
      <c r="A1" t="s">
        <v>48</v>
      </c>
    </row>
    <row r="2" spans="1:1" x14ac:dyDescent="0.35">
      <c r="A2" t="s">
        <v>49</v>
      </c>
    </row>
    <row r="4" spans="1:1" ht="29" x14ac:dyDescent="0.35">
      <c r="A4" s="1" t="s">
        <v>50</v>
      </c>
    </row>
    <row r="5" spans="1:1" ht="43.5" x14ac:dyDescent="0.35">
      <c r="A5" s="1" t="s">
        <v>51</v>
      </c>
    </row>
    <row r="6" spans="1:1" x14ac:dyDescent="0.35">
      <c r="A6" s="1"/>
    </row>
    <row r="7" spans="1:1" x14ac:dyDescent="0.35">
      <c r="A7" s="1" t="s">
        <v>60</v>
      </c>
    </row>
    <row r="8" spans="1:1" x14ac:dyDescent="0.35">
      <c r="A8" s="1"/>
    </row>
    <row r="9" spans="1:1" ht="43.5" x14ac:dyDescent="0.35">
      <c r="A9" s="1" t="s">
        <v>61</v>
      </c>
    </row>
    <row r="10" spans="1:1" ht="29" x14ac:dyDescent="0.35">
      <c r="A10" s="1" t="s">
        <v>52</v>
      </c>
    </row>
    <row r="11" spans="1:1" x14ac:dyDescent="0.35">
      <c r="A11" s="1"/>
    </row>
    <row r="12" spans="1:1" ht="29" x14ac:dyDescent="0.35">
      <c r="A12" s="1" t="s">
        <v>53</v>
      </c>
    </row>
    <row r="13" spans="1:1" ht="29" x14ac:dyDescent="0.35">
      <c r="A13" s="1" t="s">
        <v>54</v>
      </c>
    </row>
    <row r="14" spans="1:1" x14ac:dyDescent="0.35">
      <c r="A14" s="1"/>
    </row>
    <row r="15" spans="1:1" ht="43.5" x14ac:dyDescent="0.35">
      <c r="A15" s="1" t="s">
        <v>55</v>
      </c>
    </row>
    <row r="16" spans="1:1" x14ac:dyDescent="0.35">
      <c r="A16" s="1"/>
    </row>
    <row r="17" spans="1:1" x14ac:dyDescent="0.35">
      <c r="A17" s="2" t="s">
        <v>56</v>
      </c>
    </row>
    <row r="18" spans="1:1" x14ac:dyDescent="0.35">
      <c r="A18" s="1" t="s">
        <v>57</v>
      </c>
    </row>
    <row r="19" spans="1:1" x14ac:dyDescent="0.35">
      <c r="A19" s="1" t="s">
        <v>58</v>
      </c>
    </row>
    <row r="20" spans="1:1" x14ac:dyDescent="0.35">
      <c r="A20" s="1" t="s">
        <v>59</v>
      </c>
    </row>
    <row r="21" spans="1:1" x14ac:dyDescent="0.35">
      <c r="A21" s="1" t="s">
        <v>62</v>
      </c>
    </row>
    <row r="22" spans="1:1" x14ac:dyDescent="0.35">
      <c r="A22" s="1"/>
    </row>
    <row r="23" spans="1:1" x14ac:dyDescent="0.35">
      <c r="A23" s="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4B745-8A1E-4835-B84D-09EACBA83B71}">
  <dimension ref="A1:U29"/>
  <sheetViews>
    <sheetView workbookViewId="0"/>
  </sheetViews>
  <sheetFormatPr defaultRowHeight="14.5" x14ac:dyDescent="0.35"/>
  <cols>
    <col min="1" max="1" width="11.81640625" bestFit="1" customWidth="1"/>
  </cols>
  <sheetData>
    <row r="1" spans="1:21" x14ac:dyDescent="0.35">
      <c r="A1" t="s">
        <v>46</v>
      </c>
    </row>
    <row r="2" spans="1:21" x14ac:dyDescent="0.35">
      <c r="A2" t="s">
        <v>0</v>
      </c>
      <c r="C2" t="s">
        <v>1</v>
      </c>
      <c r="E2" t="s">
        <v>2</v>
      </c>
      <c r="F2" t="s">
        <v>3</v>
      </c>
      <c r="G2" t="s">
        <v>4</v>
      </c>
      <c r="H2" t="s">
        <v>5</v>
      </c>
      <c r="I2" t="s">
        <v>6</v>
      </c>
      <c r="J2" t="s">
        <v>7</v>
      </c>
      <c r="K2" t="s">
        <v>8</v>
      </c>
      <c r="L2" t="s">
        <v>9</v>
      </c>
      <c r="M2" t="s">
        <v>10</v>
      </c>
      <c r="N2" t="s">
        <v>11</v>
      </c>
      <c r="O2" t="s">
        <v>12</v>
      </c>
      <c r="P2" t="s">
        <v>13</v>
      </c>
      <c r="Q2" t="s">
        <v>14</v>
      </c>
      <c r="R2" t="s">
        <v>15</v>
      </c>
      <c r="S2" t="s">
        <v>16</v>
      </c>
      <c r="T2" t="s">
        <v>17</v>
      </c>
      <c r="U2" t="s">
        <v>18</v>
      </c>
    </row>
    <row r="3" spans="1:21" x14ac:dyDescent="0.35">
      <c r="A3" t="s">
        <v>19</v>
      </c>
      <c r="C3" t="s">
        <v>19</v>
      </c>
      <c r="F3" t="s">
        <v>20</v>
      </c>
      <c r="G3" t="s">
        <v>21</v>
      </c>
      <c r="H3" t="s">
        <v>22</v>
      </c>
      <c r="I3" t="s">
        <v>23</v>
      </c>
      <c r="J3" t="s">
        <v>24</v>
      </c>
      <c r="K3" t="s">
        <v>25</v>
      </c>
      <c r="L3" t="s">
        <v>26</v>
      </c>
      <c r="M3" t="s">
        <v>27</v>
      </c>
      <c r="N3" t="s">
        <v>19</v>
      </c>
      <c r="O3" t="s">
        <v>28</v>
      </c>
      <c r="P3" t="s">
        <v>29</v>
      </c>
      <c r="Q3" t="s">
        <v>30</v>
      </c>
      <c r="R3" t="s">
        <v>31</v>
      </c>
      <c r="S3" t="s">
        <v>19</v>
      </c>
      <c r="T3" t="s">
        <v>24</v>
      </c>
      <c r="U3" t="s">
        <v>22</v>
      </c>
    </row>
    <row r="4" spans="1:21" x14ac:dyDescent="0.35">
      <c r="A4">
        <f>AVERAGE('1cii'!A4,'8cii'!A4,'16cii'!A4,'17cii'!A4)</f>
        <v>7.1121299999999993E-5</v>
      </c>
      <c r="B4">
        <f>AVERAGE('1cii'!B4,'8cii'!B4,'16cii'!B4,'17cii'!B4)</f>
        <v>71.121299999999991</v>
      </c>
      <c r="C4">
        <f>AVERAGE('1cii'!C4,'8cii'!C4,'16cii'!C4,'17cii'!C4)</f>
        <v>1.6609552500000001E-5</v>
      </c>
      <c r="D4">
        <f>AVERAGE('1cii'!D4,'8cii'!D4,'16cii'!D4,'17cii'!D4)</f>
        <v>16.609552499999999</v>
      </c>
      <c r="E4">
        <f>AVERAGE('1cii'!E4,'8cii'!E4,'16cii'!E4,'17cii'!E4)</f>
        <v>0.22711425000000002</v>
      </c>
      <c r="F4">
        <f>AVERAGE('1cii'!F4,'8cii'!F4,'16cii'!F4,'17cii'!F4)</f>
        <v>0.62831899999999996</v>
      </c>
      <c r="G4">
        <f>AVERAGE('1cii'!G4,'8cii'!G4,'16cii'!G4,'17cii'!G4)</f>
        <v>0.91177225000000006</v>
      </c>
      <c r="H4">
        <f>AVERAGE('1cii'!H4,'8cii'!H4,'16cii'!H4,'17cii'!H4)</f>
        <v>60.860599999999998</v>
      </c>
      <c r="I4">
        <f>AVERAGE('1cii'!I4,'8cii'!I4,'16cii'!I4,'17cii'!I4)</f>
        <v>10</v>
      </c>
      <c r="J4">
        <f>AVERAGE('1cii'!J4,'8cii'!J4,'16cii'!J4,'17cii'!J4)</f>
        <v>12.796275000000001</v>
      </c>
      <c r="K4">
        <f>AVERAGE('1cii'!K4,'8cii'!K4,'16cii'!K4,'17cii'!K4)</f>
        <v>3.5639324999999998E-5</v>
      </c>
      <c r="L4">
        <f>AVERAGE('1cii'!L4,'8cii'!L4,'16cii'!L4,'17cii'!L4)</f>
        <v>116.28327499999999</v>
      </c>
      <c r="M4">
        <f>AVERAGE('1cii'!M4,'8cii'!M4,'16cii'!M4,'17cii'!M4)</f>
        <v>8.8512733333333329E-2</v>
      </c>
      <c r="N4">
        <f>AVERAGE('1cii'!N4,'8cii'!N4,'16cii'!N4,'17cii'!N4)</f>
        <v>5.8824533333333332E-5</v>
      </c>
      <c r="O4">
        <f>AVERAGE('1cii'!O4,'8cii'!O4,'16cii'!O4,'17cii'!O4)</f>
        <v>0.10000000000000002</v>
      </c>
      <c r="P4">
        <f>AVERAGE('1cii'!P4,'8cii'!P4,'16cii'!P4,'17cii'!P4)</f>
        <v>680.82466666666664</v>
      </c>
      <c r="Q4">
        <f>AVERAGE('1cii'!Q4,'8cii'!Q4,'16cii'!Q4,'17cii'!Q4)</f>
        <v>9.9046800000000004E-2</v>
      </c>
      <c r="R4">
        <f>AVERAGE('1cii'!R4,'8cii'!R4,'16cii'!R4,'17cii'!R4)</f>
        <v>6.2232966666666667E-4</v>
      </c>
      <c r="S4">
        <f>AVERAGE('1cii'!S4,'8cii'!S4,'16cii'!S4,'17cii'!S4)</f>
        <v>5.8228000000000004E-8</v>
      </c>
      <c r="T4">
        <f>AVERAGE('1cii'!T4,'8cii'!T4,'16cii'!T4,'17cii'!T4)</f>
        <v>12.029933333333332</v>
      </c>
      <c r="U4">
        <f>AVERAGE('1cii'!U4,'8cii'!U4,'16cii'!U4,'17cii'!U4)</f>
        <v>137.21966666666665</v>
      </c>
    </row>
    <row r="5" spans="1:21" x14ac:dyDescent="0.35">
      <c r="A5">
        <f>AVERAGE('1cii'!A5,'8cii'!A5,'16cii'!A5,'17cii'!A5)</f>
        <v>7.6956649999999991E-5</v>
      </c>
      <c r="B5">
        <f>AVERAGE('1cii'!B5,'8cii'!B5,'16cii'!B5,'17cii'!B5)</f>
        <v>76.956649999999996</v>
      </c>
      <c r="C5">
        <f>AVERAGE('1cii'!C5,'8cii'!C5,'16cii'!C5,'17cii'!C5)</f>
        <v>1.3170542500000002E-5</v>
      </c>
      <c r="D5">
        <f>AVERAGE('1cii'!D5,'8cii'!D5,'16cii'!D5,'17cii'!D5)</f>
        <v>13.1705425</v>
      </c>
      <c r="E5">
        <f>AVERAGE('1cii'!E5,'8cii'!E5,'16cii'!E5,'17cii'!E5)</f>
        <v>0.18261720000000001</v>
      </c>
      <c r="F5">
        <f>AVERAGE('1cii'!F5,'8cii'!F5,'16cii'!F5,'17cii'!F5)</f>
        <v>0.99581600000000003</v>
      </c>
      <c r="G5">
        <f>AVERAGE('1cii'!G5,'8cii'!G5,'16cii'!G5,'17cii'!G5)</f>
        <v>0.98331025000000005</v>
      </c>
      <c r="H5">
        <f>AVERAGE('1cii'!H5,'8cii'!H5,'16cii'!H5,'17cii'!H5)</f>
        <v>99.738250000000008</v>
      </c>
      <c r="I5">
        <f>AVERAGE('1cii'!I5,'8cii'!I5,'16cii'!I5,'17cii'!I5)</f>
        <v>9.995000000000001</v>
      </c>
      <c r="J5">
        <f>AVERAGE('1cii'!J5,'8cii'!J5,'16cii'!J5,'17cii'!J5)</f>
        <v>10.3006925</v>
      </c>
      <c r="K5">
        <f>AVERAGE('1cii'!K5,'8cii'!K5,'16cii'!K5,'17cii'!K5)</f>
        <v>3.5959074999999998E-5</v>
      </c>
      <c r="L5">
        <f>AVERAGE('1cii'!L5,'8cii'!L5,'16cii'!L5,'17cii'!L5)</f>
        <v>78.725250000000003</v>
      </c>
      <c r="M5">
        <f>AVERAGE('1cii'!M5,'8cii'!M5,'16cii'!M5,'17cii'!M5)</f>
        <v>8.7646000000000002E-2</v>
      </c>
      <c r="N5">
        <f>AVERAGE('1cii'!N5,'8cii'!N5,'16cii'!N5,'17cii'!N5)</f>
        <v>6.3015633333333334E-5</v>
      </c>
      <c r="O5">
        <f>AVERAGE('1cii'!O5,'8cii'!O5,'16cii'!O5,'17cii'!O5)</f>
        <v>0.15848899999999999</v>
      </c>
      <c r="P5">
        <f>AVERAGE('1cii'!P5,'8cii'!P5,'16cii'!P5,'17cii'!P5)</f>
        <v>680.78233333333344</v>
      </c>
      <c r="Q5">
        <f>AVERAGE('1cii'!Q5,'8cii'!Q5,'16cii'!Q5,'17cii'!Q5)</f>
        <v>9.9527533333333348E-2</v>
      </c>
      <c r="R5">
        <f>AVERAGE('1cii'!R5,'8cii'!R5,'16cii'!R5,'17cii'!R5)</f>
        <v>9.9111166666666656E-4</v>
      </c>
      <c r="S5">
        <f>AVERAGE('1cii'!S5,'8cii'!S5,'16cii'!S5,'17cii'!S5)</f>
        <v>6.3007933333333338E-8</v>
      </c>
      <c r="T5">
        <f>AVERAGE('1cii'!T5,'8cii'!T5,'16cii'!T5,'17cii'!T5)</f>
        <v>9.2808700000000002</v>
      </c>
      <c r="U5">
        <f>AVERAGE('1cii'!U5,'8cii'!U5,'16cii'!U5,'17cii'!U5)</f>
        <v>180.36800000000002</v>
      </c>
    </row>
    <row r="6" spans="1:21" x14ac:dyDescent="0.35">
      <c r="A6">
        <f>AVERAGE('1cii'!A6,'8cii'!A6,'16cii'!A6,'17cii'!A6)</f>
        <v>8.2073650000000003E-5</v>
      </c>
      <c r="B6">
        <f>AVERAGE('1cii'!B6,'8cii'!B6,'16cii'!B6,'17cii'!B6)</f>
        <v>82.073650000000001</v>
      </c>
      <c r="C6">
        <f>AVERAGE('1cii'!C6,'8cii'!C6,'16cii'!C6,'17cii'!C6)</f>
        <v>1.1927865000000001E-5</v>
      </c>
      <c r="D6">
        <f>AVERAGE('1cii'!D6,'8cii'!D6,'16cii'!D6,'17cii'!D6)</f>
        <v>11.927864999999999</v>
      </c>
      <c r="E6">
        <f>AVERAGE('1cii'!E6,'8cii'!E6,'16cii'!E6,'17cii'!E6)</f>
        <v>0.161608</v>
      </c>
      <c r="F6">
        <f>AVERAGE('1cii'!F6,'8cii'!F6,'16cii'!F6,'17cii'!F6)</f>
        <v>1.5782700000000001</v>
      </c>
      <c r="G6">
        <f>AVERAGE('1cii'!G6,'8cii'!G6,'16cii'!G6,'17cii'!G6)</f>
        <v>1.0423875</v>
      </c>
      <c r="H6">
        <f>AVERAGE('1cii'!H6,'8cii'!H6,'16cii'!H6,'17cii'!H6)</f>
        <v>124.64975000000001</v>
      </c>
      <c r="I6">
        <f>AVERAGE('1cii'!I6,'8cii'!I6,'16cii'!I6,'17cii'!I6)</f>
        <v>9.9975000000000005</v>
      </c>
      <c r="J6">
        <f>AVERAGE('1cii'!J6,'8cii'!J6,'16cii'!J6,'17cii'!J6)</f>
        <v>9.2044725000000014</v>
      </c>
      <c r="K6">
        <f>AVERAGE('1cii'!K6,'8cii'!K6,'16cii'!K6,'17cii'!K6)</f>
        <v>3.6141750000000003E-5</v>
      </c>
      <c r="L6">
        <f>AVERAGE('1cii'!L6,'8cii'!L6,'16cii'!L6,'17cii'!L6)</f>
        <v>52.590474999999998</v>
      </c>
      <c r="M6">
        <f>AVERAGE('1cii'!M6,'8cii'!M6,'16cii'!M6,'17cii'!M6)</f>
        <v>8.7246166666666666E-2</v>
      </c>
      <c r="N6">
        <f>AVERAGE('1cii'!N6,'8cii'!N6,'16cii'!N6,'17cii'!N6)</f>
        <v>6.710693333333334E-5</v>
      </c>
      <c r="O6">
        <f>AVERAGE('1cii'!O6,'8cii'!O6,'16cii'!O6,'17cii'!O6)</f>
        <v>0.25119000000000002</v>
      </c>
      <c r="P6">
        <f>AVERAGE('1cii'!P6,'8cii'!P6,'16cii'!P6,'17cii'!P6)</f>
        <v>680.78933333333339</v>
      </c>
      <c r="Q6">
        <f>AVERAGE('1cii'!Q6,'8cii'!Q6,'16cii'!Q6,'17cii'!Q6)</f>
        <v>0.10080260000000001</v>
      </c>
      <c r="R6">
        <f>AVERAGE('1cii'!R6,'8cii'!R6,'16cii'!R6,'17cii'!R6)</f>
        <v>1.5909399999999999E-3</v>
      </c>
      <c r="S6">
        <f>AVERAGE('1cii'!S6,'8cii'!S6,'16cii'!S6,'17cii'!S6)</f>
        <v>6.7256033333333343E-8</v>
      </c>
      <c r="T6">
        <f>AVERAGE('1cii'!T6,'8cii'!T6,'16cii'!T6,'17cii'!T6)</f>
        <v>10.189486666666667</v>
      </c>
      <c r="U6">
        <f>AVERAGE('1cii'!U6,'8cii'!U6,'16cii'!U6,'17cii'!U6)</f>
        <v>202.59866666666667</v>
      </c>
    </row>
    <row r="7" spans="1:21" x14ac:dyDescent="0.35">
      <c r="A7">
        <f>AVERAGE('1cii'!A7,'8cii'!A7,'16cii'!A7,'17cii'!A7)</f>
        <v>8.6343150000000007E-5</v>
      </c>
      <c r="B7">
        <f>AVERAGE('1cii'!B7,'8cii'!B7,'16cii'!B7,'17cii'!B7)</f>
        <v>86.343149999999994</v>
      </c>
      <c r="C7">
        <f>AVERAGE('1cii'!C7,'8cii'!C7,'16cii'!C7,'17cii'!C7)</f>
        <v>1.3374894999999999E-5</v>
      </c>
      <c r="D7">
        <f>AVERAGE('1cii'!D7,'8cii'!D7,'16cii'!D7,'17cii'!D7)</f>
        <v>13.374894999999999</v>
      </c>
      <c r="E7">
        <f>AVERAGE('1cii'!E7,'8cii'!E7,'16cii'!E7,'17cii'!E7)</f>
        <v>0.16968250000000001</v>
      </c>
      <c r="F7">
        <f>AVERAGE('1cii'!F7,'8cii'!F7,'16cii'!F7,'17cii'!F7)</f>
        <v>2.5013899999999998</v>
      </c>
      <c r="G7">
        <f>AVERAGE('1cii'!G7,'8cii'!G7,'16cii'!G7,'17cii'!G7)</f>
        <v>1.09961325</v>
      </c>
      <c r="H7">
        <f>AVERAGE('1cii'!H7,'8cii'!H7,'16cii'!H7,'17cii'!H7)</f>
        <v>142.012</v>
      </c>
      <c r="I7">
        <f>AVERAGE('1cii'!I7,'8cii'!I7,'16cii'!I7,'17cii'!I7)</f>
        <v>9.9975000000000005</v>
      </c>
      <c r="J7">
        <f>AVERAGE('1cii'!J7,'8cii'!J7,'16cii'!J7,'17cii'!J7)</f>
        <v>9.7140799999999992</v>
      </c>
      <c r="K7">
        <f>AVERAGE('1cii'!K7,'8cii'!K7,'16cii'!K7,'17cii'!K7)</f>
        <v>3.6068100000000001E-5</v>
      </c>
      <c r="L7">
        <f>AVERAGE('1cii'!L7,'8cii'!L7,'16cii'!L7,'17cii'!L7)</f>
        <v>34.960772500000004</v>
      </c>
      <c r="M7">
        <f>AVERAGE('1cii'!M7,'8cii'!M7,'16cii'!M7,'17cii'!M7)</f>
        <v>8.7062899999999999E-2</v>
      </c>
      <c r="N7">
        <f>AVERAGE('1cii'!N7,'8cii'!N7,'16cii'!N7,'17cii'!N7)</f>
        <v>7.119400000000001E-5</v>
      </c>
      <c r="O7">
        <f>AVERAGE('1cii'!O7,'8cii'!O7,'16cii'!O7,'17cii'!O7)</f>
        <v>0.39810899999999999</v>
      </c>
      <c r="P7">
        <f>AVERAGE('1cii'!P7,'8cii'!P7,'16cii'!P7,'17cii'!P7)</f>
        <v>680.77266666666662</v>
      </c>
      <c r="Q7">
        <f>AVERAGE('1cii'!Q7,'8cii'!Q7,'16cii'!Q7,'17cii'!Q7)</f>
        <v>0.10029886666666667</v>
      </c>
      <c r="R7">
        <f>AVERAGE('1cii'!R7,'8cii'!R7,'16cii'!R7,'17cii'!R7)</f>
        <v>2.5088733333333332E-3</v>
      </c>
      <c r="S7">
        <f>AVERAGE('1cii'!S7,'8cii'!S7,'16cii'!S7,'17cii'!S7)</f>
        <v>7.1769333333333328E-8</v>
      </c>
      <c r="T7">
        <f>AVERAGE('1cii'!T7,'8cii'!T7,'16cii'!T7,'17cii'!T7)</f>
        <v>10.780973333333334</v>
      </c>
      <c r="U7">
        <f>AVERAGE('1cii'!U7,'8cii'!U7,'16cii'!U7,'17cii'!U7)</f>
        <v>218.69200000000001</v>
      </c>
    </row>
    <row r="8" spans="1:21" x14ac:dyDescent="0.35">
      <c r="A8">
        <f>AVERAGE('1cii'!A8,'8cii'!A8,'16cii'!A8,'17cii'!A8)</f>
        <v>8.8667849999999988E-5</v>
      </c>
      <c r="B8">
        <f>AVERAGE('1cii'!B8,'8cii'!B8,'16cii'!B8,'17cii'!B8)</f>
        <v>88.667850000000001</v>
      </c>
      <c r="C8">
        <f>AVERAGE('1cii'!C8,'8cii'!C8,'16cii'!C8,'17cii'!C8)</f>
        <v>1.7793644999999998E-5</v>
      </c>
      <c r="D8">
        <f>AVERAGE('1cii'!D8,'8cii'!D8,'16cii'!D8,'17cii'!D8)</f>
        <v>17.793644999999998</v>
      </c>
      <c r="E8">
        <f>AVERAGE('1cii'!E8,'8cii'!E8,'16cii'!E8,'17cii'!E8)</f>
        <v>0.20316000000000001</v>
      </c>
      <c r="F8">
        <f>AVERAGE('1cii'!F8,'8cii'!F8,'16cii'!F8,'17cii'!F8)</f>
        <v>3.96441</v>
      </c>
      <c r="G8">
        <f>AVERAGE('1cii'!G8,'8cii'!G8,'16cii'!G8,'17cii'!G8)</f>
        <v>1.13748275</v>
      </c>
      <c r="H8">
        <f>AVERAGE('1cii'!H8,'8cii'!H8,'16cii'!H8,'17cii'!H8)</f>
        <v>152.5675</v>
      </c>
      <c r="I8">
        <f>AVERAGE('1cii'!I8,'8cii'!I8,'16cii'!I8,'17cii'!I8)</f>
        <v>10</v>
      </c>
      <c r="J8">
        <f>AVERAGE('1cii'!J8,'8cii'!J8,'16cii'!J8,'17cii'!J8)</f>
        <v>11.760425</v>
      </c>
      <c r="K8">
        <f>AVERAGE('1cii'!K8,'8cii'!K8,'16cii'!K8,'17cii'!K8)</f>
        <v>3.6247200000000001E-5</v>
      </c>
      <c r="L8">
        <f>AVERAGE('1cii'!L8,'8cii'!L8,'16cii'!L8,'17cii'!L8)</f>
        <v>22.812037499999999</v>
      </c>
      <c r="M8">
        <f>AVERAGE('1cii'!M8,'8cii'!M8,'16cii'!M8,'17cii'!M8)</f>
        <v>8.7315433333333345E-2</v>
      </c>
      <c r="N8">
        <f>AVERAGE('1cii'!N8,'8cii'!N8,'16cii'!N8,'17cii'!N8)</f>
        <v>7.3869633333333335E-5</v>
      </c>
      <c r="O8">
        <f>AVERAGE('1cii'!O8,'8cii'!O8,'16cii'!O8,'17cii'!O8)</f>
        <v>0.63095599999999996</v>
      </c>
      <c r="P8">
        <f>AVERAGE('1cii'!P8,'8cii'!P8,'16cii'!P8,'17cii'!P8)</f>
        <v>680.77500000000009</v>
      </c>
      <c r="Q8">
        <f>AVERAGE('1cii'!Q8,'8cii'!Q8,'16cii'!Q8,'17cii'!Q8)</f>
        <v>0.10071183333333333</v>
      </c>
      <c r="R8">
        <f>AVERAGE('1cii'!R8,'8cii'!R8,'16cii'!R8,'17cii'!R8)</f>
        <v>3.9926299999999996E-3</v>
      </c>
      <c r="S8">
        <f>AVERAGE('1cii'!S8,'8cii'!S8,'16cii'!S8,'17cii'!S8)</f>
        <v>7.4967399999999994E-8</v>
      </c>
      <c r="T8">
        <f>AVERAGE('1cii'!T8,'8cii'!T8,'16cii'!T8,'17cii'!T8)</f>
        <v>11.5342</v>
      </c>
      <c r="U8">
        <f>AVERAGE('1cii'!U8,'8cii'!U8,'16cii'!U8,'17cii'!U8)</f>
        <v>228.16733333333332</v>
      </c>
    </row>
    <row r="9" spans="1:21" x14ac:dyDescent="0.35">
      <c r="A9">
        <f>AVERAGE('1cii'!A9,'8cii'!A9,'16cii'!A9,'17cii'!A9)</f>
        <v>9.5105649999999983E-5</v>
      </c>
      <c r="B9">
        <f>AVERAGE('1cii'!B9,'8cii'!B9,'16cii'!B9,'17cii'!B9)</f>
        <v>95.105649999999997</v>
      </c>
      <c r="C9">
        <f>AVERAGE('1cii'!C9,'8cii'!C9,'16cii'!C9,'17cii'!C9)</f>
        <v>1.4069045E-5</v>
      </c>
      <c r="D9">
        <f>AVERAGE('1cii'!D9,'8cii'!D9,'16cii'!D9,'17cii'!D9)</f>
        <v>14.069045000000001</v>
      </c>
      <c r="E9">
        <f>AVERAGE('1cii'!E9,'8cii'!E9,'16cii'!E9,'17cii'!E9)</f>
        <v>0.1523265</v>
      </c>
      <c r="F9">
        <f>AVERAGE('1cii'!F9,'8cii'!F9,'16cii'!F9,'17cii'!F9)</f>
        <v>6.2831900000000003</v>
      </c>
      <c r="G9">
        <f>AVERAGE('1cii'!G9,'8cii'!G9,'16cii'!G9,'17cii'!G9)</f>
        <v>1.16750475</v>
      </c>
      <c r="H9">
        <f>AVERAGE('1cii'!H9,'8cii'!H9,'16cii'!H9,'17cii'!H9)</f>
        <v>165.57549999999998</v>
      </c>
      <c r="I9">
        <f>AVERAGE('1cii'!I9,'8cii'!I9,'16cii'!I9,'17cii'!I9)</f>
        <v>9.9975000000000005</v>
      </c>
      <c r="J9">
        <f>AVERAGE('1cii'!J9,'8cii'!J9,'16cii'!J9,'17cii'!J9)</f>
        <v>9.1884499999999996</v>
      </c>
      <c r="K9">
        <f>AVERAGE('1cii'!K9,'8cii'!K9,'16cii'!K9,'17cii'!K9)</f>
        <v>3.5938449999999998E-5</v>
      </c>
      <c r="L9">
        <f>AVERAGE('1cii'!L9,'8cii'!L9,'16cii'!L9,'17cii'!L9)</f>
        <v>15.3026625</v>
      </c>
      <c r="M9">
        <f>AVERAGE('1cii'!M9,'8cii'!M9,'16cii'!M9,'17cii'!M9)</f>
        <v>8.7592666666666652E-2</v>
      </c>
      <c r="N9">
        <f>AVERAGE('1cii'!N9,'8cii'!N9,'16cii'!N9,'17cii'!N9)</f>
        <v>7.8673066666666664E-5</v>
      </c>
      <c r="O9">
        <f>AVERAGE('1cii'!O9,'8cii'!O9,'16cii'!O9,'17cii'!O9)</f>
        <v>1</v>
      </c>
      <c r="P9">
        <f>AVERAGE('1cii'!P9,'8cii'!P9,'16cii'!P9,'17cii'!P9)</f>
        <v>680.77733333333333</v>
      </c>
      <c r="Q9">
        <f>AVERAGE('1cii'!Q9,'8cii'!Q9,'16cii'!Q9,'17cii'!Q9)</f>
        <v>9.991283333333334E-2</v>
      </c>
      <c r="R9">
        <f>AVERAGE('1cii'!R9,'8cii'!R9,'16cii'!R9,'17cii'!R9)</f>
        <v>6.2777033333333331E-3</v>
      </c>
      <c r="S9">
        <f>AVERAGE('1cii'!S9,'8cii'!S9,'16cii'!S9,'17cii'!S9)</f>
        <v>7.8780533333333335E-8</v>
      </c>
      <c r="T9">
        <f>AVERAGE('1cii'!T9,'8cii'!T9,'16cii'!T9,'17cii'!T9)</f>
        <v>8.89954</v>
      </c>
      <c r="U9">
        <f>AVERAGE('1cii'!U9,'8cii'!U9,'16cii'!U9,'17cii'!U9)</f>
        <v>241.148</v>
      </c>
    </row>
    <row r="10" spans="1:21" x14ac:dyDescent="0.35">
      <c r="A10">
        <f>AVERAGE('1cii'!A10,'8cii'!A10,'16cii'!A10,'17cii'!A10)</f>
        <v>9.8155424999999994E-5</v>
      </c>
      <c r="B10">
        <f>AVERAGE('1cii'!B10,'8cii'!B10,'16cii'!B10,'17cii'!B10)</f>
        <v>98.155425000000008</v>
      </c>
      <c r="C10">
        <f>AVERAGE('1cii'!C10,'8cii'!C10,'16cii'!C10,'17cii'!C10)</f>
        <v>1.8759477500000001E-5</v>
      </c>
      <c r="D10">
        <f>AVERAGE('1cii'!D10,'8cii'!D10,'16cii'!D10,'17cii'!D10)</f>
        <v>18.759477499999999</v>
      </c>
      <c r="E10">
        <f>AVERAGE('1cii'!E10,'8cii'!E10,'16cii'!E10,'17cii'!E10)</f>
        <v>0.17903374999999999</v>
      </c>
      <c r="F10">
        <f>AVERAGE('1cii'!F10,'8cii'!F10,'16cii'!F10,'17cii'!F10)</f>
        <v>9.9582200000000007</v>
      </c>
      <c r="G10">
        <f>AVERAGE('1cii'!G10,'8cii'!G10,'16cii'!G10,'17cii'!G10)</f>
        <v>1.1494212500000001</v>
      </c>
      <c r="H10">
        <f>AVERAGE('1cii'!H10,'8cii'!H10,'16cii'!H10,'17cii'!H10)</f>
        <v>174.09399999999999</v>
      </c>
      <c r="I10">
        <f>AVERAGE('1cii'!I10,'8cii'!I10,'16cii'!I10,'17cii'!I10)</f>
        <v>9.995000000000001</v>
      </c>
      <c r="J10">
        <f>AVERAGE('1cii'!J10,'8cii'!J10,'16cii'!J10,'17cii'!J10)</f>
        <v>11.64645</v>
      </c>
      <c r="K10">
        <f>AVERAGE('1cii'!K10,'8cii'!K10,'16cii'!K10,'17cii'!K10)</f>
        <v>3.5881225E-5</v>
      </c>
      <c r="L10">
        <f>AVERAGE('1cii'!L10,'8cii'!L10,'16cii'!L10,'17cii'!L10)</f>
        <v>10.036304999999999</v>
      </c>
      <c r="M10">
        <f>AVERAGE('1cii'!M10,'8cii'!M10,'16cii'!M10,'17cii'!M10)</f>
        <v>8.6788133333333337E-2</v>
      </c>
      <c r="N10">
        <f>AVERAGE('1cii'!N10,'8cii'!N10,'16cii'!N10,'17cii'!N10)</f>
        <v>8.1921900000000013E-5</v>
      </c>
      <c r="O10">
        <f>AVERAGE('1cii'!O10,'8cii'!O10,'16cii'!O10,'17cii'!O10)</f>
        <v>1.5849</v>
      </c>
      <c r="P10">
        <f>AVERAGE('1cii'!P10,'8cii'!P10,'16cii'!P10,'17cii'!P10)</f>
        <v>680.77300000000002</v>
      </c>
      <c r="Q10">
        <f>AVERAGE('1cii'!Q10,'8cii'!Q10,'16cii'!Q10,'17cii'!Q10)</f>
        <v>9.9725433333333335E-2</v>
      </c>
      <c r="R10">
        <f>AVERAGE('1cii'!R10,'8cii'!R10,'16cii'!R10,'17cii'!R10)</f>
        <v>9.9308899999999995E-3</v>
      </c>
      <c r="S10">
        <f>AVERAGE('1cii'!S10,'8cii'!S10,'16cii'!S10,'17cii'!S10)</f>
        <v>8.1884633333333326E-8</v>
      </c>
      <c r="T10">
        <f>AVERAGE('1cii'!T10,'8cii'!T10,'16cii'!T10,'17cii'!T10)</f>
        <v>9.8849633333333333</v>
      </c>
      <c r="U10">
        <f>AVERAGE('1cii'!U10,'8cii'!U10,'16cii'!U10,'17cii'!U10)</f>
        <v>250.85999999999999</v>
      </c>
    </row>
    <row r="11" spans="1:21" x14ac:dyDescent="0.35">
      <c r="A11">
        <f>AVERAGE('1cii'!A11,'8cii'!A11,'16cii'!A11,'17cii'!A11)</f>
        <v>1.0334609999999999E-4</v>
      </c>
      <c r="B11">
        <f>AVERAGE('1cii'!B11,'8cii'!B11,'16cii'!B11,'17cii'!B11)</f>
        <v>103.34610000000001</v>
      </c>
      <c r="C11">
        <f>AVERAGE('1cii'!C11,'8cii'!C11,'16cii'!C11,'17cii'!C11)</f>
        <v>1.8727434999999999E-5</v>
      </c>
      <c r="D11">
        <f>AVERAGE('1cii'!D11,'8cii'!D11,'16cii'!D11,'17cii'!D11)</f>
        <v>18.727435</v>
      </c>
      <c r="E11">
        <f>AVERAGE('1cii'!E11,'8cii'!E11,'16cii'!E11,'17cii'!E11)</f>
        <v>0.17363800000000001</v>
      </c>
      <c r="F11">
        <f>AVERAGE('1cii'!F11,'8cii'!F11,'16cii'!F11,'17cii'!F11)</f>
        <v>15.7827</v>
      </c>
      <c r="G11">
        <f>AVERAGE('1cii'!G11,'8cii'!G11,'16cii'!G11,'17cii'!G11)</f>
        <v>1.04637</v>
      </c>
      <c r="H11">
        <f>AVERAGE('1cii'!H11,'8cii'!H11,'16cii'!H11,'17cii'!H11)</f>
        <v>188.233</v>
      </c>
      <c r="I11">
        <f>AVERAGE('1cii'!I11,'8cii'!I11,'16cii'!I11,'17cii'!I11)</f>
        <v>10</v>
      </c>
      <c r="J11">
        <f>AVERAGE('1cii'!J11,'8cii'!J11,'16cii'!J11,'17cii'!J11)</f>
        <v>15.693225</v>
      </c>
      <c r="K11">
        <f>AVERAGE('1cii'!K11,'8cii'!K11,'16cii'!K11,'17cii'!K11)</f>
        <v>3.5830725000000004E-5</v>
      </c>
      <c r="L11">
        <f>AVERAGE('1cii'!L11,'8cii'!L11,'16cii'!L11,'17cii'!L11)</f>
        <v>6.655195</v>
      </c>
      <c r="M11">
        <f>AVERAGE('1cii'!M11,'8cii'!M11,'16cii'!M11,'17cii'!M11)</f>
        <v>8.6928133333333338E-2</v>
      </c>
      <c r="N11">
        <f>AVERAGE('1cii'!N11,'8cii'!N11,'16cii'!N11,'17cii'!N11)</f>
        <v>8.6315033333333343E-5</v>
      </c>
      <c r="O11">
        <f>AVERAGE('1cii'!O11,'8cii'!O11,'16cii'!O11,'17cii'!O11)</f>
        <v>2.5118999999999998</v>
      </c>
      <c r="P11">
        <f>AVERAGE('1cii'!P11,'8cii'!P11,'16cii'!P11,'17cii'!P11)</f>
        <v>680.76300000000003</v>
      </c>
      <c r="Q11">
        <f>AVERAGE('1cii'!Q11,'8cii'!Q11,'16cii'!Q11,'17cii'!Q11)</f>
        <v>9.9813066666666672E-2</v>
      </c>
      <c r="R11">
        <f>AVERAGE('1cii'!R11,'8cii'!R11,'16cii'!R11,'17cii'!R11)</f>
        <v>1.5753199999999998E-2</v>
      </c>
      <c r="S11">
        <f>AVERAGE('1cii'!S11,'8cii'!S11,'16cii'!S11,'17cii'!S11)</f>
        <v>8.6133533333333335E-8</v>
      </c>
      <c r="T11">
        <f>AVERAGE('1cii'!T11,'8cii'!T11,'16cii'!T11,'17cii'!T11)</f>
        <v>9.4594100000000001</v>
      </c>
      <c r="U11">
        <f>AVERAGE('1cii'!U11,'8cii'!U11,'16cii'!U11,'17cii'!U11)</f>
        <v>264.63066666666668</v>
      </c>
    </row>
    <row r="12" spans="1:21" x14ac:dyDescent="0.35">
      <c r="A12">
        <f>AVERAGE('1cii'!A12,'8cii'!A12,'16cii'!A12,'17cii'!A12)</f>
        <v>1.0858935E-4</v>
      </c>
      <c r="B12">
        <f>AVERAGE('1cii'!B12,'8cii'!B12,'16cii'!B12,'17cii'!B12)</f>
        <v>108.58935</v>
      </c>
      <c r="C12">
        <f>AVERAGE('1cii'!C12,'8cii'!C12,'16cii'!C12,'17cii'!C12)</f>
        <v>1.9535847499999997E-5</v>
      </c>
      <c r="D12">
        <f>AVERAGE('1cii'!D12,'8cii'!D12,'16cii'!D12,'17cii'!D12)</f>
        <v>19.535847499999999</v>
      </c>
      <c r="E12">
        <f>AVERAGE('1cii'!E12,'8cii'!E12,'16cii'!E12,'17cii'!E12)</f>
        <v>0.17474025000000001</v>
      </c>
      <c r="F12">
        <f>AVERAGE('1cii'!F12,'8cii'!F12,'16cii'!F12,'17cii'!F12)</f>
        <v>25.013500000000001</v>
      </c>
      <c r="G12">
        <f>AVERAGE('1cii'!G12,'8cii'!G12,'16cii'!G12,'17cii'!G12)</f>
        <v>0.81881999999999999</v>
      </c>
      <c r="H12">
        <f>AVERAGE('1cii'!H12,'8cii'!H12,'16cii'!H12,'17cii'!H12)</f>
        <v>202.30650000000003</v>
      </c>
      <c r="I12">
        <f>AVERAGE('1cii'!I12,'8cii'!I12,'16cii'!I12,'17cii'!I12)</f>
        <v>9.9975000000000005</v>
      </c>
      <c r="J12">
        <f>AVERAGE('1cii'!J12,'8cii'!J12,'16cii'!J12,'17cii'!J12)</f>
        <v>65.757550000000009</v>
      </c>
      <c r="K12">
        <f>AVERAGE('1cii'!K12,'8cii'!K12,'16cii'!K12,'17cii'!K12)</f>
        <v>3.5844200000000005E-5</v>
      </c>
      <c r="L12">
        <f>AVERAGE('1cii'!L12,'8cii'!L12,'16cii'!L12,'17cii'!L12)</f>
        <v>4.4110924999999996</v>
      </c>
      <c r="M12">
        <f>AVERAGE('1cii'!M12,'8cii'!M12,'16cii'!M12,'17cii'!M12)</f>
        <v>8.7096166666666655E-2</v>
      </c>
      <c r="N12">
        <f>AVERAGE('1cii'!N12,'8cii'!N12,'16cii'!N12,'17cii'!N12)</f>
        <v>9.0495366666666668E-5</v>
      </c>
      <c r="O12">
        <f>AVERAGE('1cii'!O12,'8cii'!O12,'16cii'!O12,'17cii'!O12)</f>
        <v>3.9810199999999996</v>
      </c>
      <c r="P12">
        <f>AVERAGE('1cii'!P12,'8cii'!P12,'16cii'!P12,'17cii'!P12)</f>
        <v>680.76499999999999</v>
      </c>
      <c r="Q12">
        <f>AVERAGE('1cii'!Q12,'8cii'!Q12,'16cii'!Q12,'17cii'!Q12)</f>
        <v>9.9582833333333329E-2</v>
      </c>
      <c r="R12">
        <f>AVERAGE('1cii'!R12,'8cii'!R12,'16cii'!R12,'17cii'!R12)</f>
        <v>2.4909200000000003E-2</v>
      </c>
      <c r="S12">
        <f>AVERAGE('1cii'!S12,'8cii'!S12,'16cii'!S12,'17cii'!S12)</f>
        <v>8.9958700000000002E-8</v>
      </c>
      <c r="T12">
        <f>AVERAGE('1cii'!T12,'8cii'!T12,'16cii'!T12,'17cii'!T12)</f>
        <v>9.627323333333333</v>
      </c>
      <c r="U12">
        <f>AVERAGE('1cii'!U12,'8cii'!U12,'16cii'!U12,'17cii'!U12)</f>
        <v>278.30099999999999</v>
      </c>
    </row>
    <row r="13" spans="1:21" x14ac:dyDescent="0.35">
      <c r="A13">
        <f>AVERAGE('1cii'!A13,'8cii'!A13,'16cii'!A13,'17cii'!A13)</f>
        <v>1.151598E-4</v>
      </c>
      <c r="B13">
        <f>AVERAGE('1cii'!B13,'8cii'!B13,'16cii'!B13,'17cii'!B13)</f>
        <v>115.1598</v>
      </c>
      <c r="C13">
        <f>AVERAGE('1cii'!C13,'8cii'!C13,'16cii'!C13,'17cii'!C13)</f>
        <v>2.1644312500000003E-5</v>
      </c>
      <c r="D13">
        <f>AVERAGE('1cii'!D13,'8cii'!D13,'16cii'!D13,'17cii'!D13)</f>
        <v>21.644312499999998</v>
      </c>
      <c r="E13">
        <f>AVERAGE('1cii'!E13,'8cii'!E13,'16cii'!E13,'17cii'!E13)</f>
        <v>0.18035975000000001</v>
      </c>
      <c r="F13">
        <f>AVERAGE('1cii'!F13,'8cii'!F13,'16cii'!F13,'17cii'!F13)</f>
        <v>39.644399999999997</v>
      </c>
      <c r="G13">
        <f>AVERAGE('1cii'!G13,'8cii'!G13,'16cii'!G13,'17cii'!G13)</f>
        <v>0.90913900000000003</v>
      </c>
      <c r="H13">
        <f>AVERAGE('1cii'!H13,'8cii'!H13,'16cii'!H13,'17cii'!H13)</f>
        <v>219.42574999999999</v>
      </c>
      <c r="I13">
        <f>AVERAGE('1cii'!I13,'8cii'!I13,'16cii'!I13,'17cii'!I13)</f>
        <v>9.9975000000000005</v>
      </c>
      <c r="J13">
        <f>AVERAGE('1cii'!J13,'8cii'!J13,'16cii'!J13,'17cii'!J13)</f>
        <v>109.79637499999998</v>
      </c>
      <c r="K13">
        <f>AVERAGE('1cii'!K13,'8cii'!K13,'16cii'!K13,'17cii'!K13)</f>
        <v>3.5689099999999997E-5</v>
      </c>
      <c r="L13">
        <f>AVERAGE('1cii'!L13,'8cii'!L13,'16cii'!L13,'17cii'!L13)</f>
        <v>2.9558705000000001</v>
      </c>
      <c r="M13">
        <f>AVERAGE('1cii'!M13,'8cii'!M13,'16cii'!M13,'17cii'!M13)</f>
        <v>8.6422900000000011E-2</v>
      </c>
      <c r="N13">
        <f>AVERAGE('1cii'!N13,'8cii'!N13,'16cii'!N13,'17cii'!N13)</f>
        <v>9.6225033333333335E-5</v>
      </c>
      <c r="O13">
        <f>AVERAGE('1cii'!O13,'8cii'!O13,'16cii'!O13,'17cii'!O13)</f>
        <v>6.3095999999999997</v>
      </c>
      <c r="P13">
        <f>AVERAGE('1cii'!P13,'8cii'!P13,'16cii'!P13,'17cii'!P13)</f>
        <v>680.76366666666661</v>
      </c>
      <c r="Q13">
        <f>AVERAGE('1cii'!Q13,'8cii'!Q13,'16cii'!Q13,'17cii'!Q13)</f>
        <v>0.10007283333333333</v>
      </c>
      <c r="R13">
        <f>AVERAGE('1cii'!R13,'8cii'!R13,'16cii'!R13,'17cii'!R13)</f>
        <v>3.9673300000000002E-2</v>
      </c>
      <c r="S13">
        <f>AVERAGE('1cii'!S13,'8cii'!S13,'16cii'!S13,'17cii'!S13)</f>
        <v>9.6292633333333332E-8</v>
      </c>
      <c r="T13">
        <f>AVERAGE('1cii'!T13,'8cii'!T13,'16cii'!T13,'17cii'!T13)</f>
        <v>9.8758666666666652</v>
      </c>
      <c r="U13">
        <f>AVERAGE('1cii'!U13,'8cii'!U13,'16cii'!U13,'17cii'!U13)</f>
        <v>294.15499999999997</v>
      </c>
    </row>
    <row r="14" spans="1:21" x14ac:dyDescent="0.35">
      <c r="A14">
        <f>AVERAGE('1cii'!A14,'8cii'!A14,'16cii'!A14,'17cii'!A14)</f>
        <v>1.25183675E-4</v>
      </c>
      <c r="B14">
        <f>AVERAGE('1cii'!B14,'8cii'!B14,'16cii'!B14,'17cii'!B14)</f>
        <v>125.18367499999999</v>
      </c>
      <c r="C14">
        <f>AVERAGE('1cii'!C14,'8cii'!C14,'16cii'!C14,'17cii'!C14)</f>
        <v>2.4543947500000001E-5</v>
      </c>
      <c r="D14">
        <f>AVERAGE('1cii'!D14,'8cii'!D14,'16cii'!D14,'17cii'!D14)</f>
        <v>24.543947499999998</v>
      </c>
      <c r="E14">
        <f>AVERAGE('1cii'!E14,'8cii'!E14,'16cii'!E14,'17cii'!E14)</f>
        <v>0.18847275000000002</v>
      </c>
      <c r="F14">
        <f>AVERAGE('1cii'!F14,'8cii'!F14,'16cii'!F14,'17cii'!F14)</f>
        <v>62.831899999999997</v>
      </c>
      <c r="G14">
        <f>AVERAGE('1cii'!G14,'8cii'!G14,'16cii'!G14,'17cii'!G14)</f>
        <v>2.8424325000000001</v>
      </c>
      <c r="H14">
        <f>AVERAGE('1cii'!H14,'8cii'!H14,'16cii'!H14,'17cii'!H14)</f>
        <v>234.10999999999999</v>
      </c>
      <c r="I14">
        <f>AVERAGE('1cii'!I14,'8cii'!I14,'16cii'!I14,'17cii'!I14)</f>
        <v>10</v>
      </c>
      <c r="J14">
        <f>AVERAGE('1cii'!J14,'8cii'!J14,'16cii'!J14,'17cii'!J14)</f>
        <v>169.97874999999999</v>
      </c>
      <c r="K14">
        <f>AVERAGE('1cii'!K14,'8cii'!K14,'16cii'!K14,'17cii'!K14)</f>
        <v>3.5961075000000002E-5</v>
      </c>
      <c r="L14">
        <f>AVERAGE('1cii'!L14,'8cii'!L14,'16cii'!L14,'17cii'!L14)</f>
        <v>2.0304039999999999</v>
      </c>
      <c r="M14">
        <f>AVERAGE('1cii'!M14,'8cii'!M14,'16cii'!M14,'17cii'!M14)</f>
        <v>8.7041066666666667E-2</v>
      </c>
      <c r="N14">
        <f>AVERAGE('1cii'!N14,'8cii'!N14,'16cii'!N14,'17cii'!N14)</f>
        <v>1.0462363333333333E-4</v>
      </c>
      <c r="O14">
        <f>AVERAGE('1cii'!O14,'8cii'!O14,'16cii'!O14,'17cii'!O14)</f>
        <v>10</v>
      </c>
      <c r="P14">
        <f>AVERAGE('1cii'!P14,'8cii'!P14,'16cii'!P14,'17cii'!P14)</f>
        <v>680.74966666666671</v>
      </c>
      <c r="Q14">
        <f>AVERAGE('1cii'!Q14,'8cii'!Q14,'16cii'!Q14,'17cii'!Q14)</f>
        <v>0.10013976666666667</v>
      </c>
      <c r="R14">
        <f>AVERAGE('1cii'!R14,'8cii'!R14,'16cii'!R14,'17cii'!R14)</f>
        <v>6.2919700000000009E-2</v>
      </c>
      <c r="S14">
        <f>AVERAGE('1cii'!S14,'8cii'!S14,'16cii'!S14,'17cii'!S14)</f>
        <v>1.0515120000000001E-7</v>
      </c>
      <c r="T14">
        <f>AVERAGE('1cii'!T14,'8cii'!T14,'16cii'!T14,'17cii'!T14)</f>
        <v>10.351080000000001</v>
      </c>
      <c r="U14">
        <f>AVERAGE('1cii'!U14,'8cii'!U14,'16cii'!U14,'17cii'!U14)</f>
        <v>308.39466666666664</v>
      </c>
    </row>
    <row r="16" spans="1:21" x14ac:dyDescent="0.35">
      <c r="A16" t="s">
        <v>40</v>
      </c>
    </row>
    <row r="17" spans="1:21" x14ac:dyDescent="0.35">
      <c r="A17" t="s">
        <v>0</v>
      </c>
      <c r="C17" t="s">
        <v>1</v>
      </c>
      <c r="E17" t="s">
        <v>2</v>
      </c>
      <c r="F17" t="s">
        <v>3</v>
      </c>
      <c r="G17" t="s">
        <v>4</v>
      </c>
      <c r="H17" t="s">
        <v>5</v>
      </c>
      <c r="I17" t="s">
        <v>6</v>
      </c>
      <c r="J17" t="s">
        <v>7</v>
      </c>
      <c r="K17" t="s">
        <v>8</v>
      </c>
      <c r="L17" t="s">
        <v>9</v>
      </c>
      <c r="M17" t="s">
        <v>10</v>
      </c>
      <c r="N17" t="s">
        <v>11</v>
      </c>
      <c r="O17" t="s">
        <v>12</v>
      </c>
      <c r="P17" t="s">
        <v>13</v>
      </c>
      <c r="Q17" t="s">
        <v>14</v>
      </c>
      <c r="R17" t="s">
        <v>15</v>
      </c>
      <c r="S17" t="s">
        <v>16</v>
      </c>
      <c r="T17" t="s">
        <v>17</v>
      </c>
      <c r="U17" t="s">
        <v>18</v>
      </c>
    </row>
    <row r="18" spans="1:21" x14ac:dyDescent="0.35">
      <c r="A18" t="s">
        <v>19</v>
      </c>
      <c r="C18" t="s">
        <v>19</v>
      </c>
      <c r="F18" t="s">
        <v>20</v>
      </c>
      <c r="G18" t="s">
        <v>21</v>
      </c>
      <c r="H18" t="s">
        <v>22</v>
      </c>
      <c r="I18" t="s">
        <v>23</v>
      </c>
      <c r="J18" t="s">
        <v>24</v>
      </c>
      <c r="K18" t="s">
        <v>25</v>
      </c>
      <c r="L18" t="s">
        <v>26</v>
      </c>
      <c r="M18" t="s">
        <v>27</v>
      </c>
      <c r="N18" t="s">
        <v>19</v>
      </c>
      <c r="O18" t="s">
        <v>28</v>
      </c>
      <c r="P18" t="s">
        <v>29</v>
      </c>
      <c r="Q18" t="s">
        <v>30</v>
      </c>
      <c r="R18" t="s">
        <v>31</v>
      </c>
      <c r="S18" t="s">
        <v>19</v>
      </c>
      <c r="T18" t="s">
        <v>24</v>
      </c>
      <c r="U18" t="s">
        <v>22</v>
      </c>
    </row>
    <row r="19" spans="1:21" x14ac:dyDescent="0.35">
      <c r="A19">
        <f>_xlfn.STDEV.P('1cii'!A4,'8cii'!A4,'16cii'!A4,'17cii'!A4)</f>
        <v>3.8194134400389283E-5</v>
      </c>
      <c r="B19">
        <f>_xlfn.STDEV.P('1cii'!B4,'8cii'!B4,'16cii'!B4,'17cii'!B4)</f>
        <v>38.194134400389288</v>
      </c>
      <c r="C19">
        <f>_xlfn.STDEV.P('1cii'!C4,'8cii'!C4,'16cii'!C4,'17cii'!C4)</f>
        <v>1.0039270818055898E-5</v>
      </c>
      <c r="D19">
        <f>_xlfn.STDEV.P('1cii'!D4,'8cii'!D4,'16cii'!D4,'17cii'!D4)</f>
        <v>10.039270818055904</v>
      </c>
      <c r="E19">
        <f>_xlfn.STDEV.P('1cii'!E4,'8cii'!E4,'16cii'!E4,'17cii'!E4)</f>
        <v>2.5693927194718649E-2</v>
      </c>
      <c r="F19">
        <f>_xlfn.STDEV.P('1cii'!F4,'8cii'!F4,'16cii'!F4,'17cii'!F4)</f>
        <v>0</v>
      </c>
      <c r="G19">
        <f>_xlfn.STDEV.P('1cii'!G4,'8cii'!G4,'16cii'!G4,'17cii'!G4)</f>
        <v>0.4946980332335954</v>
      </c>
      <c r="H19">
        <f>_xlfn.STDEV.P('1cii'!H4,'8cii'!H4,'16cii'!H4,'17cii'!H4)</f>
        <v>6.4962335241276467E-2</v>
      </c>
      <c r="I19">
        <f>_xlfn.STDEV.P('1cii'!I4,'8cii'!I4,'16cii'!I4,'17cii'!I4)</f>
        <v>0</v>
      </c>
      <c r="J19">
        <f>_xlfn.STDEV.P('1cii'!J4,'8cii'!J4,'16cii'!J4,'17cii'!J4)</f>
        <v>1.3921753721693848</v>
      </c>
      <c r="K19">
        <f>_xlfn.STDEV.P('1cii'!K4,'8cii'!K4,'16cii'!K4,'17cii'!K4)</f>
        <v>8.8257014994205973E-6</v>
      </c>
      <c r="L19">
        <f>_xlfn.STDEV.P('1cii'!L4,'8cii'!L4,'16cii'!L4,'17cii'!L4)</f>
        <v>62.770895366458468</v>
      </c>
      <c r="M19">
        <f>_xlfn.STDEV.P('1cii'!M4,'8cii'!M4,'16cii'!M4,'17cii'!M4)</f>
        <v>5.8747680427022808E-4</v>
      </c>
      <c r="N19">
        <f>_xlfn.STDEV.P('1cii'!N4,'8cii'!N4,'16cii'!N4,'17cii'!N4)</f>
        <v>3.5540173163837506E-5</v>
      </c>
      <c r="O19">
        <f>_xlfn.STDEV.P('1cii'!O4,'8cii'!O4,'16cii'!O4,'17cii'!O4)</f>
        <v>1.3877787807814457E-17</v>
      </c>
      <c r="P19">
        <f>_xlfn.STDEV.P('1cii'!P4,'8cii'!P4,'16cii'!P4,'17cii'!P4)</f>
        <v>193.35568614918517</v>
      </c>
      <c r="Q19">
        <f>_xlfn.STDEV.P('1cii'!Q4,'8cii'!Q4,'16cii'!Q4,'17cii'!Q4)</f>
        <v>4.5033219590283503E-4</v>
      </c>
      <c r="R19">
        <f>_xlfn.STDEV.P('1cii'!R4,'8cii'!R4,'16cii'!R4,'17cii'!R4)</f>
        <v>2.8296353514582236E-6</v>
      </c>
      <c r="S19">
        <f>_xlfn.STDEV.P('1cii'!S4,'8cii'!S4,'16cii'!S4,'17cii'!S4)</f>
        <v>3.5232300034769231E-8</v>
      </c>
      <c r="T19">
        <f>_xlfn.STDEV.P('1cii'!T4,'8cii'!T4,'16cii'!T4,'17cii'!T4)</f>
        <v>0.54009198187798446</v>
      </c>
      <c r="U19">
        <f>_xlfn.STDEV.P('1cii'!U4,'8cii'!U4,'16cii'!U4,'17cii'!U4)</f>
        <v>14.468831013211972</v>
      </c>
    </row>
    <row r="20" spans="1:21" x14ac:dyDescent="0.35">
      <c r="A20">
        <f>_xlfn.STDEV.P('1cii'!A5,'8cii'!A5,'16cii'!A5,'17cii'!A5)</f>
        <v>4.2337897943125378E-5</v>
      </c>
      <c r="B20">
        <f>_xlfn.STDEV.P('1cii'!B5,'8cii'!B5,'16cii'!B5,'17cii'!B5)</f>
        <v>42.337897943125398</v>
      </c>
      <c r="C20">
        <f>_xlfn.STDEV.P('1cii'!C5,'8cii'!C5,'16cii'!C5,'17cii'!C5)</f>
        <v>9.8145617142498407E-6</v>
      </c>
      <c r="D20">
        <f>_xlfn.STDEV.P('1cii'!D5,'8cii'!D5,'16cii'!D5,'17cii'!D5)</f>
        <v>9.8145617142498409</v>
      </c>
      <c r="E20">
        <f>_xlfn.STDEV.P('1cii'!E5,'8cii'!E5,'16cii'!E5,'17cii'!E5)</f>
        <v>8.5494644832410427E-2</v>
      </c>
      <c r="F20">
        <f>_xlfn.STDEV.P('1cii'!F5,'8cii'!F5,'16cii'!F5,'17cii'!F5)</f>
        <v>0</v>
      </c>
      <c r="G20">
        <f>_xlfn.STDEV.P('1cii'!G5,'8cii'!G5,'16cii'!G5,'17cii'!G5)</f>
        <v>0.53613594533960096</v>
      </c>
      <c r="H20">
        <f>_xlfn.STDEV.P('1cii'!H5,'8cii'!H5,'16cii'!H5,'17cii'!H5)</f>
        <v>12.900262548975416</v>
      </c>
      <c r="I20">
        <f>_xlfn.STDEV.P('1cii'!I5,'8cii'!I5,'16cii'!I5,'17cii'!I5)</f>
        <v>4.9999999999998934E-3</v>
      </c>
      <c r="J20">
        <f>_xlfn.STDEV.P('1cii'!J5,'8cii'!J5,'16cii'!J5,'17cii'!J5)</f>
        <v>4.7605867706795095</v>
      </c>
      <c r="K20">
        <f>_xlfn.STDEV.P('1cii'!K5,'8cii'!K5,'16cii'!K5,'17cii'!K5)</f>
        <v>9.7499114289246228E-6</v>
      </c>
      <c r="L20">
        <f>_xlfn.STDEV.P('1cii'!L5,'8cii'!L5,'16cii'!L5,'17cii'!L5)</f>
        <v>43.060382902471957</v>
      </c>
      <c r="M20">
        <f>_xlfn.STDEV.P('1cii'!M5,'8cii'!M5,'16cii'!M5,'17cii'!M5)</f>
        <v>4.9721723622577559E-4</v>
      </c>
      <c r="N20">
        <f>_xlfn.STDEV.P('1cii'!N5,'8cii'!N5,'16cii'!N5,'17cii'!N5)</f>
        <v>3.8799712915633224E-5</v>
      </c>
      <c r="O20">
        <f>_xlfn.STDEV.P('1cii'!O5,'8cii'!O5,'16cii'!O5,'17cii'!O5)</f>
        <v>0</v>
      </c>
      <c r="P20">
        <f>_xlfn.STDEV.P('1cii'!P5,'8cii'!P5,'16cii'!P5,'17cii'!P5)</f>
        <v>193.31423333928498</v>
      </c>
      <c r="Q20">
        <f>_xlfn.STDEV.P('1cii'!Q5,'8cii'!Q5,'16cii'!Q5,'17cii'!Q5)</f>
        <v>2.7703997609651149E-3</v>
      </c>
      <c r="R20">
        <f>_xlfn.STDEV.P('1cii'!R5,'8cii'!R5,'16cii'!R5,'17cii'!R5)</f>
        <v>2.7588985873996098E-5</v>
      </c>
      <c r="S20">
        <f>_xlfn.STDEV.P('1cii'!S5,'8cii'!S5,'16cii'!S5,'17cii'!S5)</f>
        <v>3.856946187865328E-8</v>
      </c>
      <c r="T20">
        <f>_xlfn.STDEV.P('1cii'!T5,'8cii'!T5,'16cii'!T5,'17cii'!T5)</f>
        <v>5.1087056414386103</v>
      </c>
      <c r="U20">
        <f>_xlfn.STDEV.P('1cii'!U5,'8cii'!U5,'16cii'!U5,'17cii'!U5)</f>
        <v>21.825624634054876</v>
      </c>
    </row>
    <row r="21" spans="1:21" x14ac:dyDescent="0.35">
      <c r="A21">
        <f>_xlfn.STDEV.P('1cii'!A6,'8cii'!A6,'16cii'!A6,'17cii'!A6)</f>
        <v>4.46847886836505E-5</v>
      </c>
      <c r="B21">
        <f>_xlfn.STDEV.P('1cii'!B6,'8cii'!B6,'16cii'!B6,'17cii'!B6)</f>
        <v>44.684788683650503</v>
      </c>
      <c r="C21">
        <f>_xlfn.STDEV.P('1cii'!C6,'8cii'!C6,'16cii'!C6,'17cii'!C6)</f>
        <v>5.0662314861911905E-6</v>
      </c>
      <c r="D21">
        <f>_xlfn.STDEV.P('1cii'!D6,'8cii'!D6,'16cii'!D6,'17cii'!D6)</f>
        <v>5.0662314861911932</v>
      </c>
      <c r="E21">
        <f>_xlfn.STDEV.P('1cii'!E6,'8cii'!E6,'16cii'!E6,'17cii'!E6)</f>
        <v>4.2042287354519578E-2</v>
      </c>
      <c r="F21">
        <f>_xlfn.STDEV.P('1cii'!F6,'8cii'!F6,'16cii'!F6,'17cii'!F6)</f>
        <v>0</v>
      </c>
      <c r="G21">
        <f>_xlfn.STDEV.P('1cii'!G6,'8cii'!G6,'16cii'!G6,'17cii'!G6)</f>
        <v>0.56053076747913644</v>
      </c>
      <c r="H21">
        <f>_xlfn.STDEV.P('1cii'!H6,'8cii'!H6,'16cii'!H6,'17cii'!H6)</f>
        <v>15.255009789819752</v>
      </c>
      <c r="I21">
        <f>_xlfn.STDEV.P('1cii'!I6,'8cii'!I6,'16cii'!I6,'17cii'!I6)</f>
        <v>4.3301270189221005E-3</v>
      </c>
      <c r="J21">
        <f>_xlfn.STDEV.P('1cii'!J6,'8cii'!J6,'16cii'!J6,'17cii'!J6)</f>
        <v>2.3647423278168662</v>
      </c>
      <c r="K21">
        <f>_xlfn.STDEV.P('1cii'!K6,'8cii'!K6,'16cii'!K6,'17cii'!K6)</f>
        <v>9.0066307547550772E-6</v>
      </c>
      <c r="L21">
        <f>_xlfn.STDEV.P('1cii'!L6,'8cii'!L6,'16cii'!L6,'17cii'!L6)</f>
        <v>28.416211033437843</v>
      </c>
      <c r="M21">
        <f>_xlfn.STDEV.P('1cii'!M6,'8cii'!M6,'16cii'!M6,'17cii'!M6)</f>
        <v>8.5557156853701484E-4</v>
      </c>
      <c r="N21">
        <f>_xlfn.STDEV.P('1cii'!N6,'8cii'!N6,'16cii'!N6,'17cii'!N6)</f>
        <v>4.0880620130352995E-5</v>
      </c>
      <c r="O21">
        <f>_xlfn.STDEV.P('1cii'!O6,'8cii'!O6,'16cii'!O6,'17cii'!O6)</f>
        <v>0</v>
      </c>
      <c r="P21">
        <f>_xlfn.STDEV.P('1cii'!P6,'8cii'!P6,'16cii'!P6,'17cii'!P6)</f>
        <v>193.3254443062842</v>
      </c>
      <c r="Q21">
        <f>_xlfn.STDEV.P('1cii'!Q6,'8cii'!Q6,'16cii'!Q6,'17cii'!Q6)</f>
        <v>9.7047613056684971E-4</v>
      </c>
      <c r="R21">
        <f>_xlfn.STDEV.P('1cii'!R6,'8cii'!R6,'16cii'!R6,'17cii'!R6)</f>
        <v>1.5312036659656571E-5</v>
      </c>
      <c r="S21">
        <f>_xlfn.STDEV.P('1cii'!S6,'8cii'!S6,'16cii'!S6,'17cii'!S6)</f>
        <v>4.0504586182499831E-8</v>
      </c>
      <c r="T21">
        <f>_xlfn.STDEV.P('1cii'!T6,'8cii'!T6,'16cii'!T6,'17cii'!T6)</f>
        <v>1.7642713283833493</v>
      </c>
      <c r="U21">
        <f>_xlfn.STDEV.P('1cii'!U6,'8cii'!U6,'16cii'!U6,'17cii'!U6)</f>
        <v>29.108786947510318</v>
      </c>
    </row>
    <row r="22" spans="1:21" x14ac:dyDescent="0.35">
      <c r="A22">
        <f>_xlfn.STDEV.P('1cii'!A7,'8cii'!A7,'16cii'!A7,'17cii'!A7)</f>
        <v>4.6930238136275211E-5</v>
      </c>
      <c r="B22">
        <f>_xlfn.STDEV.P('1cii'!B7,'8cii'!B7,'16cii'!B7,'17cii'!B7)</f>
        <v>46.930238136275221</v>
      </c>
      <c r="C22">
        <f>_xlfn.STDEV.P('1cii'!C7,'8cii'!C7,'16cii'!C7,'17cii'!C7)</f>
        <v>6.1796315850603102E-6</v>
      </c>
      <c r="D22">
        <f>_xlfn.STDEV.P('1cii'!D7,'8cii'!D7,'16cii'!D7,'17cii'!D7)</f>
        <v>6.1796315850603127</v>
      </c>
      <c r="E22">
        <f>_xlfn.STDEV.P('1cii'!E7,'8cii'!E7,'16cii'!E7,'17cii'!E7)</f>
        <v>4.2241430790753196E-2</v>
      </c>
      <c r="F22">
        <f>_xlfn.STDEV.P('1cii'!F7,'8cii'!F7,'16cii'!F7,'17cii'!F7)</f>
        <v>0</v>
      </c>
      <c r="G22">
        <f>_xlfn.STDEV.P('1cii'!G7,'8cii'!G7,'16cii'!G7,'17cii'!G7)</f>
        <v>0.59933246409375118</v>
      </c>
      <c r="H22">
        <f>_xlfn.STDEV.P('1cii'!H7,'8cii'!H7,'16cii'!H7,'17cii'!H7)</f>
        <v>16.886349235403227</v>
      </c>
      <c r="I22">
        <f>_xlfn.STDEV.P('1cii'!I7,'8cii'!I7,'16cii'!I7,'17cii'!I7)</f>
        <v>4.3301270189221005E-3</v>
      </c>
      <c r="J22">
        <f>_xlfn.STDEV.P('1cii'!J7,'8cii'!J7,'16cii'!J7,'17cii'!J7)</f>
        <v>2.4027919192472806</v>
      </c>
      <c r="K22">
        <f>_xlfn.STDEV.P('1cii'!K7,'8cii'!K7,'16cii'!K7,'17cii'!K7)</f>
        <v>9.1207234079868921E-6</v>
      </c>
      <c r="L22">
        <f>_xlfn.STDEV.P('1cii'!L7,'8cii'!L7,'16cii'!L7,'17cii'!L7)</f>
        <v>18.865920711133299</v>
      </c>
      <c r="M22">
        <f>_xlfn.STDEV.P('1cii'!M7,'8cii'!M7,'16cii'!M7,'17cii'!M7)</f>
        <v>4.3047346801709932E-4</v>
      </c>
      <c r="N22">
        <f>_xlfn.STDEV.P('1cii'!N7,'8cii'!N7,'16cii'!N7,'17cii'!N7)</f>
        <v>4.3728896966727468E-5</v>
      </c>
      <c r="O22">
        <f>_xlfn.STDEV.P('1cii'!O7,'8cii'!O7,'16cii'!O7,'17cii'!O7)</f>
        <v>0</v>
      </c>
      <c r="P22">
        <f>_xlfn.STDEV.P('1cii'!P7,'8cii'!P7,'16cii'!P7,'17cii'!P7)</f>
        <v>193.33932470544013</v>
      </c>
      <c r="Q22">
        <f>_xlfn.STDEV.P('1cii'!Q7,'8cii'!Q7,'16cii'!Q7,'17cii'!Q7)</f>
        <v>9.4322434706112213E-4</v>
      </c>
      <c r="R22">
        <f>_xlfn.STDEV.P('1cii'!R7,'8cii'!R7,'16cii'!R7,'17cii'!R7)</f>
        <v>2.3596765785919945E-5</v>
      </c>
      <c r="S22">
        <f>_xlfn.STDEV.P('1cii'!S7,'8cii'!S7,'16cii'!S7,'17cii'!S7)</f>
        <v>4.4435793127712801E-8</v>
      </c>
      <c r="T22">
        <f>_xlfn.STDEV.P('1cii'!T7,'8cii'!T7,'16cii'!T7,'17cii'!T7)</f>
        <v>1.3938646658680902</v>
      </c>
      <c r="U22">
        <f>_xlfn.STDEV.P('1cii'!U7,'8cii'!U7,'16cii'!U7,'17cii'!U7)</f>
        <v>32.355775383487099</v>
      </c>
    </row>
    <row r="23" spans="1:21" x14ac:dyDescent="0.35">
      <c r="A23">
        <f>_xlfn.STDEV.P('1cii'!A8,'8cii'!A8,'16cii'!A8,'17cii'!A8)</f>
        <v>4.7395814461326652E-5</v>
      </c>
      <c r="B23">
        <f>_xlfn.STDEV.P('1cii'!B8,'8cii'!B8,'16cii'!B8,'17cii'!B8)</f>
        <v>47.395814461326665</v>
      </c>
      <c r="C23">
        <f>_xlfn.STDEV.P('1cii'!C8,'8cii'!C8,'16cii'!C8,'17cii'!C8)</f>
        <v>9.4358566495085657E-6</v>
      </c>
      <c r="D23">
        <f>_xlfn.STDEV.P('1cii'!D8,'8cii'!D8,'16cii'!D8,'17cii'!D8)</f>
        <v>9.4358566495085689</v>
      </c>
      <c r="E23">
        <f>_xlfn.STDEV.P('1cii'!E8,'8cii'!E8,'16cii'!E8,'17cii'!E8)</f>
        <v>7.840627685332344E-3</v>
      </c>
      <c r="F23">
        <f>_xlfn.STDEV.P('1cii'!F8,'8cii'!F8,'16cii'!F8,'17cii'!F8)</f>
        <v>0</v>
      </c>
      <c r="G23">
        <f>_xlfn.STDEV.P('1cii'!G8,'8cii'!G8,'16cii'!G8,'17cii'!G8)</f>
        <v>0.62470513655859083</v>
      </c>
      <c r="H23">
        <f>_xlfn.STDEV.P('1cii'!H8,'8cii'!H8,'16cii'!H8,'17cii'!H8)</f>
        <v>13.248906379395999</v>
      </c>
      <c r="I23">
        <f>_xlfn.STDEV.P('1cii'!I8,'8cii'!I8,'16cii'!I8,'17cii'!I8)</f>
        <v>0</v>
      </c>
      <c r="J23">
        <f>_xlfn.STDEV.P('1cii'!J8,'8cii'!J8,'16cii'!J8,'17cii'!J8)</f>
        <v>0.58447267846752282</v>
      </c>
      <c r="K23">
        <f>_xlfn.STDEV.P('1cii'!K8,'8cii'!K8,'16cii'!K8,'17cii'!K8)</f>
        <v>8.9553008754591837E-6</v>
      </c>
      <c r="L23">
        <f>_xlfn.STDEV.P('1cii'!L8,'8cii'!L8,'16cii'!L8,'17cii'!L8)</f>
        <v>12.189502367169004</v>
      </c>
      <c r="M23">
        <f>_xlfn.STDEV.P('1cii'!M8,'8cii'!M8,'16cii'!M8,'17cii'!M8)</f>
        <v>8.3661965206551132E-4</v>
      </c>
      <c r="N23">
        <f>_xlfn.STDEV.P('1cii'!N8,'8cii'!N8,'16cii'!N8,'17cii'!N8)</f>
        <v>4.4897809709779336E-5</v>
      </c>
      <c r="O23">
        <f>_xlfn.STDEV.P('1cii'!O8,'8cii'!O8,'16cii'!O8,'17cii'!O8)</f>
        <v>0</v>
      </c>
      <c r="P23">
        <f>_xlfn.STDEV.P('1cii'!P8,'8cii'!P8,'16cii'!P8,'17cii'!P8)</f>
        <v>193.33841403611427</v>
      </c>
      <c r="Q23">
        <f>_xlfn.STDEV.P('1cii'!Q8,'8cii'!Q8,'16cii'!Q8,'17cii'!Q8)</f>
        <v>1.3225053858323386E-3</v>
      </c>
      <c r="R23">
        <f>_xlfn.STDEV.P('1cii'!R8,'8cii'!R8,'16cii'!R8,'17cii'!R8)</f>
        <v>5.2425746219455037E-5</v>
      </c>
      <c r="S23">
        <f>_xlfn.STDEV.P('1cii'!S8,'8cii'!S8,'16cii'!S8,'17cii'!S8)</f>
        <v>4.6422977914893257E-8</v>
      </c>
      <c r="T23">
        <f>_xlfn.STDEV.P('1cii'!T8,'8cii'!T8,'16cii'!T8,'17cii'!T8)</f>
        <v>0.48696324981118072</v>
      </c>
      <c r="U23">
        <f>_xlfn.STDEV.P('1cii'!U8,'8cii'!U8,'16cii'!U8,'17cii'!U8)</f>
        <v>28.171793367756464</v>
      </c>
    </row>
    <row r="24" spans="1:21" x14ac:dyDescent="0.35">
      <c r="A24">
        <f>_xlfn.STDEV.P('1cii'!A9,'8cii'!A9,'16cii'!A9,'17cii'!A9)</f>
        <v>5.131626350868212E-5</v>
      </c>
      <c r="B24">
        <f>_xlfn.STDEV.P('1cii'!B9,'8cii'!B9,'16cii'!B9,'17cii'!B9)</f>
        <v>51.316263508682113</v>
      </c>
      <c r="C24">
        <f>_xlfn.STDEV.P('1cii'!C9,'8cii'!C9,'16cii'!C9,'17cii'!C9)</f>
        <v>6.8825543662273384E-6</v>
      </c>
      <c r="D24">
        <f>_xlfn.STDEV.P('1cii'!D9,'8cii'!D9,'16cii'!D9,'17cii'!D9)</f>
        <v>6.8825543662273372</v>
      </c>
      <c r="E24">
        <f>_xlfn.STDEV.P('1cii'!E9,'8cii'!E9,'16cii'!E9,'17cii'!E9)</f>
        <v>1.4784667843749481E-2</v>
      </c>
      <c r="F24">
        <f>_xlfn.STDEV.P('1cii'!F9,'8cii'!F9,'16cii'!F9,'17cii'!F9)</f>
        <v>0</v>
      </c>
      <c r="G24">
        <f>_xlfn.STDEV.P('1cii'!G9,'8cii'!G9,'16cii'!G9,'17cii'!G9)</f>
        <v>0.65282906296647625</v>
      </c>
      <c r="H24">
        <f>_xlfn.STDEV.P('1cii'!H9,'8cii'!H9,'16cii'!H9,'17cii'!H9)</f>
        <v>12.163279029521608</v>
      </c>
      <c r="I24">
        <f>_xlfn.STDEV.P('1cii'!I9,'8cii'!I9,'16cii'!I9,'17cii'!I9)</f>
        <v>4.3301270189221013E-3</v>
      </c>
      <c r="J24">
        <f>_xlfn.STDEV.P('1cii'!J9,'8cii'!J9,'16cii'!J9,'17cii'!J9)</f>
        <v>1.0660044668527464</v>
      </c>
      <c r="K24">
        <f>_xlfn.STDEV.P('1cii'!K9,'8cii'!K9,'16cii'!K9,'17cii'!K9)</f>
        <v>9.035334706998961E-6</v>
      </c>
      <c r="L24">
        <f>_xlfn.STDEV.P('1cii'!L9,'8cii'!L9,'16cii'!L9,'17cii'!L9)</f>
        <v>8.237834827897359</v>
      </c>
      <c r="M24">
        <f>_xlfn.STDEV.P('1cii'!M9,'8cii'!M9,'16cii'!M9,'17cii'!M9)</f>
        <v>5.78741947868154E-4</v>
      </c>
      <c r="N24">
        <f>_xlfn.STDEV.P('1cii'!N9,'8cii'!N9,'16cii'!N9,'17cii'!N9)</f>
        <v>4.8480966859468556E-5</v>
      </c>
      <c r="O24">
        <f>_xlfn.STDEV.P('1cii'!O9,'8cii'!O9,'16cii'!O9,'17cii'!O9)</f>
        <v>0</v>
      </c>
      <c r="P24">
        <f>_xlfn.STDEV.P('1cii'!P9,'8cii'!P9,'16cii'!P9,'17cii'!P9)</f>
        <v>193.32054539948842</v>
      </c>
      <c r="Q24">
        <f>_xlfn.STDEV.P('1cii'!Q9,'8cii'!Q9,'16cii'!Q9,'17cii'!Q9)</f>
        <v>4.0071484735268692E-4</v>
      </c>
      <c r="R24">
        <f>_xlfn.STDEV.P('1cii'!R9,'8cii'!R9,'16cii'!R9,'17cii'!R9)</f>
        <v>2.5173801637593316E-5</v>
      </c>
      <c r="S24">
        <f>_xlfn.STDEV.P('1cii'!S9,'8cii'!S9,'16cii'!S9,'17cii'!S9)</f>
        <v>4.8724632569596897E-8</v>
      </c>
      <c r="T24">
        <f>_xlfn.STDEV.P('1cii'!T9,'8cii'!T9,'16cii'!T9,'17cii'!T9)</f>
        <v>0.82400873733231761</v>
      </c>
      <c r="U24">
        <f>_xlfn.STDEV.P('1cii'!U9,'8cii'!U9,'16cii'!U9,'17cii'!U9)</f>
        <v>27.784396736297857</v>
      </c>
    </row>
    <row r="25" spans="1:21" x14ac:dyDescent="0.35">
      <c r="A25">
        <f>_xlfn.STDEV.P('1cii'!A10,'8cii'!A10,'16cii'!A10,'17cii'!A10)</f>
        <v>5.2487056400905878E-5</v>
      </c>
      <c r="B25">
        <f>_xlfn.STDEV.P('1cii'!B10,'8cii'!B10,'16cii'!B10,'17cii'!B10)</f>
        <v>52.487056400905871</v>
      </c>
      <c r="C25">
        <f>_xlfn.STDEV.P('1cii'!C10,'8cii'!C10,'16cii'!C10,'17cii'!C10)</f>
        <v>1.1037295937208478E-5</v>
      </c>
      <c r="D25">
        <f>_xlfn.STDEV.P('1cii'!D10,'8cii'!D10,'16cii'!D10,'17cii'!D10)</f>
        <v>11.037295937208476</v>
      </c>
      <c r="E25">
        <f>_xlfn.STDEV.P('1cii'!E10,'8cii'!E10,'16cii'!E10,'17cii'!E10)</f>
        <v>2.4897342191235888E-2</v>
      </c>
      <c r="F25">
        <f>_xlfn.STDEV.P('1cii'!F10,'8cii'!F10,'16cii'!F10,'17cii'!F10)</f>
        <v>0</v>
      </c>
      <c r="G25">
        <f>_xlfn.STDEV.P('1cii'!G10,'8cii'!G10,'16cii'!G10,'17cii'!G10)</f>
        <v>0.67574743383137403</v>
      </c>
      <c r="H25">
        <f>_xlfn.STDEV.P('1cii'!H10,'8cii'!H10,'16cii'!H10,'17cii'!H10)</f>
        <v>12.088502285229552</v>
      </c>
      <c r="I25">
        <f>_xlfn.STDEV.P('1cii'!I10,'8cii'!I10,'16cii'!I10,'17cii'!I10)</f>
        <v>4.9999999999998934E-3</v>
      </c>
      <c r="J25">
        <f>_xlfn.STDEV.P('1cii'!J10,'8cii'!J10,'16cii'!J10,'17cii'!J10)</f>
        <v>0.65599938452715012</v>
      </c>
      <c r="K25">
        <f>_xlfn.STDEV.P('1cii'!K10,'8cii'!K10,'16cii'!K10,'17cii'!K10)</f>
        <v>8.9836316326903685E-6</v>
      </c>
      <c r="L25">
        <f>_xlfn.STDEV.P('1cii'!L10,'8cii'!L10,'16cii'!L10,'17cii'!L10)</f>
        <v>5.383827916243705</v>
      </c>
      <c r="M25">
        <f>_xlfn.STDEV.P('1cii'!M10,'8cii'!M10,'16cii'!M10,'17cii'!M10)</f>
        <v>3.4239706320131536E-4</v>
      </c>
      <c r="N25">
        <f>_xlfn.STDEV.P('1cii'!N10,'8cii'!N10,'16cii'!N10,'17cii'!N10)</f>
        <v>5.0332617746546826E-5</v>
      </c>
      <c r="O25">
        <f>_xlfn.STDEV.P('1cii'!O10,'8cii'!O10,'16cii'!O10,'17cii'!O10)</f>
        <v>0</v>
      </c>
      <c r="P25">
        <f>_xlfn.STDEV.P('1cii'!P10,'8cii'!P10,'16cii'!P10,'17cii'!P10)</f>
        <v>193.3251619698446</v>
      </c>
      <c r="Q25">
        <f>_xlfn.STDEV.P('1cii'!Q10,'8cii'!Q10,'16cii'!Q10,'17cii'!Q10)</f>
        <v>3.7304026890166189E-4</v>
      </c>
      <c r="R25">
        <f>_xlfn.STDEV.P('1cii'!R10,'8cii'!R10,'16cii'!R10,'17cii'!R10)</f>
        <v>3.7165040921094544E-5</v>
      </c>
      <c r="S25">
        <f>_xlfn.STDEV.P('1cii'!S10,'8cii'!S10,'16cii'!S10,'17cii'!S10)</f>
        <v>5.0550569297310807E-8</v>
      </c>
      <c r="T25">
        <f>_xlfn.STDEV.P('1cii'!T10,'8cii'!T10,'16cii'!T10,'17cii'!T10)</f>
        <v>1.5150653053104817</v>
      </c>
      <c r="U25">
        <f>_xlfn.STDEV.P('1cii'!U10,'8cii'!U10,'16cii'!U10,'17cii'!U10)</f>
        <v>27.758942499070116</v>
      </c>
    </row>
    <row r="26" spans="1:21" x14ac:dyDescent="0.35">
      <c r="A26">
        <f>_xlfn.STDEV.P('1cii'!A11,'8cii'!A11,'16cii'!A11,'17cii'!A11)</f>
        <v>5.5406069213624962E-5</v>
      </c>
      <c r="B26">
        <f>_xlfn.STDEV.P('1cii'!B11,'8cii'!B11,'16cii'!B11,'17cii'!B11)</f>
        <v>55.406069213624939</v>
      </c>
      <c r="C26">
        <f>_xlfn.STDEV.P('1cii'!C11,'8cii'!C11,'16cii'!C11,'17cii'!C11)</f>
        <v>1.0939280870819388E-5</v>
      </c>
      <c r="D26">
        <f>_xlfn.STDEV.P('1cii'!D11,'8cii'!D11,'16cii'!D11,'17cii'!D11)</f>
        <v>10.939280870819388</v>
      </c>
      <c r="E26">
        <f>_xlfn.STDEV.P('1cii'!E11,'8cii'!E11,'16cii'!E11,'17cii'!E11)</f>
        <v>1.4980952022485087E-2</v>
      </c>
      <c r="F26">
        <f>_xlfn.STDEV.P('1cii'!F11,'8cii'!F11,'16cii'!F11,'17cii'!F11)</f>
        <v>0</v>
      </c>
      <c r="G26">
        <f>_xlfn.STDEV.P('1cii'!G11,'8cii'!G11,'16cii'!G11,'17cii'!G11)</f>
        <v>0.70347369298503259</v>
      </c>
      <c r="H26">
        <f>_xlfn.STDEV.P('1cii'!H11,'8cii'!H11,'16cii'!H11,'17cii'!H11)</f>
        <v>13.543863038291546</v>
      </c>
      <c r="I26">
        <f>_xlfn.STDEV.P('1cii'!I11,'8cii'!I11,'16cii'!I11,'17cii'!I11)</f>
        <v>0</v>
      </c>
      <c r="J26">
        <f>_xlfn.STDEV.P('1cii'!J11,'8cii'!J11,'16cii'!J11,'17cii'!J11)</f>
        <v>4.5182255014413588</v>
      </c>
      <c r="K26">
        <f>_xlfn.STDEV.P('1cii'!K11,'8cii'!K11,'16cii'!K11,'17cii'!K11)</f>
        <v>8.9994905484630068E-6</v>
      </c>
      <c r="L26">
        <f>_xlfn.STDEV.P('1cii'!L11,'8cii'!L11,'16cii'!L11,'17cii'!L11)</f>
        <v>3.5774058249973546</v>
      </c>
      <c r="M26">
        <f>_xlfn.STDEV.P('1cii'!M11,'8cii'!M11,'16cii'!M11,'17cii'!M11)</f>
        <v>6.3556135991910329E-4</v>
      </c>
      <c r="N26">
        <f>_xlfn.STDEV.P('1cii'!N11,'8cii'!N11,'16cii'!N11,'17cii'!N11)</f>
        <v>5.3370627755494457E-5</v>
      </c>
      <c r="O26">
        <f>_xlfn.STDEV.P('1cii'!O11,'8cii'!O11,'16cii'!O11,'17cii'!O11)</f>
        <v>0</v>
      </c>
      <c r="P26">
        <f>_xlfn.STDEV.P('1cii'!P11,'8cii'!P11,'16cii'!P11,'17cii'!P11)</f>
        <v>193.33056303302558</v>
      </c>
      <c r="Q26">
        <f>_xlfn.STDEV.P('1cii'!Q11,'8cii'!Q11,'16cii'!Q11,'17cii'!Q11)</f>
        <v>1.7514621193606884E-4</v>
      </c>
      <c r="R26">
        <f>_xlfn.STDEV.P('1cii'!R11,'8cii'!R11,'16cii'!R11,'17cii'!R11)</f>
        <v>2.7591423788319294E-5</v>
      </c>
      <c r="S26">
        <f>_xlfn.STDEV.P('1cii'!S11,'8cii'!S11,'16cii'!S11,'17cii'!S11)</f>
        <v>5.3173769362053777E-8</v>
      </c>
      <c r="T26">
        <f>_xlfn.STDEV.P('1cii'!T11,'8cii'!T11,'16cii'!T11,'17cii'!T11)</f>
        <v>0.56516947269528539</v>
      </c>
      <c r="U26">
        <f>_xlfn.STDEV.P('1cii'!U11,'8cii'!U11,'16cii'!U11,'17cii'!U11)</f>
        <v>29.036854264116492</v>
      </c>
    </row>
    <row r="27" spans="1:21" x14ac:dyDescent="0.35">
      <c r="A27">
        <f>_xlfn.STDEV.P('1cii'!A12,'8cii'!A12,'16cii'!A12,'17cii'!A12)</f>
        <v>5.8223557726598088E-5</v>
      </c>
      <c r="B27">
        <f>_xlfn.STDEV.P('1cii'!B12,'8cii'!B12,'16cii'!B12,'17cii'!B12)</f>
        <v>58.223557726598123</v>
      </c>
      <c r="C27">
        <f>_xlfn.STDEV.P('1cii'!C12,'8cii'!C12,'16cii'!C12,'17cii'!C12)</f>
        <v>1.108963171195368E-5</v>
      </c>
      <c r="D27">
        <f>_xlfn.STDEV.P('1cii'!D12,'8cii'!D12,'16cii'!D12,'17cii'!D12)</f>
        <v>11.089631711953682</v>
      </c>
      <c r="E27">
        <f>_xlfn.STDEV.P('1cii'!E12,'8cii'!E12,'16cii'!E12,'17cii'!E12)</f>
        <v>1.0610014005056732E-2</v>
      </c>
      <c r="F27">
        <f>_xlfn.STDEV.P('1cii'!F12,'8cii'!F12,'16cii'!F12,'17cii'!F12)</f>
        <v>0</v>
      </c>
      <c r="G27">
        <f>_xlfn.STDEV.P('1cii'!G12,'8cii'!G12,'16cii'!G12,'17cii'!G12)</f>
        <v>0.63815856152683581</v>
      </c>
      <c r="H27">
        <f>_xlfn.STDEV.P('1cii'!H12,'8cii'!H12,'16cii'!H12,'17cii'!H12)</f>
        <v>15.145571704296934</v>
      </c>
      <c r="I27">
        <f>_xlfn.STDEV.P('1cii'!I12,'8cii'!I12,'16cii'!I12,'17cii'!I12)</f>
        <v>4.3301270189221013E-3</v>
      </c>
      <c r="J27">
        <f>_xlfn.STDEV.P('1cii'!J12,'8cii'!J12,'16cii'!J12,'17cii'!J12)</f>
        <v>60.228566730642846</v>
      </c>
      <c r="K27">
        <f>_xlfn.STDEV.P('1cii'!K12,'8cii'!K12,'16cii'!K12,'17cii'!K12)</f>
        <v>8.8322466419931902E-6</v>
      </c>
      <c r="L27">
        <f>_xlfn.STDEV.P('1cii'!L12,'8cii'!L12,'16cii'!L12,'17cii'!L12)</f>
        <v>2.3692262408577096</v>
      </c>
      <c r="M27">
        <f>_xlfn.STDEV.P('1cii'!M12,'8cii'!M12,'16cii'!M12,'17cii'!M12)</f>
        <v>3.9163447527282129E-4</v>
      </c>
      <c r="N27">
        <f>_xlfn.STDEV.P('1cii'!N12,'8cii'!N12,'16cii'!N12,'17cii'!N12)</f>
        <v>5.5749426059367546E-5</v>
      </c>
      <c r="O27">
        <f>_xlfn.STDEV.P('1cii'!O12,'8cii'!O12,'16cii'!O12,'17cii'!O12)</f>
        <v>4.4408920985006262E-16</v>
      </c>
      <c r="P27">
        <f>_xlfn.STDEV.P('1cii'!P12,'8cii'!P12,'16cii'!P12,'17cii'!P12)</f>
        <v>193.33332650114906</v>
      </c>
      <c r="Q27">
        <f>_xlfn.STDEV.P('1cii'!Q12,'8cii'!Q12,'16cii'!Q12,'17cii'!Q12)</f>
        <v>7.2475012858839343E-4</v>
      </c>
      <c r="R27">
        <f>_xlfn.STDEV.P('1cii'!R12,'8cii'!R12,'16cii'!R12,'17cii'!R12)</f>
        <v>1.8135105918264322E-4</v>
      </c>
      <c r="S27">
        <f>_xlfn.STDEV.P('1cii'!S12,'8cii'!S12,'16cii'!S12,'17cii'!S12)</f>
        <v>5.5452685948112561E-8</v>
      </c>
      <c r="T27">
        <f>_xlfn.STDEV.P('1cii'!T12,'8cii'!T12,'16cii'!T12,'17cii'!T12)</f>
        <v>0.37731034567787181</v>
      </c>
      <c r="U27">
        <f>_xlfn.STDEV.P('1cii'!U12,'8cii'!U12,'16cii'!U12,'17cii'!U12)</f>
        <v>30.450600388169537</v>
      </c>
    </row>
    <row r="28" spans="1:21" x14ac:dyDescent="0.35">
      <c r="A28">
        <f>_xlfn.STDEV.P('1cii'!A13,'8cii'!A13,'16cii'!A13,'17cii'!A13)</f>
        <v>6.0903637161461873E-5</v>
      </c>
      <c r="B28">
        <f>_xlfn.STDEV.P('1cii'!B13,'8cii'!B13,'16cii'!B13,'17cii'!B13)</f>
        <v>60.903637161461859</v>
      </c>
      <c r="C28">
        <f>_xlfn.STDEV.P('1cii'!C13,'8cii'!C13,'16cii'!C13,'17cii'!C13)</f>
        <v>1.2441700750016805E-5</v>
      </c>
      <c r="D28">
        <f>_xlfn.STDEV.P('1cii'!D13,'8cii'!D13,'16cii'!D13,'17cii'!D13)</f>
        <v>12.441700750016809</v>
      </c>
      <c r="E28">
        <f>_xlfn.STDEV.P('1cii'!E13,'8cii'!E13,'16cii'!E13,'17cii'!E13)</f>
        <v>1.4695124214769329E-2</v>
      </c>
      <c r="F28">
        <f>_xlfn.STDEV.P('1cii'!F13,'8cii'!F13,'16cii'!F13,'17cii'!F13)</f>
        <v>0</v>
      </c>
      <c r="G28">
        <f>_xlfn.STDEV.P('1cii'!G13,'8cii'!G13,'16cii'!G13,'17cii'!G13)</f>
        <v>0.28657459717410411</v>
      </c>
      <c r="H28">
        <f>_xlfn.STDEV.P('1cii'!H13,'8cii'!H13,'16cii'!H13,'17cii'!H13)</f>
        <v>15.398681540557288</v>
      </c>
      <c r="I28">
        <f>_xlfn.STDEV.P('1cii'!I13,'8cii'!I13,'16cii'!I13,'17cii'!I13)</f>
        <v>4.3301270189221013E-3</v>
      </c>
      <c r="J28">
        <f>_xlfn.STDEV.P('1cii'!J13,'8cii'!J13,'16cii'!J13,'17cii'!J13)</f>
        <v>65.775754992564529</v>
      </c>
      <c r="K28">
        <f>_xlfn.STDEV.P('1cii'!K13,'8cii'!K13,'16cii'!K13,'17cii'!K13)</f>
        <v>8.8229055605282323E-6</v>
      </c>
      <c r="L28">
        <f>_xlfn.STDEV.P('1cii'!L13,'8cii'!L13,'16cii'!L13,'17cii'!L13)</f>
        <v>1.5676195146593288</v>
      </c>
      <c r="M28">
        <f>_xlfn.STDEV.P('1cii'!M13,'8cii'!M13,'16cii'!M13,'17cii'!M13)</f>
        <v>2.0103881880538987E-4</v>
      </c>
      <c r="N28">
        <f>_xlfn.STDEV.P('1cii'!N13,'8cii'!N13,'16cii'!N13,'17cii'!N13)</f>
        <v>5.8246487323118651E-5</v>
      </c>
      <c r="O28">
        <f>_xlfn.STDEV.P('1cii'!O13,'8cii'!O13,'16cii'!O13,'17cii'!O13)</f>
        <v>0</v>
      </c>
      <c r="P28">
        <f>_xlfn.STDEV.P('1cii'!P13,'8cii'!P13,'16cii'!P13,'17cii'!P13)</f>
        <v>193.33408010890301</v>
      </c>
      <c r="Q28">
        <f>_xlfn.STDEV.P('1cii'!Q13,'8cii'!Q13,'16cii'!Q13,'17cii'!Q13)</f>
        <v>5.3969641672168516E-5</v>
      </c>
      <c r="R28">
        <f>_xlfn.STDEV.P('1cii'!R13,'8cii'!R13,'16cii'!R13,'17cii'!R13)</f>
        <v>2.1399532705177685E-5</v>
      </c>
      <c r="S28">
        <f>_xlfn.STDEV.P('1cii'!S13,'8cii'!S13,'16cii'!S13,'17cii'!S13)</f>
        <v>5.8304199254732544E-8</v>
      </c>
      <c r="T28">
        <f>_xlfn.STDEV.P('1cii'!T13,'8cii'!T13,'16cii'!T13,'17cii'!T13)</f>
        <v>0.63874982866707863</v>
      </c>
      <c r="U28">
        <f>_xlfn.STDEV.P('1cii'!U13,'8cii'!U13,'16cii'!U13,'17cii'!U13)</f>
        <v>30.446450575833879</v>
      </c>
    </row>
    <row r="29" spans="1:21" x14ac:dyDescent="0.35">
      <c r="A29">
        <f>_xlfn.STDEV.P('1cii'!A14,'8cii'!A14,'16cii'!A14,'17cii'!A14)</f>
        <v>6.5880201391365484E-5</v>
      </c>
      <c r="B29">
        <f>_xlfn.STDEV.P('1cii'!B14,'8cii'!B14,'16cii'!B14,'17cii'!B14)</f>
        <v>65.880201391365503</v>
      </c>
      <c r="C29">
        <f>_xlfn.STDEV.P('1cii'!C14,'8cii'!C14,'16cii'!C14,'17cii'!C14)</f>
        <v>1.3891511441192017E-5</v>
      </c>
      <c r="D29">
        <f>_xlfn.STDEV.P('1cii'!D14,'8cii'!D14,'16cii'!D14,'17cii'!D14)</f>
        <v>13.891511441192028</v>
      </c>
      <c r="E29">
        <f>_xlfn.STDEV.P('1cii'!E14,'8cii'!E14,'16cii'!E14,'17cii'!E14)</f>
        <v>1.5187789048689738E-2</v>
      </c>
      <c r="F29">
        <f>_xlfn.STDEV.P('1cii'!F14,'8cii'!F14,'16cii'!F14,'17cii'!F14)</f>
        <v>0</v>
      </c>
      <c r="G29">
        <f>_xlfn.STDEV.P('1cii'!G14,'8cii'!G14,'16cii'!G14,'17cii'!G14)</f>
        <v>1.2855618908355788</v>
      </c>
      <c r="H29">
        <f>_xlfn.STDEV.P('1cii'!H14,'8cii'!H14,'16cii'!H14,'17cii'!H14)</f>
        <v>13.744845124627632</v>
      </c>
      <c r="I29">
        <f>_xlfn.STDEV.P('1cii'!I14,'8cii'!I14,'16cii'!I14,'17cii'!I14)</f>
        <v>0</v>
      </c>
      <c r="J29">
        <f>_xlfn.STDEV.P('1cii'!J14,'8cii'!J14,'16cii'!J14,'17cii'!J14)</f>
        <v>9.5921442434681961</v>
      </c>
      <c r="K29">
        <f>_xlfn.STDEV.P('1cii'!K14,'8cii'!K14,'16cii'!K14,'17cii'!K14)</f>
        <v>8.9661202837054899E-6</v>
      </c>
      <c r="L29">
        <f>_xlfn.STDEV.P('1cii'!L14,'8cii'!L14,'16cii'!L14,'17cii'!L14)</f>
        <v>1.071358564696246</v>
      </c>
      <c r="M29">
        <f>_xlfn.STDEV.P('1cii'!M14,'8cii'!M14,'16cii'!M14,'17cii'!M14)</f>
        <v>7.6545240798425154E-4</v>
      </c>
      <c r="N29">
        <f>_xlfn.STDEV.P('1cii'!N14,'8cii'!N14,'16cii'!N14,'17cii'!N14)</f>
        <v>6.2729012508106816E-5</v>
      </c>
      <c r="O29">
        <f>_xlfn.STDEV.P('1cii'!O14,'8cii'!O14,'16cii'!O14,'17cii'!O14)</f>
        <v>0</v>
      </c>
      <c r="P29">
        <f>_xlfn.STDEV.P('1cii'!P14,'8cii'!P14,'16cii'!P14,'17cii'!P14)</f>
        <v>193.32597809629442</v>
      </c>
      <c r="Q29">
        <f>_xlfn.STDEV.P('1cii'!Q14,'8cii'!Q14,'16cii'!Q14,'17cii'!Q14)</f>
        <v>6.080835816088282E-4</v>
      </c>
      <c r="R29">
        <f>_xlfn.STDEV.P('1cii'!R14,'8cii'!R14,'16cii'!R14,'17cii'!R14)</f>
        <v>3.8221968377709961E-4</v>
      </c>
      <c r="S29">
        <f>_xlfn.STDEV.P('1cii'!S14,'8cii'!S14,'16cii'!S14,'17cii'!S14)</f>
        <v>6.3566403318786773E-8</v>
      </c>
      <c r="T29">
        <f>_xlfn.STDEV.P('1cii'!T14,'8cii'!T14,'16cii'!T14,'17cii'!T14)</f>
        <v>0.73095023870757925</v>
      </c>
      <c r="U29">
        <f>_xlfn.STDEV.P('1cii'!U14,'8cii'!U14,'16cii'!U14,'17cii'!U14)</f>
        <v>28.052355924037627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94F4D-08DA-4ED5-9AE1-F09C805947C1}">
  <dimension ref="A1:U14"/>
  <sheetViews>
    <sheetView workbookViewId="0"/>
  </sheetViews>
  <sheetFormatPr defaultRowHeight="14.5" x14ac:dyDescent="0.35"/>
  <sheetData>
    <row r="1" spans="1:21" x14ac:dyDescent="0.35">
      <c r="A1" t="s">
        <v>41</v>
      </c>
    </row>
    <row r="2" spans="1:21" x14ac:dyDescent="0.35">
      <c r="A2" t="s">
        <v>0</v>
      </c>
      <c r="C2" t="s">
        <v>1</v>
      </c>
      <c r="E2" t="s">
        <v>2</v>
      </c>
      <c r="F2" t="s">
        <v>3</v>
      </c>
      <c r="G2" t="s">
        <v>4</v>
      </c>
      <c r="H2" t="s">
        <v>5</v>
      </c>
      <c r="I2" t="s">
        <v>6</v>
      </c>
      <c r="J2" t="s">
        <v>7</v>
      </c>
      <c r="K2" t="s">
        <v>8</v>
      </c>
      <c r="L2" t="s">
        <v>9</v>
      </c>
      <c r="M2" t="s">
        <v>10</v>
      </c>
      <c r="N2" t="s">
        <v>11</v>
      </c>
      <c r="O2" t="s">
        <v>12</v>
      </c>
      <c r="P2" t="s">
        <v>13</v>
      </c>
      <c r="Q2" t="s">
        <v>14</v>
      </c>
      <c r="R2" t="s">
        <v>15</v>
      </c>
      <c r="S2" t="s">
        <v>16</v>
      </c>
      <c r="T2" t="s">
        <v>17</v>
      </c>
      <c r="U2" t="s">
        <v>18</v>
      </c>
    </row>
    <row r="3" spans="1:21" x14ac:dyDescent="0.35">
      <c r="A3" t="s">
        <v>19</v>
      </c>
      <c r="C3" t="s">
        <v>19</v>
      </c>
      <c r="F3" t="s">
        <v>20</v>
      </c>
      <c r="G3" t="s">
        <v>21</v>
      </c>
      <c r="H3" t="s">
        <v>22</v>
      </c>
      <c r="I3" t="s">
        <v>23</v>
      </c>
      <c r="J3" t="s">
        <v>24</v>
      </c>
      <c r="K3" t="s">
        <v>25</v>
      </c>
      <c r="L3" t="s">
        <v>26</v>
      </c>
      <c r="M3" t="s">
        <v>27</v>
      </c>
      <c r="N3" t="s">
        <v>19</v>
      </c>
      <c r="O3" t="s">
        <v>28</v>
      </c>
      <c r="P3" t="s">
        <v>29</v>
      </c>
      <c r="Q3" t="s">
        <v>30</v>
      </c>
      <c r="R3" t="s">
        <v>31</v>
      </c>
      <c r="S3" t="s">
        <v>19</v>
      </c>
      <c r="T3" t="s">
        <v>24</v>
      </c>
      <c r="U3" t="s">
        <v>22</v>
      </c>
    </row>
    <row r="4" spans="1:21" x14ac:dyDescent="0.35">
      <c r="A4">
        <v>8.0854399999999996E-5</v>
      </c>
      <c r="B4">
        <f>A4*1000000</f>
        <v>80.854399999999998</v>
      </c>
      <c r="C4">
        <v>2.012E-5</v>
      </c>
      <c r="D4">
        <f>C4*1000000</f>
        <v>20.12</v>
      </c>
      <c r="E4">
        <v>0.24884300000000001</v>
      </c>
      <c r="F4">
        <v>0.62831899999999996</v>
      </c>
      <c r="G4">
        <v>1.0426899999999999</v>
      </c>
      <c r="H4">
        <v>60.973700000000001</v>
      </c>
      <c r="I4">
        <v>10</v>
      </c>
      <c r="J4">
        <v>13.9841</v>
      </c>
      <c r="K4">
        <v>6.4518799999999996E-5</v>
      </c>
      <c r="L4">
        <v>132.608</v>
      </c>
      <c r="M4">
        <v>9.3107599999999999E-2</v>
      </c>
      <c r="N4">
        <v>8.3320100000000002E-5</v>
      </c>
      <c r="O4">
        <v>0.1</v>
      </c>
      <c r="P4">
        <v>1294.78</v>
      </c>
      <c r="Q4">
        <v>9.9658300000000005E-2</v>
      </c>
      <c r="R4">
        <v>6.2617200000000003E-4</v>
      </c>
      <c r="S4">
        <v>8.3035399999999997E-8</v>
      </c>
      <c r="T4">
        <v>13.973800000000001</v>
      </c>
      <c r="U4">
        <v>113.264</v>
      </c>
    </row>
    <row r="5" spans="1:21" x14ac:dyDescent="0.35">
      <c r="A5">
        <v>8.1877200000000003E-5</v>
      </c>
      <c r="B5">
        <f t="shared" ref="B5:B14" si="0">A5*1000000</f>
        <v>81.877200000000002</v>
      </c>
      <c r="C5">
        <v>1.2466000000000001E-5</v>
      </c>
      <c r="D5">
        <f t="shared" ref="D5:D14" si="1">C5*1000000</f>
        <v>12.466000000000001</v>
      </c>
      <c r="E5">
        <v>0.152253</v>
      </c>
      <c r="F5">
        <v>0.99581600000000003</v>
      </c>
      <c r="G5">
        <v>1.08023</v>
      </c>
      <c r="H5">
        <v>112.631</v>
      </c>
      <c r="I5">
        <v>10</v>
      </c>
      <c r="J5">
        <v>8.6732800000000001</v>
      </c>
      <c r="K5">
        <v>6.73204E-5</v>
      </c>
      <c r="L5">
        <v>83.168700000000001</v>
      </c>
      <c r="M5">
        <v>9.1589699999999996E-2</v>
      </c>
      <c r="N5">
        <v>8.2820700000000005E-5</v>
      </c>
      <c r="O5">
        <v>0.15848899999999999</v>
      </c>
      <c r="P5">
        <v>1294.74</v>
      </c>
      <c r="Q5">
        <v>0.103989</v>
      </c>
      <c r="R5">
        <v>1.0355399999999999E-3</v>
      </c>
      <c r="S5">
        <v>8.61243E-8</v>
      </c>
      <c r="T5">
        <v>8.6569500000000001</v>
      </c>
      <c r="U5">
        <v>164.922</v>
      </c>
    </row>
    <row r="6" spans="1:21" x14ac:dyDescent="0.35">
      <c r="A6">
        <v>8.6622700000000007E-5</v>
      </c>
      <c r="B6">
        <f t="shared" si="0"/>
        <v>86.622700000000009</v>
      </c>
      <c r="C6">
        <v>1.75456E-5</v>
      </c>
      <c r="D6">
        <f t="shared" si="1"/>
        <v>17.5456</v>
      </c>
      <c r="E6">
        <v>0.20255200000000001</v>
      </c>
      <c r="F6">
        <v>1.5782700000000001</v>
      </c>
      <c r="G6">
        <v>1.1982600000000001</v>
      </c>
      <c r="H6">
        <v>145.94999999999999</v>
      </c>
      <c r="I6">
        <v>10</v>
      </c>
      <c r="J6">
        <v>11.5015</v>
      </c>
      <c r="K6">
        <v>7.01541E-5</v>
      </c>
      <c r="L6">
        <v>55.999000000000002</v>
      </c>
      <c r="M6">
        <v>9.1199199999999994E-2</v>
      </c>
      <c r="N6">
        <v>8.8381700000000001E-5</v>
      </c>
      <c r="O6">
        <v>0.25119000000000002</v>
      </c>
      <c r="P6">
        <v>1294.74</v>
      </c>
      <c r="Q6">
        <v>0.108366</v>
      </c>
      <c r="R6">
        <v>1.71031E-3</v>
      </c>
      <c r="S6">
        <v>9.5775799999999999E-8</v>
      </c>
      <c r="T6">
        <v>11.4504</v>
      </c>
      <c r="U6">
        <v>198.24</v>
      </c>
    </row>
    <row r="7" spans="1:21" x14ac:dyDescent="0.35">
      <c r="A7">
        <v>9.2898000000000004E-5</v>
      </c>
      <c r="B7">
        <f t="shared" si="0"/>
        <v>92.89800000000001</v>
      </c>
      <c r="C7">
        <v>2.20388E-5</v>
      </c>
      <c r="D7">
        <f t="shared" si="1"/>
        <v>22.038799999999998</v>
      </c>
      <c r="E7">
        <v>0.237236</v>
      </c>
      <c r="F7">
        <v>2.5013899999999998</v>
      </c>
      <c r="G7">
        <v>1.1339999999999999</v>
      </c>
      <c r="H7">
        <v>167.03899999999999</v>
      </c>
      <c r="I7">
        <v>10</v>
      </c>
      <c r="J7">
        <v>13.485099999999999</v>
      </c>
      <c r="K7">
        <v>6.1816200000000006E-5</v>
      </c>
      <c r="L7">
        <v>38.1693</v>
      </c>
      <c r="M7">
        <v>9.1265899999999997E-2</v>
      </c>
      <c r="N7">
        <v>9.5476400000000006E-5</v>
      </c>
      <c r="O7">
        <v>0.39810899999999999</v>
      </c>
      <c r="P7">
        <v>1294.75</v>
      </c>
      <c r="Q7">
        <v>9.5485799999999996E-2</v>
      </c>
      <c r="R7">
        <v>2.3884700000000002E-3</v>
      </c>
      <c r="S7">
        <v>9.1166400000000006E-8</v>
      </c>
      <c r="T7">
        <v>13.3459</v>
      </c>
      <c r="U7">
        <v>219.33</v>
      </c>
    </row>
    <row r="8" spans="1:21" x14ac:dyDescent="0.35">
      <c r="A8">
        <v>1.00024E-4</v>
      </c>
      <c r="B8">
        <f t="shared" si="0"/>
        <v>100.024</v>
      </c>
      <c r="C8">
        <v>1.6380099999999999E-5</v>
      </c>
      <c r="D8">
        <f t="shared" si="1"/>
        <v>16.380099999999999</v>
      </c>
      <c r="E8">
        <v>0.16376099999999999</v>
      </c>
      <c r="F8">
        <v>3.96441</v>
      </c>
      <c r="G8">
        <v>1.2281500000000001</v>
      </c>
      <c r="H8">
        <v>177.66399999999999</v>
      </c>
      <c r="I8">
        <v>10</v>
      </c>
      <c r="J8">
        <v>9.53444</v>
      </c>
      <c r="K8">
        <v>6.3983099999999994E-5</v>
      </c>
      <c r="L8">
        <v>25.566600000000001</v>
      </c>
      <c r="M8">
        <v>9.1752700000000006E-2</v>
      </c>
      <c r="N8">
        <v>1.01357E-4</v>
      </c>
      <c r="O8">
        <v>0.63095599999999996</v>
      </c>
      <c r="P8">
        <v>1294.75</v>
      </c>
      <c r="Q8">
        <v>9.8832799999999998E-2</v>
      </c>
      <c r="R8">
        <v>3.9181399999999996E-3</v>
      </c>
      <c r="S8">
        <v>1.0017399999999999E-7</v>
      </c>
      <c r="T8">
        <v>9.3002599999999997</v>
      </c>
      <c r="U8">
        <v>229.95400000000001</v>
      </c>
    </row>
    <row r="9" spans="1:21" x14ac:dyDescent="0.35">
      <c r="A9">
        <v>1.04343E-4</v>
      </c>
      <c r="B9">
        <f t="shared" si="0"/>
        <v>104.343</v>
      </c>
      <c r="C9">
        <v>1.6521E-5</v>
      </c>
      <c r="D9">
        <f t="shared" si="1"/>
        <v>16.521000000000001</v>
      </c>
      <c r="E9">
        <v>0.158333</v>
      </c>
      <c r="F9">
        <v>6.2831900000000003</v>
      </c>
      <c r="G9">
        <v>1.2426600000000001</v>
      </c>
      <c r="H9">
        <v>182.511</v>
      </c>
      <c r="I9">
        <v>10</v>
      </c>
      <c r="J9">
        <v>9.5634599999999992</v>
      </c>
      <c r="K9">
        <v>6.4380600000000005E-5</v>
      </c>
      <c r="L9">
        <v>16.813600000000001</v>
      </c>
      <c r="M9">
        <v>9.19069E-2</v>
      </c>
      <c r="N9">
        <v>1.05643E-4</v>
      </c>
      <c r="O9">
        <v>1</v>
      </c>
      <c r="P9">
        <v>1294.75</v>
      </c>
      <c r="Q9">
        <v>9.9446699999999999E-2</v>
      </c>
      <c r="R9">
        <v>6.2484200000000002E-3</v>
      </c>
      <c r="S9">
        <v>1.05058E-7</v>
      </c>
      <c r="T9">
        <v>8.9971200000000007</v>
      </c>
      <c r="U9">
        <v>234.80199999999999</v>
      </c>
    </row>
    <row r="10" spans="1:21" x14ac:dyDescent="0.35">
      <c r="A10">
        <v>1.0773299999999999E-4</v>
      </c>
      <c r="B10">
        <f t="shared" si="0"/>
        <v>107.73299999999999</v>
      </c>
      <c r="C10">
        <v>1.6166300000000001E-5</v>
      </c>
      <c r="D10">
        <f t="shared" si="1"/>
        <v>16.1663</v>
      </c>
      <c r="E10">
        <v>0.150059</v>
      </c>
      <c r="F10">
        <v>9.9582200000000007</v>
      </c>
      <c r="G10">
        <v>1.16818</v>
      </c>
      <c r="H10">
        <v>192.27699999999999</v>
      </c>
      <c r="I10">
        <v>10</v>
      </c>
      <c r="J10">
        <v>9.9724900000000005</v>
      </c>
      <c r="K10">
        <v>6.4468799999999995E-5</v>
      </c>
      <c r="L10">
        <v>10.9396</v>
      </c>
      <c r="M10">
        <v>9.1746400000000006E-2</v>
      </c>
      <c r="N10">
        <v>1.0893899999999999E-4</v>
      </c>
      <c r="O10">
        <v>1.5849</v>
      </c>
      <c r="P10">
        <v>1294.75</v>
      </c>
      <c r="Q10">
        <v>9.9582699999999996E-2</v>
      </c>
      <c r="R10">
        <v>9.9166700000000007E-3</v>
      </c>
      <c r="S10">
        <v>1.08485E-7</v>
      </c>
      <c r="T10">
        <v>8.5340900000000008</v>
      </c>
      <c r="U10">
        <v>244.56800000000001</v>
      </c>
    </row>
    <row r="11" spans="1:21" x14ac:dyDescent="0.35">
      <c r="A11">
        <v>1.0719500000000001E-4</v>
      </c>
      <c r="B11">
        <f t="shared" si="0"/>
        <v>107.19500000000001</v>
      </c>
      <c r="C11">
        <v>1.8062300000000002E-5</v>
      </c>
      <c r="D11">
        <f t="shared" si="1"/>
        <v>18.0623</v>
      </c>
      <c r="E11">
        <v>0.16849900000000001</v>
      </c>
      <c r="F11">
        <v>15.7827</v>
      </c>
      <c r="G11">
        <v>0.88726799999999995</v>
      </c>
      <c r="H11">
        <v>202.72900000000001</v>
      </c>
      <c r="I11">
        <v>10</v>
      </c>
      <c r="J11">
        <v>14.975</v>
      </c>
      <c r="K11">
        <v>6.5392600000000001E-5</v>
      </c>
      <c r="L11">
        <v>6.8876799999999996</v>
      </c>
      <c r="M11">
        <v>9.1417899999999996E-2</v>
      </c>
      <c r="N11">
        <v>1.08706E-4</v>
      </c>
      <c r="O11">
        <v>2.5118999999999998</v>
      </c>
      <c r="P11">
        <v>1294.73</v>
      </c>
      <c r="Q11">
        <v>0.101011</v>
      </c>
      <c r="R11">
        <v>1.5942399999999999E-2</v>
      </c>
      <c r="S11">
        <v>1.09806E-7</v>
      </c>
      <c r="T11">
        <v>9.5644200000000001</v>
      </c>
      <c r="U11">
        <v>255.02</v>
      </c>
    </row>
    <row r="12" spans="1:21" x14ac:dyDescent="0.35">
      <c r="A12">
        <v>1.15621E-4</v>
      </c>
      <c r="B12">
        <f t="shared" si="0"/>
        <v>115.621</v>
      </c>
      <c r="C12">
        <v>1.91801E-5</v>
      </c>
      <c r="D12">
        <f t="shared" si="1"/>
        <v>19.180099999999999</v>
      </c>
      <c r="E12">
        <v>0.16588700000000001</v>
      </c>
      <c r="F12">
        <v>25.013500000000001</v>
      </c>
      <c r="G12">
        <v>0.31739200000000001</v>
      </c>
      <c r="H12">
        <v>218.018</v>
      </c>
      <c r="I12">
        <v>10</v>
      </c>
      <c r="J12">
        <v>50.201799999999999</v>
      </c>
      <c r="K12">
        <v>6.5499499999999999E-5</v>
      </c>
      <c r="L12">
        <v>4.6855200000000004</v>
      </c>
      <c r="M12">
        <v>9.1802999999999996E-2</v>
      </c>
      <c r="N12">
        <v>1.17201E-4</v>
      </c>
      <c r="O12">
        <v>3.98102</v>
      </c>
      <c r="P12">
        <v>1294.73</v>
      </c>
      <c r="Q12">
        <v>0.101176</v>
      </c>
      <c r="R12">
        <v>2.5307699999999999E-2</v>
      </c>
      <c r="S12">
        <v>1.1857999999999999E-7</v>
      </c>
      <c r="T12">
        <v>9.4188600000000005</v>
      </c>
      <c r="U12">
        <v>270.30900000000003</v>
      </c>
    </row>
    <row r="13" spans="1:21" x14ac:dyDescent="0.35">
      <c r="A13">
        <v>1.2457500000000001E-4</v>
      </c>
      <c r="B13">
        <f t="shared" si="0"/>
        <v>124.575</v>
      </c>
      <c r="C13">
        <v>2.1729000000000002E-5</v>
      </c>
      <c r="D13">
        <f t="shared" si="1"/>
        <v>21.729000000000003</v>
      </c>
      <c r="E13">
        <v>0.174425</v>
      </c>
      <c r="F13">
        <v>39.644399999999997</v>
      </c>
      <c r="G13">
        <v>1.6342000000000001</v>
      </c>
      <c r="H13">
        <v>239.21899999999999</v>
      </c>
      <c r="I13">
        <v>10</v>
      </c>
      <c r="J13">
        <v>170.19499999999999</v>
      </c>
      <c r="K13">
        <v>6.5985100000000006E-5</v>
      </c>
      <c r="L13">
        <v>3.1897600000000002</v>
      </c>
      <c r="M13">
        <v>9.2056100000000002E-2</v>
      </c>
      <c r="N13">
        <v>1.26456E-4</v>
      </c>
      <c r="O13">
        <v>6.3095999999999997</v>
      </c>
      <c r="P13">
        <v>1294.73</v>
      </c>
      <c r="Q13">
        <v>0.101926</v>
      </c>
      <c r="R13">
        <v>4.0407999999999999E-2</v>
      </c>
      <c r="S13">
        <v>1.2889199999999999E-7</v>
      </c>
      <c r="T13">
        <v>9.8942700000000006</v>
      </c>
      <c r="U13">
        <v>291.50900000000001</v>
      </c>
    </row>
    <row r="14" spans="1:21" x14ac:dyDescent="0.35">
      <c r="A14">
        <v>1.3453E-4</v>
      </c>
      <c r="B14">
        <f t="shared" si="0"/>
        <v>134.53</v>
      </c>
      <c r="C14">
        <v>2.4034000000000001E-5</v>
      </c>
      <c r="D14">
        <f t="shared" si="1"/>
        <v>24.033999999999999</v>
      </c>
      <c r="E14">
        <v>0.17865200000000001</v>
      </c>
      <c r="F14">
        <v>62.831899999999997</v>
      </c>
      <c r="G14">
        <v>6.2319699999999996</v>
      </c>
      <c r="H14">
        <v>255.19300000000001</v>
      </c>
      <c r="I14">
        <v>10</v>
      </c>
      <c r="J14">
        <v>177.21600000000001</v>
      </c>
      <c r="K14">
        <v>6.4888900000000001E-5</v>
      </c>
      <c r="L14">
        <v>2.1749999999999998</v>
      </c>
      <c r="M14">
        <v>9.1930200000000004E-2</v>
      </c>
      <c r="N14">
        <v>1.3666000000000001E-4</v>
      </c>
      <c r="O14">
        <v>10</v>
      </c>
      <c r="P14">
        <v>1294.72</v>
      </c>
      <c r="Q14">
        <v>0.100233</v>
      </c>
      <c r="R14">
        <v>6.2978599999999996E-2</v>
      </c>
      <c r="S14">
        <v>1.36979E-7</v>
      </c>
      <c r="T14">
        <v>10.129099999999999</v>
      </c>
      <c r="U14">
        <v>307.48399999999998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CE95A-BB4B-4F9A-8F59-A039D72722EA}">
  <dimension ref="A1:U14"/>
  <sheetViews>
    <sheetView workbookViewId="0">
      <selection activeCell="F18" sqref="F18"/>
    </sheetView>
  </sheetViews>
  <sheetFormatPr defaultRowHeight="14.5" x14ac:dyDescent="0.35"/>
  <sheetData>
    <row r="1" spans="1:21" x14ac:dyDescent="0.35">
      <c r="A1" t="s">
        <v>42</v>
      </c>
    </row>
    <row r="2" spans="1:21" x14ac:dyDescent="0.35">
      <c r="A2" t="s">
        <v>0</v>
      </c>
      <c r="C2" t="s">
        <v>1</v>
      </c>
      <c r="E2" t="s">
        <v>2</v>
      </c>
      <c r="F2" t="s">
        <v>3</v>
      </c>
      <c r="G2" t="s">
        <v>4</v>
      </c>
      <c r="H2" t="s">
        <v>5</v>
      </c>
      <c r="I2" t="s">
        <v>6</v>
      </c>
      <c r="J2" t="s">
        <v>7</v>
      </c>
      <c r="K2" t="s">
        <v>8</v>
      </c>
      <c r="L2" t="s">
        <v>9</v>
      </c>
      <c r="M2" t="s">
        <v>10</v>
      </c>
      <c r="N2" t="s">
        <v>11</v>
      </c>
      <c r="O2" t="s">
        <v>12</v>
      </c>
      <c r="P2" t="s">
        <v>13</v>
      </c>
      <c r="Q2" t="s">
        <v>14</v>
      </c>
      <c r="R2" t="s">
        <v>15</v>
      </c>
      <c r="S2" t="s">
        <v>16</v>
      </c>
      <c r="T2" t="s">
        <v>17</v>
      </c>
      <c r="U2" t="s">
        <v>18</v>
      </c>
    </row>
    <row r="3" spans="1:21" x14ac:dyDescent="0.35">
      <c r="A3" t="s">
        <v>19</v>
      </c>
      <c r="C3" t="s">
        <v>19</v>
      </c>
      <c r="F3" t="s">
        <v>20</v>
      </c>
      <c r="G3" t="s">
        <v>21</v>
      </c>
      <c r="H3" t="s">
        <v>22</v>
      </c>
      <c r="I3" t="s">
        <v>23</v>
      </c>
      <c r="J3" t="s">
        <v>24</v>
      </c>
      <c r="K3" t="s">
        <v>25</v>
      </c>
      <c r="L3" t="s">
        <v>26</v>
      </c>
      <c r="M3" t="s">
        <v>27</v>
      </c>
      <c r="N3" t="s">
        <v>19</v>
      </c>
      <c r="O3" t="s">
        <v>28</v>
      </c>
      <c r="P3" t="s">
        <v>29</v>
      </c>
      <c r="Q3" t="s">
        <v>30</v>
      </c>
      <c r="R3" t="s">
        <v>31</v>
      </c>
      <c r="S3" t="s">
        <v>19</v>
      </c>
      <c r="T3" t="s">
        <v>24</v>
      </c>
      <c r="U3" t="s">
        <v>22</v>
      </c>
    </row>
    <row r="4" spans="1:21" x14ac:dyDescent="0.35">
      <c r="A4">
        <v>5.1285500000000002E-6</v>
      </c>
      <c r="B4">
        <f>A4*1000000</f>
        <v>5.1285500000000006</v>
      </c>
      <c r="C4">
        <v>1.6530600000000001E-6</v>
      </c>
      <c r="D4">
        <f>C4*1000000</f>
        <v>1.65306</v>
      </c>
      <c r="E4">
        <v>0.32232499999999997</v>
      </c>
      <c r="F4">
        <v>0.62831899999999996</v>
      </c>
      <c r="G4">
        <v>0.10005699999999999</v>
      </c>
      <c r="H4">
        <v>20.378299999999999</v>
      </c>
      <c r="I4">
        <v>10</v>
      </c>
      <c r="J4">
        <v>18.002199999999998</v>
      </c>
      <c r="K4">
        <v>6.3903299999999995E-5</v>
      </c>
      <c r="L4">
        <v>8.5758799999999997</v>
      </c>
      <c r="M4">
        <v>9.3526899999999996E-2</v>
      </c>
      <c r="N4">
        <v>5.3883800000000002E-6</v>
      </c>
      <c r="O4">
        <v>0.1</v>
      </c>
      <c r="P4">
        <v>858.55600000000004</v>
      </c>
      <c r="Q4">
        <v>0.14886199999999999</v>
      </c>
      <c r="R4">
        <v>9.3532800000000003E-4</v>
      </c>
      <c r="S4">
        <v>8.0212599999999997E-9</v>
      </c>
      <c r="T4">
        <v>17.865400000000001</v>
      </c>
      <c r="U4">
        <v>136.16</v>
      </c>
    </row>
    <row r="5" spans="1:21" x14ac:dyDescent="0.35">
      <c r="A5">
        <v>5.7930299999999998E-6</v>
      </c>
      <c r="B5">
        <f t="shared" ref="B5:B14" si="0">A5*1000000</f>
        <v>5.7930299999999999</v>
      </c>
      <c r="C5">
        <v>1.7036000000000001E-6</v>
      </c>
      <c r="D5">
        <f t="shared" ref="D5:D14" si="1">C5*1000000</f>
        <v>1.7036</v>
      </c>
      <c r="E5">
        <v>0.29407699999999998</v>
      </c>
      <c r="F5">
        <v>0.99581600000000003</v>
      </c>
      <c r="G5">
        <v>0.10005500000000001</v>
      </c>
      <c r="H5">
        <v>33.698900000000002</v>
      </c>
      <c r="I5">
        <v>10</v>
      </c>
      <c r="J5">
        <v>16.6721</v>
      </c>
      <c r="K5">
        <v>5.7560499999999999E-5</v>
      </c>
      <c r="L5">
        <v>6.0637100000000004</v>
      </c>
      <c r="M5">
        <v>9.29199E-2</v>
      </c>
      <c r="N5">
        <v>6.0383399999999997E-6</v>
      </c>
      <c r="O5">
        <v>0.15848899999999999</v>
      </c>
      <c r="P5">
        <v>858.55799999999999</v>
      </c>
      <c r="Q5">
        <v>0.13408600000000001</v>
      </c>
      <c r="R5">
        <v>1.3352500000000001E-3</v>
      </c>
      <c r="S5">
        <v>8.0965799999999998E-9</v>
      </c>
      <c r="T5">
        <v>16.3874</v>
      </c>
      <c r="U5">
        <v>149.48099999999999</v>
      </c>
    </row>
    <row r="6" spans="1:21" x14ac:dyDescent="0.35">
      <c r="A6">
        <v>5.9184799999999996E-6</v>
      </c>
      <c r="B6">
        <f t="shared" si="0"/>
        <v>5.9184799999999997</v>
      </c>
      <c r="C6">
        <v>1.73224E-6</v>
      </c>
      <c r="D6">
        <f t="shared" si="1"/>
        <v>1.73224</v>
      </c>
      <c r="E6">
        <v>0.29268300000000003</v>
      </c>
      <c r="F6">
        <v>1.5782700000000001</v>
      </c>
      <c r="G6">
        <v>0.100052</v>
      </c>
      <c r="H6">
        <v>42.309699999999999</v>
      </c>
      <c r="I6">
        <v>10</v>
      </c>
      <c r="J6">
        <v>17.0288</v>
      </c>
      <c r="K6">
        <v>5.7782499999999998E-5</v>
      </c>
      <c r="L6">
        <v>3.9072900000000002</v>
      </c>
      <c r="M6">
        <v>9.2678700000000003E-2</v>
      </c>
      <c r="N6">
        <v>6.1667700000000004E-6</v>
      </c>
      <c r="O6">
        <v>0.25119000000000002</v>
      </c>
      <c r="P6">
        <v>858.55799999999999</v>
      </c>
      <c r="Q6">
        <v>0.134603</v>
      </c>
      <c r="R6">
        <v>2.1244100000000002E-3</v>
      </c>
      <c r="S6">
        <v>8.3006799999999999E-9</v>
      </c>
      <c r="T6">
        <v>16.3139</v>
      </c>
      <c r="U6">
        <v>158.09100000000001</v>
      </c>
    </row>
    <row r="7" spans="1:21" x14ac:dyDescent="0.35">
      <c r="A7">
        <v>6.3269399999999998E-6</v>
      </c>
      <c r="B7">
        <f t="shared" si="0"/>
        <v>6.3269399999999996</v>
      </c>
      <c r="C7">
        <v>1.86528E-6</v>
      </c>
      <c r="D7">
        <f t="shared" si="1"/>
        <v>1.86528</v>
      </c>
      <c r="E7">
        <v>0.29481600000000002</v>
      </c>
      <c r="F7">
        <v>2.5013899999999998</v>
      </c>
      <c r="G7">
        <v>0.100047</v>
      </c>
      <c r="H7">
        <v>48.026800000000001</v>
      </c>
      <c r="I7">
        <v>10</v>
      </c>
      <c r="J7">
        <v>18.218900000000001</v>
      </c>
      <c r="K7">
        <v>5.7285699999999999E-5</v>
      </c>
      <c r="L7">
        <v>2.637</v>
      </c>
      <c r="M7">
        <v>9.3338199999999996E-2</v>
      </c>
      <c r="N7">
        <v>6.5961700000000001E-6</v>
      </c>
      <c r="O7">
        <v>0.39810899999999999</v>
      </c>
      <c r="P7">
        <v>858.55499999999995</v>
      </c>
      <c r="Q7">
        <v>0.13344700000000001</v>
      </c>
      <c r="R7">
        <v>3.3380200000000001E-3</v>
      </c>
      <c r="S7">
        <v>8.8023500000000007E-9</v>
      </c>
      <c r="T7">
        <v>16.426400000000001</v>
      </c>
      <c r="U7">
        <v>163.80799999999999</v>
      </c>
    </row>
    <row r="8" spans="1:21" x14ac:dyDescent="0.35">
      <c r="A8">
        <v>6.7704700000000002E-6</v>
      </c>
      <c r="B8">
        <f t="shared" si="0"/>
        <v>6.7704700000000004</v>
      </c>
      <c r="C8">
        <v>1.4875599999999999E-6</v>
      </c>
      <c r="D8">
        <f t="shared" si="1"/>
        <v>1.48756</v>
      </c>
      <c r="E8">
        <v>0.21971299999999999</v>
      </c>
      <c r="F8">
        <v>3.96441</v>
      </c>
      <c r="G8">
        <v>0.100039</v>
      </c>
      <c r="H8">
        <v>51.747300000000003</v>
      </c>
      <c r="I8">
        <v>10</v>
      </c>
      <c r="J8">
        <v>16.2224</v>
      </c>
      <c r="K8">
        <v>6.4178500000000002E-5</v>
      </c>
      <c r="L8">
        <v>1.74855</v>
      </c>
      <c r="M8">
        <v>9.3549099999999996E-2</v>
      </c>
      <c r="N8">
        <v>6.9319599999999996E-6</v>
      </c>
      <c r="O8">
        <v>0.63095599999999996</v>
      </c>
      <c r="P8">
        <v>858.53700000000003</v>
      </c>
      <c r="Q8">
        <v>0.149506</v>
      </c>
      <c r="R8">
        <v>5.9270499999999997E-3</v>
      </c>
      <c r="S8">
        <v>1.03637E-8</v>
      </c>
      <c r="T8">
        <v>12.3917</v>
      </c>
      <c r="U8">
        <v>167.529</v>
      </c>
    </row>
    <row r="9" spans="1:21" x14ac:dyDescent="0.35">
      <c r="A9">
        <v>7.4476800000000002E-6</v>
      </c>
      <c r="B9">
        <f t="shared" si="0"/>
        <v>7.4476800000000001</v>
      </c>
      <c r="C9">
        <v>1.34556E-6</v>
      </c>
      <c r="D9">
        <f t="shared" si="1"/>
        <v>1.3455600000000001</v>
      </c>
      <c r="E9">
        <v>0.180668</v>
      </c>
      <c r="F9">
        <v>6.2831900000000003</v>
      </c>
      <c r="G9">
        <v>9.9992600000000001E-2</v>
      </c>
      <c r="H9">
        <v>56.290900000000001</v>
      </c>
      <c r="I9">
        <v>10</v>
      </c>
      <c r="J9">
        <v>22.282499999999999</v>
      </c>
      <c r="K9">
        <v>9.6255099999999999E-5</v>
      </c>
      <c r="L9">
        <v>1.2045300000000001</v>
      </c>
      <c r="M9">
        <v>9.2669399999999999E-2</v>
      </c>
      <c r="N9">
        <v>7.5682599999999998E-6</v>
      </c>
      <c r="O9">
        <v>1</v>
      </c>
      <c r="P9">
        <v>858.53700000000003</v>
      </c>
      <c r="Q9">
        <v>0.22423000000000001</v>
      </c>
      <c r="R9">
        <v>1.40888E-2</v>
      </c>
      <c r="S9">
        <v>1.6970299999999999E-8</v>
      </c>
      <c r="T9">
        <v>10.241</v>
      </c>
      <c r="U9">
        <v>172.07300000000001</v>
      </c>
    </row>
    <row r="10" spans="1:21" x14ac:dyDescent="0.35">
      <c r="A10">
        <v>7.5259000000000002E-6</v>
      </c>
      <c r="B10">
        <f t="shared" si="0"/>
        <v>7.5259</v>
      </c>
      <c r="C10">
        <v>1.49913E-6</v>
      </c>
      <c r="D10">
        <f t="shared" si="1"/>
        <v>1.4991299999999999</v>
      </c>
      <c r="E10">
        <v>0.19919600000000001</v>
      </c>
      <c r="F10">
        <v>9.9582200000000007</v>
      </c>
      <c r="G10">
        <v>9.9921800000000005E-2</v>
      </c>
      <c r="H10">
        <v>61.314100000000003</v>
      </c>
      <c r="I10">
        <v>10</v>
      </c>
      <c r="J10">
        <v>152.934</v>
      </c>
      <c r="K10">
        <v>1.0360400000000001E-4</v>
      </c>
      <c r="L10">
        <v>0.77059500000000003</v>
      </c>
      <c r="M10">
        <v>9.2578999999999995E-2</v>
      </c>
      <c r="N10">
        <v>7.6737499999999992E-6</v>
      </c>
      <c r="O10">
        <v>1.5849</v>
      </c>
      <c r="P10">
        <v>858.54300000000001</v>
      </c>
      <c r="Q10">
        <v>0.24134800000000001</v>
      </c>
      <c r="R10">
        <v>2.4034E-2</v>
      </c>
      <c r="S10">
        <v>1.85205E-8</v>
      </c>
      <c r="T10">
        <v>11.265599999999999</v>
      </c>
      <c r="U10">
        <v>177.096</v>
      </c>
    </row>
    <row r="11" spans="1:21" x14ac:dyDescent="0.35">
      <c r="A11">
        <v>8.2222000000000007E-6</v>
      </c>
      <c r="B11">
        <f t="shared" si="0"/>
        <v>8.2222000000000008</v>
      </c>
      <c r="C11">
        <v>1.2042799999999999E-6</v>
      </c>
      <c r="D11">
        <f t="shared" si="1"/>
        <v>1.20428</v>
      </c>
      <c r="E11">
        <v>0.14646700000000001</v>
      </c>
      <c r="F11">
        <v>15.7827</v>
      </c>
      <c r="G11">
        <v>0.230376</v>
      </c>
      <c r="H11">
        <v>81.742000000000004</v>
      </c>
      <c r="I11">
        <v>10</v>
      </c>
      <c r="J11">
        <v>176.18299999999999</v>
      </c>
      <c r="K11">
        <v>4.35E-5</v>
      </c>
      <c r="L11">
        <v>0.52651999999999999</v>
      </c>
      <c r="M11">
        <v>9.2635599999999998E-2</v>
      </c>
      <c r="N11">
        <v>8.3099199999999995E-6</v>
      </c>
      <c r="O11">
        <v>2.5118999999999998</v>
      </c>
      <c r="P11">
        <v>858.52099999999996</v>
      </c>
      <c r="Q11">
        <v>0.101337</v>
      </c>
      <c r="R11">
        <v>1.59937E-2</v>
      </c>
      <c r="S11">
        <v>8.4210099999999996E-9</v>
      </c>
      <c r="T11">
        <v>8.3326899999999995</v>
      </c>
      <c r="U11">
        <v>197.524</v>
      </c>
    </row>
    <row r="12" spans="1:21" x14ac:dyDescent="0.35">
      <c r="A12">
        <v>8.9073399999999997E-6</v>
      </c>
      <c r="B12">
        <f t="shared" si="0"/>
        <v>8.9073399999999996</v>
      </c>
      <c r="C12">
        <v>1.88896E-6</v>
      </c>
      <c r="D12">
        <f t="shared" si="1"/>
        <v>1.88896</v>
      </c>
      <c r="E12">
        <v>0.21206800000000001</v>
      </c>
      <c r="F12">
        <v>25.013500000000001</v>
      </c>
      <c r="G12">
        <v>0.71759399999999995</v>
      </c>
      <c r="H12">
        <v>92.309399999999997</v>
      </c>
      <c r="I12">
        <v>10</v>
      </c>
      <c r="J12">
        <v>178.10499999999999</v>
      </c>
      <c r="K12">
        <v>4.2917399999999997E-5</v>
      </c>
      <c r="L12">
        <v>0.36402099999999998</v>
      </c>
      <c r="M12">
        <v>9.25256E-2</v>
      </c>
      <c r="N12">
        <v>9.1054299999999997E-6</v>
      </c>
      <c r="O12">
        <v>3.98102</v>
      </c>
      <c r="P12">
        <v>858.50099999999998</v>
      </c>
      <c r="Q12">
        <v>9.9981899999999999E-2</v>
      </c>
      <c r="R12">
        <v>2.5008900000000001E-2</v>
      </c>
      <c r="S12">
        <v>9.1037799999999993E-9</v>
      </c>
      <c r="T12">
        <v>11.9732</v>
      </c>
      <c r="U12">
        <v>208.09100000000001</v>
      </c>
    </row>
    <row r="13" spans="1:21" x14ac:dyDescent="0.35">
      <c r="A13">
        <v>1.0861599999999999E-5</v>
      </c>
      <c r="B13">
        <f t="shared" si="0"/>
        <v>10.861599999999999</v>
      </c>
      <c r="C13">
        <v>3.3119399999999998E-6</v>
      </c>
      <c r="D13">
        <f t="shared" si="1"/>
        <v>3.3119399999999999</v>
      </c>
      <c r="E13">
        <v>0.304923</v>
      </c>
      <c r="F13">
        <v>39.644399999999997</v>
      </c>
      <c r="G13">
        <v>1.9454100000000001</v>
      </c>
      <c r="H13">
        <v>102.973</v>
      </c>
      <c r="I13">
        <v>10</v>
      </c>
      <c r="J13">
        <v>178.77500000000001</v>
      </c>
      <c r="K13">
        <v>4.2889200000000003E-5</v>
      </c>
      <c r="L13">
        <v>0.28642899999999999</v>
      </c>
      <c r="M13">
        <v>9.25594E-2</v>
      </c>
      <c r="N13">
        <v>1.13553E-5</v>
      </c>
      <c r="O13">
        <v>6.3095999999999997</v>
      </c>
      <c r="P13">
        <v>858.48500000000001</v>
      </c>
      <c r="Q13">
        <v>9.9918000000000007E-2</v>
      </c>
      <c r="R13">
        <v>3.9611899999999999E-2</v>
      </c>
      <c r="S13">
        <v>1.1345999999999999E-8</v>
      </c>
      <c r="T13">
        <v>16.957699999999999</v>
      </c>
      <c r="U13">
        <v>218.75399999999999</v>
      </c>
    </row>
    <row r="14" spans="1:21" x14ac:dyDescent="0.35">
      <c r="A14">
        <v>1.4360400000000001E-5</v>
      </c>
      <c r="B14">
        <f t="shared" si="0"/>
        <v>14.3604</v>
      </c>
      <c r="C14">
        <v>1.81372E-6</v>
      </c>
      <c r="D14">
        <f t="shared" si="1"/>
        <v>1.81372</v>
      </c>
      <c r="E14">
        <v>0.1263</v>
      </c>
      <c r="F14">
        <v>62.831899999999997</v>
      </c>
      <c r="G14">
        <v>5.0716700000000001</v>
      </c>
      <c r="H14">
        <v>113.798</v>
      </c>
      <c r="I14">
        <v>10</v>
      </c>
      <c r="J14">
        <v>179.74199999999999</v>
      </c>
      <c r="K14">
        <v>4.3092E-5</v>
      </c>
      <c r="L14">
        <v>0.23036899999999999</v>
      </c>
      <c r="M14">
        <v>9.2146900000000004E-2</v>
      </c>
      <c r="N14">
        <v>1.44745E-5</v>
      </c>
      <c r="O14">
        <v>10</v>
      </c>
      <c r="P14">
        <v>858.48400000000004</v>
      </c>
      <c r="Q14">
        <v>0.10039099999999999</v>
      </c>
      <c r="R14">
        <v>6.30772E-2</v>
      </c>
      <c r="S14">
        <v>1.4531E-8</v>
      </c>
      <c r="T14">
        <v>7.19834</v>
      </c>
      <c r="U14">
        <v>229.58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66010-EE93-4226-84E6-3EDC5DC781CC}">
  <dimension ref="A1:U14"/>
  <sheetViews>
    <sheetView workbookViewId="0">
      <selection activeCell="A2" sqref="A2"/>
    </sheetView>
  </sheetViews>
  <sheetFormatPr defaultRowHeight="14.5" x14ac:dyDescent="0.35"/>
  <sheetData>
    <row r="1" spans="1:21" x14ac:dyDescent="0.35">
      <c r="A1" t="s">
        <v>44</v>
      </c>
    </row>
    <row r="2" spans="1:21" x14ac:dyDescent="0.35">
      <c r="A2" t="s">
        <v>0</v>
      </c>
      <c r="C2" t="s">
        <v>1</v>
      </c>
      <c r="E2" t="s">
        <v>2</v>
      </c>
      <c r="F2" t="s">
        <v>3</v>
      </c>
      <c r="G2" t="s">
        <v>4</v>
      </c>
      <c r="H2" t="s">
        <v>5</v>
      </c>
      <c r="I2" t="s">
        <v>6</v>
      </c>
      <c r="J2" t="s">
        <v>7</v>
      </c>
      <c r="K2" t="s">
        <v>8</v>
      </c>
      <c r="L2" t="s">
        <v>9</v>
      </c>
      <c r="M2" t="s">
        <v>10</v>
      </c>
      <c r="N2" t="s">
        <v>11</v>
      </c>
      <c r="O2" t="s">
        <v>12</v>
      </c>
      <c r="P2" t="s">
        <v>13</v>
      </c>
      <c r="Q2" t="s">
        <v>14</v>
      </c>
      <c r="R2" t="s">
        <v>15</v>
      </c>
      <c r="S2" t="s">
        <v>16</v>
      </c>
      <c r="T2" t="s">
        <v>17</v>
      </c>
      <c r="U2" t="s">
        <v>18</v>
      </c>
    </row>
    <row r="3" spans="1:21" x14ac:dyDescent="0.35">
      <c r="A3" t="s">
        <v>19</v>
      </c>
      <c r="C3" t="s">
        <v>19</v>
      </c>
      <c r="F3" t="s">
        <v>20</v>
      </c>
      <c r="G3" t="s">
        <v>21</v>
      </c>
      <c r="H3" t="s">
        <v>22</v>
      </c>
      <c r="I3" t="s">
        <v>23</v>
      </c>
      <c r="J3" t="s">
        <v>24</v>
      </c>
      <c r="K3" t="s">
        <v>25</v>
      </c>
      <c r="L3" t="s">
        <v>26</v>
      </c>
      <c r="M3" t="s">
        <v>27</v>
      </c>
      <c r="N3" t="s">
        <v>19</v>
      </c>
      <c r="O3" t="s">
        <v>28</v>
      </c>
      <c r="P3" t="s">
        <v>29</v>
      </c>
      <c r="Q3" t="s">
        <v>30</v>
      </c>
      <c r="R3" t="s">
        <v>31</v>
      </c>
      <c r="S3" t="s">
        <v>19</v>
      </c>
      <c r="T3" t="s">
        <v>24</v>
      </c>
      <c r="U3" t="s">
        <v>22</v>
      </c>
    </row>
    <row r="4" spans="1:21" x14ac:dyDescent="0.35">
      <c r="A4">
        <v>2.2485900000000001E-5</v>
      </c>
      <c r="B4">
        <f>A4*1000000</f>
        <v>22.485900000000001</v>
      </c>
      <c r="C4">
        <v>6.2020699999999999E-6</v>
      </c>
      <c r="D4">
        <f>C4*1000000</f>
        <v>6.20207</v>
      </c>
      <c r="E4">
        <v>0.27582099999999998</v>
      </c>
      <c r="F4">
        <v>0.62831899999999996</v>
      </c>
      <c r="G4">
        <v>0.29181099999999999</v>
      </c>
      <c r="H4">
        <v>81.0672</v>
      </c>
      <c r="I4">
        <v>10</v>
      </c>
      <c r="J4">
        <v>15.442600000000001</v>
      </c>
      <c r="K4">
        <v>3.5847799999999999E-5</v>
      </c>
      <c r="L4">
        <v>37.123699999999999</v>
      </c>
      <c r="M4">
        <v>9.0932799999999994E-2</v>
      </c>
      <c r="N4">
        <v>2.3325499999999999E-5</v>
      </c>
      <c r="O4">
        <v>0.1</v>
      </c>
      <c r="P4">
        <v>719.12199999999996</v>
      </c>
      <c r="Q4">
        <v>9.9697999999999995E-2</v>
      </c>
      <c r="R4">
        <v>6.2642100000000005E-4</v>
      </c>
      <c r="S4">
        <v>2.3255100000000001E-8</v>
      </c>
      <c r="T4">
        <v>15.42</v>
      </c>
      <c r="U4">
        <v>203.60300000000001</v>
      </c>
    </row>
    <row r="5" spans="1:21" x14ac:dyDescent="0.35">
      <c r="A5">
        <v>2.40478E-5</v>
      </c>
      <c r="B5">
        <f t="shared" ref="B5:B14" si="0">A5*1000000</f>
        <v>24.047799999999999</v>
      </c>
      <c r="C5">
        <v>5.9613099999999998E-6</v>
      </c>
      <c r="D5">
        <f t="shared" ref="D5:D14" si="1">C5*1000000</f>
        <v>5.9613100000000001</v>
      </c>
      <c r="E5">
        <v>0.247894</v>
      </c>
      <c r="F5">
        <v>0.99581600000000003</v>
      </c>
      <c r="G5">
        <v>0.30904100000000001</v>
      </c>
      <c r="H5">
        <v>119.905</v>
      </c>
      <c r="I5">
        <v>10</v>
      </c>
      <c r="J5">
        <v>13.971399999999999</v>
      </c>
      <c r="K5">
        <v>3.5813599999999999E-5</v>
      </c>
      <c r="L5">
        <v>24.879799999999999</v>
      </c>
      <c r="M5">
        <v>9.0904499999999999E-2</v>
      </c>
      <c r="N5">
        <v>2.4775700000000001E-5</v>
      </c>
      <c r="O5">
        <v>0.15848899999999999</v>
      </c>
      <c r="P5">
        <v>719.11900000000003</v>
      </c>
      <c r="Q5">
        <v>9.9603200000000003E-2</v>
      </c>
      <c r="R5">
        <v>9.9186499999999998E-4</v>
      </c>
      <c r="S5">
        <v>2.4677400000000002E-8</v>
      </c>
      <c r="T5">
        <v>13.922599999999999</v>
      </c>
      <c r="U5">
        <v>242.44</v>
      </c>
    </row>
    <row r="6" spans="1:21" x14ac:dyDescent="0.35">
      <c r="A6">
        <v>2.5976999999999999E-5</v>
      </c>
      <c r="B6">
        <f t="shared" si="0"/>
        <v>25.977</v>
      </c>
      <c r="C6">
        <v>5.4073199999999996E-6</v>
      </c>
      <c r="D6">
        <f t="shared" si="1"/>
        <v>5.4073199999999995</v>
      </c>
      <c r="E6">
        <v>0.20815800000000001</v>
      </c>
      <c r="F6">
        <v>1.5782700000000001</v>
      </c>
      <c r="G6">
        <v>0.32528600000000002</v>
      </c>
      <c r="H6">
        <v>152.90600000000001</v>
      </c>
      <c r="I6">
        <v>10</v>
      </c>
      <c r="J6">
        <v>11.8561</v>
      </c>
      <c r="K6">
        <v>3.5364699999999997E-5</v>
      </c>
      <c r="L6">
        <v>16.812000000000001</v>
      </c>
      <c r="M6">
        <v>9.0338199999999994E-2</v>
      </c>
      <c r="N6">
        <v>2.65339E-5</v>
      </c>
      <c r="O6">
        <v>0.25119000000000002</v>
      </c>
      <c r="P6">
        <v>719.12</v>
      </c>
      <c r="Q6">
        <v>9.8354399999999995E-2</v>
      </c>
      <c r="R6">
        <v>1.5522999999999999E-3</v>
      </c>
      <c r="S6">
        <v>2.60972E-8</v>
      </c>
      <c r="T6">
        <v>11.758599999999999</v>
      </c>
      <c r="U6">
        <v>275.44200000000001</v>
      </c>
    </row>
    <row r="7" spans="1:21" x14ac:dyDescent="0.35">
      <c r="A7">
        <v>2.6487199999999999E-5</v>
      </c>
      <c r="B7">
        <f t="shared" si="0"/>
        <v>26.487199999999998</v>
      </c>
      <c r="C7">
        <v>7.2670299999999996E-6</v>
      </c>
      <c r="D7">
        <f t="shared" si="1"/>
        <v>7.2670299999999992</v>
      </c>
      <c r="E7">
        <v>0.27435999999999999</v>
      </c>
      <c r="F7">
        <v>2.5013899999999998</v>
      </c>
      <c r="G7">
        <v>0.339312</v>
      </c>
      <c r="H7">
        <v>163.76400000000001</v>
      </c>
      <c r="I7">
        <v>10</v>
      </c>
      <c r="J7">
        <v>15.653</v>
      </c>
      <c r="K7">
        <v>3.6047000000000002E-5</v>
      </c>
      <c r="L7">
        <v>10.9803</v>
      </c>
      <c r="M7">
        <v>9.0129699999999993E-2</v>
      </c>
      <c r="N7">
        <v>2.7466000000000001E-5</v>
      </c>
      <c r="O7">
        <v>0.39810899999999999</v>
      </c>
      <c r="P7">
        <v>719.11400000000003</v>
      </c>
      <c r="Q7">
        <v>0.10025299999999999</v>
      </c>
      <c r="R7">
        <v>2.5077200000000002E-3</v>
      </c>
      <c r="S7">
        <v>2.75354E-8</v>
      </c>
      <c r="T7">
        <v>15.3422</v>
      </c>
      <c r="U7">
        <v>286.3</v>
      </c>
    </row>
    <row r="8" spans="1:21" x14ac:dyDescent="0.35">
      <c r="A8">
        <v>2.88761E-5</v>
      </c>
      <c r="B8">
        <f t="shared" si="0"/>
        <v>28.876100000000001</v>
      </c>
      <c r="C8">
        <v>5.5120799999999996E-6</v>
      </c>
      <c r="D8">
        <f t="shared" si="1"/>
        <v>5.5120799999999992</v>
      </c>
      <c r="E8">
        <v>0.190888</v>
      </c>
      <c r="F8">
        <v>3.96441</v>
      </c>
      <c r="G8">
        <v>0.35137099999999999</v>
      </c>
      <c r="H8">
        <v>170.81899999999999</v>
      </c>
      <c r="I8">
        <v>10</v>
      </c>
      <c r="J8">
        <v>11.338800000000001</v>
      </c>
      <c r="K8">
        <v>3.5860099999999999E-5</v>
      </c>
      <c r="L8">
        <v>7.4153399999999996</v>
      </c>
      <c r="M8">
        <v>8.9970099999999997E-2</v>
      </c>
      <c r="N8">
        <v>2.9397500000000001E-5</v>
      </c>
      <c r="O8">
        <v>0.63095599999999996</v>
      </c>
      <c r="P8">
        <v>719.096</v>
      </c>
      <c r="Q8">
        <v>9.9735599999999994E-2</v>
      </c>
      <c r="R8">
        <v>3.9539299999999996E-3</v>
      </c>
      <c r="S8">
        <v>2.93198E-8</v>
      </c>
      <c r="T8">
        <v>10.807</v>
      </c>
      <c r="U8">
        <v>293.35500000000002</v>
      </c>
    </row>
    <row r="9" spans="1:21" x14ac:dyDescent="0.35">
      <c r="A9">
        <v>3.02421E-5</v>
      </c>
      <c r="B9">
        <f t="shared" si="0"/>
        <v>30.242100000000001</v>
      </c>
      <c r="C9">
        <v>5.9567199999999998E-6</v>
      </c>
      <c r="D9">
        <f t="shared" si="1"/>
        <v>5.9567199999999998</v>
      </c>
      <c r="E9">
        <v>0.196968</v>
      </c>
      <c r="F9">
        <v>6.2831900000000003</v>
      </c>
      <c r="G9">
        <v>0.34311799999999998</v>
      </c>
      <c r="H9">
        <v>179.798</v>
      </c>
      <c r="I9">
        <v>10</v>
      </c>
      <c r="J9">
        <v>12.5512</v>
      </c>
      <c r="K9">
        <v>3.5816999999999999E-5</v>
      </c>
      <c r="L9">
        <v>4.9056600000000001</v>
      </c>
      <c r="M9">
        <v>9.0304300000000004E-2</v>
      </c>
      <c r="N9">
        <v>3.08232E-5</v>
      </c>
      <c r="O9">
        <v>1</v>
      </c>
      <c r="P9">
        <v>719.11900000000003</v>
      </c>
      <c r="Q9">
        <v>9.9612599999999996E-2</v>
      </c>
      <c r="R9">
        <v>6.2588399999999999E-3</v>
      </c>
      <c r="S9">
        <v>3.0703799999999997E-8</v>
      </c>
      <c r="T9">
        <v>11.142799999999999</v>
      </c>
      <c r="U9">
        <v>302.33300000000003</v>
      </c>
    </row>
    <row r="10" spans="1:21" x14ac:dyDescent="0.35">
      <c r="A10">
        <v>3.2001700000000002E-5</v>
      </c>
      <c r="B10">
        <f t="shared" si="0"/>
        <v>32.0017</v>
      </c>
      <c r="C10">
        <v>5.8117499999999999E-6</v>
      </c>
      <c r="D10">
        <f t="shared" si="1"/>
        <v>5.81175</v>
      </c>
      <c r="E10">
        <v>0.18160799999999999</v>
      </c>
      <c r="F10">
        <v>9.9582200000000007</v>
      </c>
      <c r="G10">
        <v>0.30150500000000002</v>
      </c>
      <c r="H10">
        <v>189.47499999999999</v>
      </c>
      <c r="I10">
        <v>10.01</v>
      </c>
      <c r="J10">
        <v>14.037699999999999</v>
      </c>
      <c r="K10">
        <v>3.6004999999999998E-5</v>
      </c>
      <c r="L10">
        <v>3.2661600000000002</v>
      </c>
      <c r="M10">
        <v>9.0127499999999999E-2</v>
      </c>
      <c r="N10">
        <v>3.2525099999999998E-5</v>
      </c>
      <c r="O10">
        <v>1.5849</v>
      </c>
      <c r="P10">
        <v>719.09299999999996</v>
      </c>
      <c r="Q10">
        <v>0.10013900000000001</v>
      </c>
      <c r="R10">
        <v>9.9720599999999996E-3</v>
      </c>
      <c r="S10">
        <v>3.2570400000000002E-8</v>
      </c>
      <c r="T10">
        <v>10.293200000000001</v>
      </c>
      <c r="U10">
        <v>312.01</v>
      </c>
    </row>
    <row r="11" spans="1:21" x14ac:dyDescent="0.35">
      <c r="A11">
        <v>3.3788799999999997E-5</v>
      </c>
      <c r="B11">
        <f t="shared" si="0"/>
        <v>33.788799999999995</v>
      </c>
      <c r="C11">
        <v>5.9684000000000003E-6</v>
      </c>
      <c r="D11">
        <f t="shared" si="1"/>
        <v>5.9683999999999999</v>
      </c>
      <c r="E11">
        <v>0.17663799999999999</v>
      </c>
      <c r="F11">
        <v>15.7827</v>
      </c>
      <c r="G11">
        <v>0.165579</v>
      </c>
      <c r="H11">
        <v>204.791</v>
      </c>
      <c r="I11">
        <v>10</v>
      </c>
      <c r="J11">
        <v>26.847000000000001</v>
      </c>
      <c r="K11">
        <v>3.5847499999999999E-5</v>
      </c>
      <c r="L11">
        <v>2.17401</v>
      </c>
      <c r="M11">
        <v>8.9266700000000004E-2</v>
      </c>
      <c r="N11">
        <v>3.4311899999999999E-5</v>
      </c>
      <c r="O11">
        <v>2.5118999999999998</v>
      </c>
      <c r="P11">
        <v>719.08</v>
      </c>
      <c r="Q11">
        <v>9.9702600000000002E-2</v>
      </c>
      <c r="R11">
        <v>1.5735800000000001E-2</v>
      </c>
      <c r="S11">
        <v>3.4209800000000002E-8</v>
      </c>
      <c r="T11">
        <v>10.017300000000001</v>
      </c>
      <c r="U11">
        <v>327.32600000000002</v>
      </c>
    </row>
    <row r="12" spans="1:21" x14ac:dyDescent="0.35">
      <c r="A12">
        <v>3.5662399999999999E-5</v>
      </c>
      <c r="B12">
        <f t="shared" si="0"/>
        <v>35.662399999999998</v>
      </c>
      <c r="C12">
        <v>6.3750900000000003E-6</v>
      </c>
      <c r="D12">
        <f t="shared" si="1"/>
        <v>6.3750900000000001</v>
      </c>
      <c r="E12">
        <v>0.178762</v>
      </c>
      <c r="F12">
        <v>25.013500000000001</v>
      </c>
      <c r="G12">
        <v>0.25786799999999999</v>
      </c>
      <c r="H12">
        <v>215.203</v>
      </c>
      <c r="I12">
        <v>10</v>
      </c>
      <c r="J12">
        <v>161.976</v>
      </c>
      <c r="K12">
        <v>3.5810499999999999E-5</v>
      </c>
      <c r="L12">
        <v>1.4483299999999999</v>
      </c>
      <c r="M12">
        <v>8.8656899999999997E-2</v>
      </c>
      <c r="N12">
        <v>3.6227699999999999E-5</v>
      </c>
      <c r="O12">
        <v>3.98102</v>
      </c>
      <c r="P12">
        <v>719.09699999999998</v>
      </c>
      <c r="Q12">
        <v>9.95973E-2</v>
      </c>
      <c r="R12">
        <v>2.4912799999999999E-2</v>
      </c>
      <c r="S12">
        <v>3.6081800000000001E-8</v>
      </c>
      <c r="T12">
        <v>10.135300000000001</v>
      </c>
      <c r="U12">
        <v>337.738</v>
      </c>
    </row>
    <row r="13" spans="1:21" x14ac:dyDescent="0.35">
      <c r="A13">
        <v>3.87594E-5</v>
      </c>
      <c r="B13">
        <f t="shared" si="0"/>
        <v>38.759399999999999</v>
      </c>
      <c r="C13">
        <v>7.3923999999999997E-6</v>
      </c>
      <c r="D13">
        <f t="shared" si="1"/>
        <v>7.3923999999999994</v>
      </c>
      <c r="E13">
        <v>0.19072500000000001</v>
      </c>
      <c r="F13">
        <v>39.644399999999997</v>
      </c>
      <c r="G13">
        <v>1.26783</v>
      </c>
      <c r="H13">
        <v>225.982</v>
      </c>
      <c r="I13">
        <v>10</v>
      </c>
      <c r="J13">
        <v>175.774</v>
      </c>
      <c r="K13">
        <v>3.61632E-5</v>
      </c>
      <c r="L13">
        <v>0.99529999999999996</v>
      </c>
      <c r="M13">
        <v>9.0156500000000001E-2</v>
      </c>
      <c r="N13">
        <v>3.9458100000000001E-5</v>
      </c>
      <c r="O13">
        <v>6.3095999999999997</v>
      </c>
      <c r="P13">
        <v>719.07299999999998</v>
      </c>
      <c r="Q13">
        <v>0.100582</v>
      </c>
      <c r="R13">
        <v>3.9874899999999998E-2</v>
      </c>
      <c r="S13">
        <v>3.9687499999999997E-8</v>
      </c>
      <c r="T13">
        <v>10.7981</v>
      </c>
      <c r="U13">
        <v>348.517</v>
      </c>
    </row>
    <row r="14" spans="1:21" x14ac:dyDescent="0.35">
      <c r="A14">
        <v>4.4178100000000003E-5</v>
      </c>
      <c r="B14">
        <f t="shared" si="0"/>
        <v>44.178100000000001</v>
      </c>
      <c r="C14">
        <v>8.3912300000000006E-6</v>
      </c>
      <c r="D14">
        <f t="shared" si="1"/>
        <v>8.3912300000000002</v>
      </c>
      <c r="E14">
        <v>0.189941</v>
      </c>
      <c r="F14">
        <v>62.831899999999997</v>
      </c>
      <c r="G14">
        <v>3.83256</v>
      </c>
      <c r="H14">
        <v>236.86799999999999</v>
      </c>
      <c r="I14">
        <v>10</v>
      </c>
      <c r="J14">
        <v>178.42099999999999</v>
      </c>
      <c r="K14">
        <v>3.6003300000000001E-5</v>
      </c>
      <c r="L14">
        <v>0.71568699999999996</v>
      </c>
      <c r="M14">
        <v>8.8738499999999998E-2</v>
      </c>
      <c r="N14">
        <v>4.4968E-5</v>
      </c>
      <c r="O14">
        <v>10</v>
      </c>
      <c r="P14">
        <v>719.07100000000003</v>
      </c>
      <c r="Q14">
        <v>0.100137</v>
      </c>
      <c r="R14">
        <v>6.2917699999999993E-2</v>
      </c>
      <c r="S14">
        <v>4.5029400000000001E-8</v>
      </c>
      <c r="T14">
        <v>10.7547</v>
      </c>
      <c r="U14">
        <v>359.40300000000002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B27C0-568A-45E7-AC07-0E27BDB3D424}">
  <dimension ref="A1:U14"/>
  <sheetViews>
    <sheetView workbookViewId="0">
      <selection activeCell="I10" sqref="I10"/>
    </sheetView>
  </sheetViews>
  <sheetFormatPr defaultRowHeight="14.5" x14ac:dyDescent="0.35"/>
  <sheetData>
    <row r="1" spans="1:21" x14ac:dyDescent="0.35">
      <c r="A1" t="s">
        <v>43</v>
      </c>
    </row>
    <row r="2" spans="1:21" x14ac:dyDescent="0.35">
      <c r="A2" t="s">
        <v>0</v>
      </c>
      <c r="C2" t="s">
        <v>1</v>
      </c>
      <c r="E2" t="s">
        <v>2</v>
      </c>
      <c r="F2" t="s">
        <v>3</v>
      </c>
      <c r="G2" t="s">
        <v>4</v>
      </c>
      <c r="H2" t="s">
        <v>5</v>
      </c>
      <c r="I2" t="s">
        <v>6</v>
      </c>
      <c r="J2" t="s">
        <v>7</v>
      </c>
      <c r="K2" t="s">
        <v>8</v>
      </c>
      <c r="L2" t="s">
        <v>9</v>
      </c>
      <c r="M2" t="s">
        <v>10</v>
      </c>
      <c r="N2" t="s">
        <v>11</v>
      </c>
      <c r="O2" t="s">
        <v>12</v>
      </c>
      <c r="P2" t="s">
        <v>13</v>
      </c>
      <c r="Q2" t="s">
        <v>14</v>
      </c>
      <c r="R2" t="s">
        <v>15</v>
      </c>
      <c r="S2" t="s">
        <v>16</v>
      </c>
      <c r="T2" t="s">
        <v>17</v>
      </c>
      <c r="U2" t="s">
        <v>18</v>
      </c>
    </row>
    <row r="3" spans="1:21" x14ac:dyDescent="0.35">
      <c r="A3" t="s">
        <v>19</v>
      </c>
      <c r="C3" t="s">
        <v>19</v>
      </c>
      <c r="F3" t="s">
        <v>20</v>
      </c>
      <c r="G3" t="s">
        <v>21</v>
      </c>
      <c r="H3" t="s">
        <v>22</v>
      </c>
      <c r="I3" t="s">
        <v>23</v>
      </c>
      <c r="J3" t="s">
        <v>24</v>
      </c>
      <c r="K3" t="s">
        <v>25</v>
      </c>
      <c r="L3" t="s">
        <v>26</v>
      </c>
      <c r="M3" t="s">
        <v>27</v>
      </c>
      <c r="N3" t="s">
        <v>19</v>
      </c>
      <c r="O3" t="s">
        <v>28</v>
      </c>
      <c r="P3" t="s">
        <v>29</v>
      </c>
      <c r="Q3" t="s">
        <v>30</v>
      </c>
      <c r="R3" t="s">
        <v>31</v>
      </c>
      <c r="S3" t="s">
        <v>19</v>
      </c>
      <c r="T3" t="s">
        <v>24</v>
      </c>
      <c r="U3" t="s">
        <v>22</v>
      </c>
    </row>
    <row r="4" spans="1:21" x14ac:dyDescent="0.35">
      <c r="A4">
        <v>1.25838E-4</v>
      </c>
      <c r="B4">
        <f>A4*1000000</f>
        <v>125.83799999999999</v>
      </c>
      <c r="C4">
        <v>-1.6943200000000001E-5</v>
      </c>
      <c r="D4">
        <f>C4*1000000</f>
        <v>-16.943200000000001</v>
      </c>
      <c r="E4">
        <v>-0.13464400000000001</v>
      </c>
      <c r="F4">
        <v>0.62831899999999996</v>
      </c>
      <c r="G4">
        <v>0.25489000000000001</v>
      </c>
      <c r="H4">
        <v>81.152900000000002</v>
      </c>
      <c r="I4">
        <v>10</v>
      </c>
      <c r="J4">
        <v>-7.6705100000000002</v>
      </c>
      <c r="K4">
        <v>6.6231600000000001E-6</v>
      </c>
      <c r="L4">
        <v>202.084</v>
      </c>
      <c r="M4">
        <v>8.3357700000000007E-2</v>
      </c>
      <c r="N4">
        <v>1.2697300000000001E-4</v>
      </c>
      <c r="O4">
        <v>0.1</v>
      </c>
      <c r="P4">
        <v>828.91800000000001</v>
      </c>
      <c r="Q4">
        <v>1.59796E-2</v>
      </c>
      <c r="R4">
        <v>1.0040299999999999E-4</v>
      </c>
      <c r="S4">
        <v>2.02899E-8</v>
      </c>
      <c r="T4">
        <v>-7.6683899999999996</v>
      </c>
      <c r="U4">
        <v>138.55699999999999</v>
      </c>
    </row>
    <row r="5" spans="1:21" x14ac:dyDescent="0.35">
      <c r="A5">
        <v>1.6448299999999999E-4</v>
      </c>
      <c r="B5">
        <f t="shared" ref="B5:B14" si="0">A5*1000000</f>
        <v>164.483</v>
      </c>
      <c r="C5">
        <v>3.2135599999999998E-5</v>
      </c>
      <c r="D5">
        <f t="shared" ref="D5:D14" si="1">C5*1000000</f>
        <v>32.135599999999997</v>
      </c>
      <c r="E5">
        <v>0.19537299999999999</v>
      </c>
      <c r="F5">
        <v>0.99581600000000003</v>
      </c>
      <c r="G5">
        <v>1.98915</v>
      </c>
      <c r="H5">
        <v>133.06899999999999</v>
      </c>
      <c r="I5">
        <v>10</v>
      </c>
      <c r="J5">
        <v>11.0609</v>
      </c>
      <c r="K5">
        <v>3.9169899999999999E-5</v>
      </c>
      <c r="L5">
        <v>168.297</v>
      </c>
      <c r="M5">
        <v>8.2083000000000003E-2</v>
      </c>
      <c r="N5">
        <v>1.6759300000000001E-4</v>
      </c>
      <c r="O5">
        <v>0.15848899999999999</v>
      </c>
      <c r="P5">
        <v>828.9</v>
      </c>
      <c r="Q5">
        <v>9.4505800000000001E-2</v>
      </c>
      <c r="R5">
        <v>9.4110299999999999E-4</v>
      </c>
      <c r="S5">
        <v>1.58385E-7</v>
      </c>
      <c r="T5">
        <v>11.0548</v>
      </c>
      <c r="U5">
        <v>190.47300000000001</v>
      </c>
    </row>
    <row r="6" spans="1:21" x14ac:dyDescent="0.35">
      <c r="A6">
        <v>1.7357000000000001E-4</v>
      </c>
      <c r="B6">
        <f t="shared" si="0"/>
        <v>173.57</v>
      </c>
      <c r="C6">
        <v>3.3500500000000002E-5</v>
      </c>
      <c r="D6">
        <f t="shared" si="1"/>
        <v>33.500500000000002</v>
      </c>
      <c r="E6">
        <v>0.19300899999999999</v>
      </c>
      <c r="F6">
        <v>1.5782700000000001</v>
      </c>
      <c r="G6">
        <v>2.1608299999999998</v>
      </c>
      <c r="H6">
        <v>166.22800000000001</v>
      </c>
      <c r="I6">
        <v>10</v>
      </c>
      <c r="J6">
        <v>10.939299999999999</v>
      </c>
      <c r="K6">
        <v>4.0373200000000002E-5</v>
      </c>
      <c r="L6">
        <v>112.004</v>
      </c>
      <c r="M6">
        <v>8.1345100000000004E-2</v>
      </c>
      <c r="N6">
        <v>1.76773E-4</v>
      </c>
      <c r="O6">
        <v>0.25119000000000002</v>
      </c>
      <c r="P6">
        <v>828.88400000000001</v>
      </c>
      <c r="Q6">
        <v>9.74106E-2</v>
      </c>
      <c r="R6">
        <v>1.5374099999999999E-3</v>
      </c>
      <c r="S6">
        <v>1.7219599999999999E-7</v>
      </c>
      <c r="T6">
        <v>10.924200000000001</v>
      </c>
      <c r="U6">
        <v>223.63200000000001</v>
      </c>
    </row>
    <row r="7" spans="1:21" x14ac:dyDescent="0.35">
      <c r="A7">
        <v>1.79636E-4</v>
      </c>
      <c r="B7">
        <f t="shared" si="0"/>
        <v>179.636</v>
      </c>
      <c r="C7">
        <v>3.6646800000000003E-5</v>
      </c>
      <c r="D7">
        <f t="shared" si="1"/>
        <v>36.646800000000006</v>
      </c>
      <c r="E7">
        <v>0.20400599999999999</v>
      </c>
      <c r="F7">
        <v>2.5013899999999998</v>
      </c>
      <c r="G7">
        <v>2.3112300000000001</v>
      </c>
      <c r="H7">
        <v>177.12100000000001</v>
      </c>
      <c r="I7">
        <v>10</v>
      </c>
      <c r="J7">
        <v>11.569699999999999</v>
      </c>
      <c r="K7">
        <v>4.1722199999999998E-5</v>
      </c>
      <c r="L7">
        <v>73.293599999999998</v>
      </c>
      <c r="M7">
        <v>8.1612199999999996E-2</v>
      </c>
      <c r="N7">
        <v>1.8333600000000001E-4</v>
      </c>
      <c r="O7">
        <v>0.39810899999999999</v>
      </c>
      <c r="P7">
        <v>828.90800000000002</v>
      </c>
      <c r="Q7">
        <v>0.100662</v>
      </c>
      <c r="R7">
        <v>2.5179600000000001E-3</v>
      </c>
      <c r="S7">
        <v>1.8454999999999999E-7</v>
      </c>
      <c r="T7">
        <v>11.5305</v>
      </c>
      <c r="U7">
        <v>234.52500000000001</v>
      </c>
    </row>
    <row r="8" spans="1:21" x14ac:dyDescent="0.35">
      <c r="A8">
        <v>1.8813200000000001E-4</v>
      </c>
      <c r="B8">
        <f t="shared" si="0"/>
        <v>188.13200000000001</v>
      </c>
      <c r="C8">
        <v>3.67782E-5</v>
      </c>
      <c r="D8">
        <f t="shared" si="1"/>
        <v>36.778199999999998</v>
      </c>
      <c r="E8">
        <v>0.195492</v>
      </c>
      <c r="F8">
        <v>3.96441</v>
      </c>
      <c r="G8">
        <v>2.3754599999999999</v>
      </c>
      <c r="H8">
        <v>191.19800000000001</v>
      </c>
      <c r="I8">
        <v>10</v>
      </c>
      <c r="J8">
        <v>11.1532</v>
      </c>
      <c r="K8">
        <v>4.1209399999999999E-5</v>
      </c>
      <c r="L8">
        <v>48.353499999999997</v>
      </c>
      <c r="M8">
        <v>8.1579600000000002E-2</v>
      </c>
      <c r="N8">
        <v>1.91693E-4</v>
      </c>
      <c r="O8">
        <v>0.63095599999999996</v>
      </c>
      <c r="P8">
        <v>828.89</v>
      </c>
      <c r="Q8">
        <v>9.9426899999999999E-2</v>
      </c>
      <c r="R8">
        <v>3.9416900000000003E-3</v>
      </c>
      <c r="S8">
        <v>1.9059499999999999E-7</v>
      </c>
      <c r="T8">
        <v>11.061299999999999</v>
      </c>
      <c r="U8">
        <v>248.602</v>
      </c>
    </row>
    <row r="9" spans="1:21" x14ac:dyDescent="0.35">
      <c r="A9">
        <v>1.9670500000000001E-4</v>
      </c>
      <c r="B9">
        <f t="shared" si="0"/>
        <v>196.70500000000001</v>
      </c>
      <c r="C9">
        <v>4.0555E-5</v>
      </c>
      <c r="D9">
        <f t="shared" si="1"/>
        <v>40.555</v>
      </c>
      <c r="E9">
        <v>0.20617199999999999</v>
      </c>
      <c r="F9">
        <v>6.2831900000000003</v>
      </c>
      <c r="G9">
        <v>2.4942099999999998</v>
      </c>
      <c r="H9">
        <v>200.07900000000001</v>
      </c>
      <c r="I9">
        <v>10</v>
      </c>
      <c r="J9">
        <v>11.885</v>
      </c>
      <c r="K9">
        <v>4.1779800000000003E-5</v>
      </c>
      <c r="L9">
        <v>31.9649</v>
      </c>
      <c r="M9">
        <v>8.0744200000000002E-2</v>
      </c>
      <c r="N9">
        <v>2.0084200000000001E-4</v>
      </c>
      <c r="O9">
        <v>1</v>
      </c>
      <c r="P9">
        <v>828.90700000000004</v>
      </c>
      <c r="Q9">
        <v>0.100801</v>
      </c>
      <c r="R9">
        <v>6.3335099999999997E-3</v>
      </c>
      <c r="S9">
        <v>2.0244999999999999E-7</v>
      </c>
      <c r="T9">
        <v>11.6496</v>
      </c>
      <c r="U9">
        <v>257.483</v>
      </c>
    </row>
    <row r="10" spans="1:21" x14ac:dyDescent="0.35">
      <c r="A10">
        <v>2.0409599999999999E-4</v>
      </c>
      <c r="B10">
        <f t="shared" si="0"/>
        <v>204.096</v>
      </c>
      <c r="C10">
        <v>4.3136999999999997E-5</v>
      </c>
      <c r="D10">
        <f t="shared" si="1"/>
        <v>43.137</v>
      </c>
      <c r="E10">
        <v>0.21135599999999999</v>
      </c>
      <c r="F10">
        <v>9.9582200000000007</v>
      </c>
      <c r="G10">
        <v>2.4912299999999998</v>
      </c>
      <c r="H10">
        <v>219.029</v>
      </c>
      <c r="I10">
        <v>10</v>
      </c>
      <c r="J10">
        <v>12.535399999999999</v>
      </c>
      <c r="K10">
        <v>4.1341599999999997E-5</v>
      </c>
      <c r="L10">
        <v>20.948</v>
      </c>
      <c r="M10">
        <v>7.9911099999999999E-2</v>
      </c>
      <c r="N10">
        <v>2.08605E-4</v>
      </c>
      <c r="O10">
        <v>1.5849</v>
      </c>
      <c r="P10">
        <v>828.82600000000002</v>
      </c>
      <c r="Q10">
        <v>9.9752999999999994E-2</v>
      </c>
      <c r="R10">
        <v>9.9336300000000006E-3</v>
      </c>
      <c r="S10">
        <v>2.0809000000000001E-7</v>
      </c>
      <c r="T10">
        <v>11.934200000000001</v>
      </c>
      <c r="U10">
        <v>276.43299999999999</v>
      </c>
    </row>
    <row r="11" spans="1:21" x14ac:dyDescent="0.35">
      <c r="A11">
        <v>2.1762499999999999E-4</v>
      </c>
      <c r="B11">
        <f t="shared" si="0"/>
        <v>217.625</v>
      </c>
      <c r="C11">
        <v>4.3170300000000002E-5</v>
      </c>
      <c r="D11">
        <f t="shared" si="1"/>
        <v>43.170300000000005</v>
      </c>
      <c r="E11">
        <v>0.19836999999999999</v>
      </c>
      <c r="F11">
        <v>15.7827</v>
      </c>
      <c r="G11">
        <v>2.4754200000000002</v>
      </c>
      <c r="H11">
        <v>234.482</v>
      </c>
      <c r="I11">
        <v>10</v>
      </c>
      <c r="J11">
        <v>12.654400000000001</v>
      </c>
      <c r="K11">
        <v>4.1430200000000002E-5</v>
      </c>
      <c r="L11">
        <v>14.057499999999999</v>
      </c>
      <c r="M11">
        <v>8.0494899999999994E-2</v>
      </c>
      <c r="N11">
        <v>2.2186499999999999E-4</v>
      </c>
      <c r="O11">
        <v>2.5118999999999998</v>
      </c>
      <c r="P11">
        <v>828.80399999999997</v>
      </c>
      <c r="Q11">
        <v>9.9969000000000002E-2</v>
      </c>
      <c r="R11">
        <v>1.5777800000000002E-2</v>
      </c>
      <c r="S11">
        <v>2.2179700000000001E-7</v>
      </c>
      <c r="T11">
        <v>11.2201</v>
      </c>
      <c r="U11">
        <v>291.88600000000002</v>
      </c>
    </row>
    <row r="12" spans="1:21" x14ac:dyDescent="0.35">
      <c r="A12">
        <v>2.2905199999999999E-4</v>
      </c>
      <c r="B12">
        <f t="shared" si="0"/>
        <v>229.05199999999999</v>
      </c>
      <c r="C12">
        <v>4.5834300000000003E-5</v>
      </c>
      <c r="D12">
        <f t="shared" si="1"/>
        <v>45.834300000000006</v>
      </c>
      <c r="E12">
        <v>0.200104</v>
      </c>
      <c r="F12">
        <v>25.013500000000001</v>
      </c>
      <c r="G12">
        <v>2.1610999999999998</v>
      </c>
      <c r="H12">
        <v>249.77</v>
      </c>
      <c r="I12">
        <v>10</v>
      </c>
      <c r="J12">
        <v>15.4925</v>
      </c>
      <c r="K12">
        <v>4.1538500000000002E-5</v>
      </c>
      <c r="L12">
        <v>9.3386899999999997</v>
      </c>
      <c r="M12">
        <v>8.01703E-2</v>
      </c>
      <c r="N12">
        <v>2.3359300000000001E-4</v>
      </c>
      <c r="O12">
        <v>3.98102</v>
      </c>
      <c r="P12">
        <v>828.803</v>
      </c>
      <c r="Q12">
        <v>0.10023</v>
      </c>
      <c r="R12">
        <v>2.5071E-2</v>
      </c>
      <c r="S12">
        <v>2.3413099999999999E-7</v>
      </c>
      <c r="T12">
        <v>11.3157</v>
      </c>
      <c r="U12">
        <v>307.17399999999998</v>
      </c>
    </row>
    <row r="13" spans="1:21" x14ac:dyDescent="0.35">
      <c r="A13">
        <v>2.4060999999999999E-4</v>
      </c>
      <c r="B13">
        <f t="shared" si="0"/>
        <v>240.60999999999999</v>
      </c>
      <c r="C13">
        <v>4.8792499999999997E-5</v>
      </c>
      <c r="D13">
        <f t="shared" si="1"/>
        <v>48.792499999999997</v>
      </c>
      <c r="E13">
        <v>0.202787</v>
      </c>
      <c r="F13">
        <v>39.644399999999997</v>
      </c>
      <c r="G13">
        <v>1.17126</v>
      </c>
      <c r="H13">
        <v>270.75799999999998</v>
      </c>
      <c r="I13">
        <v>10</v>
      </c>
      <c r="J13">
        <v>31.194199999999999</v>
      </c>
      <c r="K13">
        <v>4.1006900000000002E-5</v>
      </c>
      <c r="L13">
        <v>6.1927300000000001</v>
      </c>
      <c r="M13">
        <v>7.9708600000000004E-2</v>
      </c>
      <c r="N13">
        <v>2.4550700000000001E-4</v>
      </c>
      <c r="O13">
        <v>6.3095999999999997</v>
      </c>
      <c r="P13">
        <v>828.80499999999995</v>
      </c>
      <c r="Q13">
        <v>9.8946800000000001E-2</v>
      </c>
      <c r="R13">
        <v>3.9226900000000002E-2</v>
      </c>
      <c r="S13">
        <v>2.4292099999999998E-7</v>
      </c>
      <c r="T13">
        <v>11.4634</v>
      </c>
      <c r="U13">
        <v>328.16199999999998</v>
      </c>
    </row>
    <row r="14" spans="1:21" x14ac:dyDescent="0.35">
      <c r="A14">
        <v>2.4655899999999998E-4</v>
      </c>
      <c r="B14">
        <f t="shared" si="0"/>
        <v>246.55899999999997</v>
      </c>
      <c r="C14">
        <v>4.9761800000000002E-5</v>
      </c>
      <c r="D14">
        <f t="shared" si="1"/>
        <v>49.761800000000001</v>
      </c>
      <c r="E14">
        <v>0.201825</v>
      </c>
      <c r="F14">
        <v>62.831899999999997</v>
      </c>
      <c r="G14">
        <v>2.0301100000000001</v>
      </c>
      <c r="H14">
        <v>286.83999999999997</v>
      </c>
      <c r="I14">
        <v>10</v>
      </c>
      <c r="J14">
        <v>162.249</v>
      </c>
      <c r="K14">
        <v>4.1025700000000003E-5</v>
      </c>
      <c r="L14">
        <v>4.0032300000000003</v>
      </c>
      <c r="M14">
        <v>7.9576800000000003E-2</v>
      </c>
      <c r="N14">
        <v>2.5153000000000003E-4</v>
      </c>
      <c r="O14">
        <v>10</v>
      </c>
      <c r="P14">
        <v>828.827</v>
      </c>
      <c r="Q14">
        <v>9.8989499999999994E-2</v>
      </c>
      <c r="R14">
        <v>6.2196899999999999E-2</v>
      </c>
      <c r="S14">
        <v>2.4898899999999998E-7</v>
      </c>
      <c r="T14">
        <v>11.410500000000001</v>
      </c>
      <c r="U14">
        <v>344.24400000000003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A5A2A-043E-438A-8199-91E7E72CBF4B}">
  <dimension ref="A1:U29"/>
  <sheetViews>
    <sheetView workbookViewId="0">
      <selection activeCell="A2" sqref="A2"/>
    </sheetView>
  </sheetViews>
  <sheetFormatPr defaultRowHeight="14.5" x14ac:dyDescent="0.35"/>
  <cols>
    <col min="1" max="1" width="11.81640625" bestFit="1" customWidth="1"/>
  </cols>
  <sheetData>
    <row r="1" spans="1:21" x14ac:dyDescent="0.35">
      <c r="A1" t="s">
        <v>45</v>
      </c>
    </row>
    <row r="2" spans="1:21" x14ac:dyDescent="0.35">
      <c r="A2" t="s">
        <v>0</v>
      </c>
      <c r="C2" t="s">
        <v>1</v>
      </c>
      <c r="E2" t="s">
        <v>2</v>
      </c>
      <c r="F2" t="s">
        <v>3</v>
      </c>
      <c r="G2" t="s">
        <v>4</v>
      </c>
      <c r="H2" t="s">
        <v>5</v>
      </c>
      <c r="I2" t="s">
        <v>6</v>
      </c>
      <c r="J2" t="s">
        <v>7</v>
      </c>
      <c r="K2" t="s">
        <v>8</v>
      </c>
      <c r="L2" t="s">
        <v>9</v>
      </c>
      <c r="M2" t="s">
        <v>10</v>
      </c>
      <c r="N2" t="s">
        <v>11</v>
      </c>
      <c r="O2" t="s">
        <v>12</v>
      </c>
      <c r="P2" t="s">
        <v>13</v>
      </c>
      <c r="Q2" t="s">
        <v>14</v>
      </c>
      <c r="R2" t="s">
        <v>15</v>
      </c>
      <c r="S2" t="s">
        <v>16</v>
      </c>
      <c r="T2" t="s">
        <v>17</v>
      </c>
      <c r="U2" t="s">
        <v>18</v>
      </c>
    </row>
    <row r="3" spans="1:21" x14ac:dyDescent="0.35">
      <c r="A3" t="s">
        <v>19</v>
      </c>
      <c r="C3" t="s">
        <v>19</v>
      </c>
      <c r="F3" t="s">
        <v>20</v>
      </c>
      <c r="G3" t="s">
        <v>21</v>
      </c>
      <c r="H3" t="s">
        <v>22</v>
      </c>
      <c r="I3" t="s">
        <v>23</v>
      </c>
      <c r="J3" t="s">
        <v>24</v>
      </c>
      <c r="K3" t="s">
        <v>25</v>
      </c>
      <c r="L3" t="s">
        <v>26</v>
      </c>
      <c r="M3" t="s">
        <v>27</v>
      </c>
      <c r="N3" t="s">
        <v>19</v>
      </c>
      <c r="O3" t="s">
        <v>28</v>
      </c>
      <c r="P3" t="s">
        <v>29</v>
      </c>
      <c r="Q3" t="s">
        <v>30</v>
      </c>
      <c r="R3" t="s">
        <v>31</v>
      </c>
      <c r="S3" t="s">
        <v>19</v>
      </c>
      <c r="T3" t="s">
        <v>24</v>
      </c>
      <c r="U3" t="s">
        <v>22</v>
      </c>
    </row>
    <row r="4" spans="1:21" x14ac:dyDescent="0.35">
      <c r="A4">
        <f>AVERAGE('1aii'!A4,'10aii'!A4,'15aii'!A4)</f>
        <v>3.6156283333333328E-5</v>
      </c>
      <c r="B4">
        <f>AVERAGE('1aii'!B4,'10aii'!B4,'15aii'!B4)</f>
        <v>36.156283333333334</v>
      </c>
      <c r="C4">
        <f>AVERAGE('1aii'!C4,'10aii'!C4,'15aii'!C4)</f>
        <v>9.3250433333333338E-6</v>
      </c>
      <c r="D4">
        <f>AVERAGE('1aii'!D4,'10aii'!D4,'15aii'!D4)</f>
        <v>9.3250433333333334</v>
      </c>
      <c r="E4">
        <f>AVERAGE('1aii'!E4,'10aii'!E4,'15aii'!E4)</f>
        <v>0.28232966666666665</v>
      </c>
      <c r="F4">
        <f>AVERAGE('1aii'!F4,'10aii'!F4,'15aii'!F4)</f>
        <v>0.62831899999999996</v>
      </c>
      <c r="G4">
        <f>AVERAGE('1aii'!G4,'10aii'!G4,'15aii'!G4)</f>
        <v>0.478186</v>
      </c>
      <c r="H4">
        <f>AVERAGE('1aii'!H4,'10aii'!H4,'15aii'!H4)</f>
        <v>54.139733333333332</v>
      </c>
      <c r="I4">
        <f>AVERAGE('1aii'!I4,'10aii'!I4,'15aii'!I4)</f>
        <v>10</v>
      </c>
      <c r="J4">
        <f>AVERAGE('1aii'!J4,'10aii'!J4,'15aii'!J4)</f>
        <v>15.809633333333332</v>
      </c>
      <c r="K4">
        <f>AVERAGE('1aii'!K4,'10aii'!K4,'15aii'!K4)</f>
        <v>5.4756633333333323E-5</v>
      </c>
      <c r="L4">
        <f>AVERAGE('1aii'!L4,'10aii'!L4,'15aii'!L4)</f>
        <v>59.435860000000012</v>
      </c>
      <c r="M4">
        <f>AVERAGE('1aii'!M4,'10aii'!M4,'15aii'!M4)</f>
        <v>9.252243333333332E-2</v>
      </c>
      <c r="N4">
        <f>AVERAGE('1aii'!N4,'10aii'!N4,'15aii'!N4)</f>
        <v>3.7344659999999999E-5</v>
      </c>
      <c r="O4">
        <f>AVERAGE('1aii'!O4,'10aii'!O4,'15aii'!O4)</f>
        <v>0.10000000000000002</v>
      </c>
      <c r="P4">
        <f>AVERAGE('1aii'!P4,'10aii'!P4,'15aii'!P4)</f>
        <v>957.48599999999999</v>
      </c>
      <c r="Q4">
        <f>AVERAGE('1aii'!Q4,'10aii'!Q4,'15aii'!Q4)</f>
        <v>0.11607276666666666</v>
      </c>
      <c r="R4">
        <f>AVERAGE('1aii'!R4,'10aii'!R4,'15aii'!R4)</f>
        <v>7.2930699999999989E-4</v>
      </c>
      <c r="S4">
        <f>AVERAGE('1aii'!S4,'10aii'!S4,'15aii'!S4)</f>
        <v>3.8103920000000003E-8</v>
      </c>
      <c r="T4">
        <f>AVERAGE('1aii'!T4,'10aii'!T4,'15aii'!T4)</f>
        <v>15.753066666666667</v>
      </c>
      <c r="U4">
        <f>AVERAGE('1aii'!U4,'10aii'!U4,'15aii'!U4)</f>
        <v>151.00899999999999</v>
      </c>
    </row>
    <row r="5" spans="1:21" x14ac:dyDescent="0.35">
      <c r="A5">
        <f>AVERAGE('1aii'!A5,'10aii'!A5,'15aii'!A5)</f>
        <v>3.7239343333333335E-5</v>
      </c>
      <c r="B5">
        <f>AVERAGE('1aii'!B5,'10aii'!B5,'15aii'!B5)</f>
        <v>37.239343333333331</v>
      </c>
      <c r="C5">
        <f>AVERAGE('1aii'!C5,'10aii'!C5,'15aii'!C5)</f>
        <v>6.7103033333333338E-6</v>
      </c>
      <c r="D5">
        <f>AVERAGE('1aii'!D5,'10aii'!D5,'15aii'!D5)</f>
        <v>6.7103033333333331</v>
      </c>
      <c r="E5">
        <f>AVERAGE('1aii'!E5,'10aii'!E5,'15aii'!E5)</f>
        <v>0.23140799999999997</v>
      </c>
      <c r="F5">
        <f>AVERAGE('1aii'!F5,'10aii'!F5,'15aii'!F5)</f>
        <v>0.99581600000000003</v>
      </c>
      <c r="G5">
        <f>AVERAGE('1aii'!G5,'10aii'!G5,'15aii'!G5)</f>
        <v>0.49644200000000005</v>
      </c>
      <c r="H5">
        <f>AVERAGE('1aii'!H5,'10aii'!H5,'15aii'!H5)</f>
        <v>88.744966666666684</v>
      </c>
      <c r="I5">
        <f>AVERAGE('1aii'!I5,'10aii'!I5,'15aii'!I5)</f>
        <v>10</v>
      </c>
      <c r="J5">
        <f>AVERAGE('1aii'!J5,'10aii'!J5,'15aii'!J5)</f>
        <v>13.105593333333331</v>
      </c>
      <c r="K5">
        <f>AVERAGE('1aii'!K5,'10aii'!K5,'15aii'!K5)</f>
        <v>5.3564833333333333E-5</v>
      </c>
      <c r="L5">
        <f>AVERAGE('1aii'!L5,'10aii'!L5,'15aii'!L5)</f>
        <v>38.037403333333337</v>
      </c>
      <c r="M5">
        <f>AVERAGE('1aii'!M5,'10aii'!M5,'15aii'!M5)</f>
        <v>9.1804700000000003E-2</v>
      </c>
      <c r="N5">
        <f>AVERAGE('1aii'!N5,'10aii'!N5,'15aii'!N5)</f>
        <v>3.7878246666666665E-5</v>
      </c>
      <c r="O5">
        <f>AVERAGE('1aii'!O5,'10aii'!O5,'15aii'!O5)</f>
        <v>0.15848899999999999</v>
      </c>
      <c r="P5">
        <f>AVERAGE('1aii'!P5,'10aii'!P5,'15aii'!P5)</f>
        <v>957.47233333333327</v>
      </c>
      <c r="Q5">
        <f>AVERAGE('1aii'!Q5,'10aii'!Q5,'15aii'!Q5)</f>
        <v>0.11255940000000002</v>
      </c>
      <c r="R5">
        <f>AVERAGE('1aii'!R5,'10aii'!R5,'15aii'!R5)</f>
        <v>1.1208850000000001E-3</v>
      </c>
      <c r="S5">
        <f>AVERAGE('1aii'!S5,'10aii'!S5,'15aii'!S5)</f>
        <v>3.9632759999999998E-8</v>
      </c>
      <c r="T5">
        <f>AVERAGE('1aii'!T5,'10aii'!T5,'15aii'!T5)</f>
        <v>12.988983333333332</v>
      </c>
      <c r="U5">
        <f>AVERAGE('1aii'!U5,'10aii'!U5,'15aii'!U5)</f>
        <v>185.61433333333335</v>
      </c>
    </row>
    <row r="6" spans="1:21" x14ac:dyDescent="0.35">
      <c r="A6">
        <f>AVERAGE('1aii'!A6,'10aii'!A6,'15aii'!A6)</f>
        <v>3.9506060000000002E-5</v>
      </c>
      <c r="B6">
        <f>AVERAGE('1aii'!B6,'10aii'!B6,'15aii'!B6)</f>
        <v>39.506060000000005</v>
      </c>
      <c r="C6">
        <f>AVERAGE('1aii'!C6,'10aii'!C6,'15aii'!C6)</f>
        <v>8.228386666666667E-6</v>
      </c>
      <c r="D6">
        <f>AVERAGE('1aii'!D6,'10aii'!D6,'15aii'!D6)</f>
        <v>8.2283866666666672</v>
      </c>
      <c r="E6">
        <f>AVERAGE('1aii'!E6,'10aii'!E6,'15aii'!E6)</f>
        <v>0.23446433333333336</v>
      </c>
      <c r="F6">
        <f>AVERAGE('1aii'!F6,'10aii'!F6,'15aii'!F6)</f>
        <v>1.5782700000000001</v>
      </c>
      <c r="G6">
        <f>AVERAGE('1aii'!G6,'10aii'!G6,'15aii'!G6)</f>
        <v>0.54119933333333337</v>
      </c>
      <c r="H6">
        <f>AVERAGE('1aii'!H6,'10aii'!H6,'15aii'!H6)</f>
        <v>113.72190000000001</v>
      </c>
      <c r="I6">
        <f>AVERAGE('1aii'!I6,'10aii'!I6,'15aii'!I6)</f>
        <v>10</v>
      </c>
      <c r="J6">
        <f>AVERAGE('1aii'!J6,'10aii'!J6,'15aii'!J6)</f>
        <v>13.462133333333334</v>
      </c>
      <c r="K6">
        <f>AVERAGE('1aii'!K6,'10aii'!K6,'15aii'!K6)</f>
        <v>5.4433766666666667E-5</v>
      </c>
      <c r="L6">
        <f>AVERAGE('1aii'!L6,'10aii'!L6,'15aii'!L6)</f>
        <v>25.572763333333338</v>
      </c>
      <c r="M6">
        <f>AVERAGE('1aii'!M6,'10aii'!M6,'15aii'!M6)</f>
        <v>9.1405366666666654E-2</v>
      </c>
      <c r="N6">
        <f>AVERAGE('1aii'!N6,'10aii'!N6,'15aii'!N6)</f>
        <v>4.0360789999999994E-5</v>
      </c>
      <c r="O6">
        <f>AVERAGE('1aii'!O6,'10aii'!O6,'15aii'!O6)</f>
        <v>0.25119000000000002</v>
      </c>
      <c r="P6">
        <f>AVERAGE('1aii'!P6,'10aii'!P6,'15aii'!P6)</f>
        <v>957.47266666666656</v>
      </c>
      <c r="Q6">
        <f>AVERAGE('1aii'!Q6,'10aii'!Q6,'15aii'!Q6)</f>
        <v>0.11377446666666667</v>
      </c>
      <c r="R6">
        <f>AVERAGE('1aii'!R6,'10aii'!R6,'15aii'!R6)</f>
        <v>1.7956733333333334E-3</v>
      </c>
      <c r="S6">
        <f>AVERAGE('1aii'!S6,'10aii'!S6,'15aii'!S6)</f>
        <v>4.3391226666666672E-8</v>
      </c>
      <c r="T6">
        <f>AVERAGE('1aii'!T6,'10aii'!T6,'15aii'!T6)</f>
        <v>13.174300000000001</v>
      </c>
      <c r="U6">
        <f>AVERAGE('1aii'!U6,'10aii'!U6,'15aii'!U6)</f>
        <v>210.59100000000001</v>
      </c>
    </row>
    <row r="7" spans="1:21" x14ac:dyDescent="0.35">
      <c r="A7">
        <f>AVERAGE('1aii'!A7,'10aii'!A7,'15aii'!A7)</f>
        <v>4.1904046666666669E-5</v>
      </c>
      <c r="B7">
        <f>AVERAGE('1aii'!B7,'10aii'!B7,'15aii'!B7)</f>
        <v>41.904046666666666</v>
      </c>
      <c r="C7">
        <f>AVERAGE('1aii'!C7,'10aii'!C7,'15aii'!C7)</f>
        <v>1.0390369999999999E-5</v>
      </c>
      <c r="D7">
        <f>AVERAGE('1aii'!D7,'10aii'!D7,'15aii'!D7)</f>
        <v>10.390369999999999</v>
      </c>
      <c r="E7">
        <f>AVERAGE('1aii'!E7,'10aii'!E7,'15aii'!E7)</f>
        <v>0.26880399999999999</v>
      </c>
      <c r="F7">
        <f>AVERAGE('1aii'!F7,'10aii'!F7,'15aii'!F7)</f>
        <v>2.5013899999999998</v>
      </c>
      <c r="G7">
        <f>AVERAGE('1aii'!G7,'10aii'!G7,'15aii'!G7)</f>
        <v>0.52445299999999995</v>
      </c>
      <c r="H7">
        <f>AVERAGE('1aii'!H7,'10aii'!H7,'15aii'!H7)</f>
        <v>126.27659999999999</v>
      </c>
      <c r="I7">
        <f>AVERAGE('1aii'!I7,'10aii'!I7,'15aii'!I7)</f>
        <v>10</v>
      </c>
      <c r="J7">
        <f>AVERAGE('1aii'!J7,'10aii'!J7,'15aii'!J7)</f>
        <v>15.785666666666666</v>
      </c>
      <c r="K7">
        <f>AVERAGE('1aii'!K7,'10aii'!K7,'15aii'!K7)</f>
        <v>5.1716300000000005E-5</v>
      </c>
      <c r="L7">
        <f>AVERAGE('1aii'!L7,'10aii'!L7,'15aii'!L7)</f>
        <v>17.2622</v>
      </c>
      <c r="M7">
        <f>AVERAGE('1aii'!M7,'10aii'!M7,'15aii'!M7)</f>
        <v>9.157793333333332E-2</v>
      </c>
      <c r="N7">
        <f>AVERAGE('1aii'!N7,'10aii'!N7,'15aii'!N7)</f>
        <v>4.3179523333333335E-5</v>
      </c>
      <c r="O7">
        <f>AVERAGE('1aii'!O7,'10aii'!O7,'15aii'!O7)</f>
        <v>0.39810899999999999</v>
      </c>
      <c r="P7">
        <f>AVERAGE('1aii'!P7,'10aii'!P7,'15aii'!P7)</f>
        <v>957.47299999999996</v>
      </c>
      <c r="Q7">
        <f>AVERAGE('1aii'!Q7,'10aii'!Q7,'15aii'!Q7)</f>
        <v>0.1097286</v>
      </c>
      <c r="R7">
        <f>AVERAGE('1aii'!R7,'10aii'!R7,'15aii'!R7)</f>
        <v>2.744736666666667E-3</v>
      </c>
      <c r="S7">
        <f>AVERAGE('1aii'!S7,'10aii'!S7,'15aii'!S7)</f>
        <v>4.2501383333333337E-8</v>
      </c>
      <c r="T7">
        <f>AVERAGE('1aii'!T7,'10aii'!T7,'15aii'!T7)</f>
        <v>15.038166666666667</v>
      </c>
      <c r="U7">
        <f>AVERAGE('1aii'!U7,'10aii'!U7,'15aii'!U7)</f>
        <v>223.14600000000004</v>
      </c>
    </row>
    <row r="8" spans="1:21" x14ac:dyDescent="0.35">
      <c r="A8">
        <f>AVERAGE('1aii'!A8,'10aii'!A8,'15aii'!A8)</f>
        <v>4.5223523333333338E-5</v>
      </c>
      <c r="B8">
        <f>AVERAGE('1aii'!B8,'10aii'!B8,'15aii'!B8)</f>
        <v>45.223523333333333</v>
      </c>
      <c r="C8">
        <f>AVERAGE('1aii'!C8,'10aii'!C8,'15aii'!C8)</f>
        <v>7.7932466666666656E-6</v>
      </c>
      <c r="D8">
        <f>AVERAGE('1aii'!D8,'10aii'!D8,'15aii'!D8)</f>
        <v>7.7932466666666658</v>
      </c>
      <c r="E8">
        <f>AVERAGE('1aii'!E8,'10aii'!E8,'15aii'!E8)</f>
        <v>0.19145400000000001</v>
      </c>
      <c r="F8">
        <f>AVERAGE('1aii'!F8,'10aii'!F8,'15aii'!F8)</f>
        <v>3.9644099999999995</v>
      </c>
      <c r="G8">
        <f>AVERAGE('1aii'!G8,'10aii'!G8,'15aii'!G8)</f>
        <v>0.55985333333333331</v>
      </c>
      <c r="H8">
        <f>AVERAGE('1aii'!H8,'10aii'!H8,'15aii'!H8)</f>
        <v>133.41009999999997</v>
      </c>
      <c r="I8">
        <f>AVERAGE('1aii'!I8,'10aii'!I8,'15aii'!I8)</f>
        <v>10</v>
      </c>
      <c r="J8">
        <f>AVERAGE('1aii'!J8,'10aii'!J8,'15aii'!J8)</f>
        <v>12.365213333333335</v>
      </c>
      <c r="K8">
        <f>AVERAGE('1aii'!K8,'10aii'!K8,'15aii'!K8)</f>
        <v>5.4673899999999998E-5</v>
      </c>
      <c r="L8">
        <f>AVERAGE('1aii'!L8,'10aii'!L8,'15aii'!L8)</f>
        <v>11.576830000000001</v>
      </c>
      <c r="M8">
        <f>AVERAGE('1aii'!M8,'10aii'!M8,'15aii'!M8)</f>
        <v>9.17573E-2</v>
      </c>
      <c r="N8">
        <f>AVERAGE('1aii'!N8,'10aii'!N8,'15aii'!N8)</f>
        <v>4.5895486666666669E-5</v>
      </c>
      <c r="O8">
        <f>AVERAGE('1aii'!O8,'10aii'!O8,'15aii'!O8)</f>
        <v>0.63095599999999996</v>
      </c>
      <c r="P8">
        <f>AVERAGE('1aii'!P8,'10aii'!P8,'15aii'!P8)</f>
        <v>957.46100000000013</v>
      </c>
      <c r="Q8">
        <f>AVERAGE('1aii'!Q8,'10aii'!Q8,'15aii'!Q8)</f>
        <v>0.1160248</v>
      </c>
      <c r="R8">
        <f>AVERAGE('1aii'!R8,'10aii'!R8,'15aii'!R8)</f>
        <v>4.5997066666666666E-3</v>
      </c>
      <c r="S8">
        <f>AVERAGE('1aii'!S8,'10aii'!S8,'15aii'!S8)</f>
        <v>4.6619166666666667E-8</v>
      </c>
      <c r="T8">
        <f>AVERAGE('1aii'!T8,'10aii'!T8,'15aii'!T8)</f>
        <v>10.832986666666669</v>
      </c>
      <c r="U8">
        <f>AVERAGE('1aii'!U8,'10aii'!U8,'15aii'!U8)</f>
        <v>230.27933333333331</v>
      </c>
    </row>
    <row r="9" spans="1:21" x14ac:dyDescent="0.35">
      <c r="A9">
        <f>AVERAGE('1aii'!A9,'10aii'!A9,'15aii'!A9)</f>
        <v>4.7344259999999997E-5</v>
      </c>
      <c r="B9">
        <f>AVERAGE('1aii'!B9,'10aii'!B9,'15aii'!B9)</f>
        <v>47.344259999999998</v>
      </c>
      <c r="C9">
        <f>AVERAGE('1aii'!C9,'10aii'!C9,'15aii'!C9)</f>
        <v>7.9410933333333332E-6</v>
      </c>
      <c r="D9">
        <f>AVERAGE('1aii'!D9,'10aii'!D9,'15aii'!D9)</f>
        <v>7.9410933333333338</v>
      </c>
      <c r="E9">
        <f>AVERAGE('1aii'!E9,'10aii'!E9,'15aii'!E9)</f>
        <v>0.17865633333333333</v>
      </c>
      <c r="F9">
        <f>AVERAGE('1aii'!F9,'10aii'!F9,'15aii'!F9)</f>
        <v>6.2831900000000003</v>
      </c>
      <c r="G9">
        <f>AVERAGE('1aii'!G9,'10aii'!G9,'15aii'!G9)</f>
        <v>0.56192353333333334</v>
      </c>
      <c r="H9">
        <f>AVERAGE('1aii'!H9,'10aii'!H9,'15aii'!H9)</f>
        <v>139.5333</v>
      </c>
      <c r="I9">
        <f>AVERAGE('1aii'!I9,'10aii'!I9,'15aii'!I9)</f>
        <v>10</v>
      </c>
      <c r="J9">
        <f>AVERAGE('1aii'!J9,'10aii'!J9,'15aii'!J9)</f>
        <v>14.799053333333333</v>
      </c>
      <c r="K9">
        <f>AVERAGE('1aii'!K9,'10aii'!K9,'15aii'!K9)</f>
        <v>6.5484233333333339E-5</v>
      </c>
      <c r="L9">
        <f>AVERAGE('1aii'!L9,'10aii'!L9,'15aii'!L9)</f>
        <v>7.6412633333333337</v>
      </c>
      <c r="M9">
        <f>AVERAGE('1aii'!M9,'10aii'!M9,'15aii'!M9)</f>
        <v>9.1626866666666681E-2</v>
      </c>
      <c r="N9">
        <f>AVERAGE('1aii'!N9,'10aii'!N9,'15aii'!N9)</f>
        <v>4.8011486666666667E-5</v>
      </c>
      <c r="O9">
        <f>AVERAGE('1aii'!O9,'10aii'!O9,'15aii'!O9)</f>
        <v>1</v>
      </c>
      <c r="P9">
        <f>AVERAGE('1aii'!P9,'10aii'!P9,'15aii'!P9)</f>
        <v>957.46866666666676</v>
      </c>
      <c r="Q9">
        <f>AVERAGE('1aii'!Q9,'10aii'!Q9,'15aii'!Q9)</f>
        <v>0.14109643333333335</v>
      </c>
      <c r="R9">
        <f>AVERAGE('1aii'!R9,'10aii'!R9,'15aii'!R9)</f>
        <v>8.8653533333333326E-3</v>
      </c>
      <c r="S9">
        <f>AVERAGE('1aii'!S9,'10aii'!S9,'15aii'!S9)</f>
        <v>5.0910699999999995E-8</v>
      </c>
      <c r="T9">
        <f>AVERAGE('1aii'!T9,'10aii'!T9,'15aii'!T9)</f>
        <v>10.126973333333334</v>
      </c>
      <c r="U9">
        <f>AVERAGE('1aii'!U9,'10aii'!U9,'15aii'!U9)</f>
        <v>236.4026666666667</v>
      </c>
    </row>
    <row r="10" spans="1:21" x14ac:dyDescent="0.35">
      <c r="A10">
        <f>AVERAGE('1aii'!A10,'10aii'!A10,'15aii'!A10)</f>
        <v>4.9086866666666673E-5</v>
      </c>
      <c r="B10">
        <f>AVERAGE('1aii'!B10,'10aii'!B10,'15aii'!B10)</f>
        <v>49.086866666666658</v>
      </c>
      <c r="C10">
        <f>AVERAGE('1aii'!C10,'10aii'!C10,'15aii'!C10)</f>
        <v>7.8257266666666677E-6</v>
      </c>
      <c r="D10">
        <f>AVERAGE('1aii'!D10,'10aii'!D10,'15aii'!D10)</f>
        <v>7.8257266666666672</v>
      </c>
      <c r="E10">
        <f>AVERAGE('1aii'!E10,'10aii'!E10,'15aii'!E10)</f>
        <v>0.17695433333333332</v>
      </c>
      <c r="F10">
        <f>AVERAGE('1aii'!F10,'10aii'!F10,'15aii'!F10)</f>
        <v>9.9582200000000007</v>
      </c>
      <c r="G10">
        <f>AVERAGE('1aii'!G10,'10aii'!G10,'15aii'!G10)</f>
        <v>0.52320226666666658</v>
      </c>
      <c r="H10">
        <f>AVERAGE('1aii'!H10,'10aii'!H10,'15aii'!H10)</f>
        <v>147.68870000000001</v>
      </c>
      <c r="I10">
        <f>AVERAGE('1aii'!I10,'10aii'!I10,'15aii'!I10)</f>
        <v>10.003333333333332</v>
      </c>
      <c r="J10">
        <f>AVERAGE('1aii'!J10,'10aii'!J10,'15aii'!J10)</f>
        <v>58.981396666666662</v>
      </c>
      <c r="K10">
        <f>AVERAGE('1aii'!K10,'10aii'!K10,'15aii'!K10)</f>
        <v>6.8025933333333335E-5</v>
      </c>
      <c r="L10">
        <f>AVERAGE('1aii'!L10,'10aii'!L10,'15aii'!L10)</f>
        <v>4.9921183333333339</v>
      </c>
      <c r="M10">
        <f>AVERAGE('1aii'!M10,'10aii'!M10,'15aii'!M10)</f>
        <v>9.1484300000000005E-2</v>
      </c>
      <c r="N10">
        <f>AVERAGE('1aii'!N10,'10aii'!N10,'15aii'!N10)</f>
        <v>4.9712616666666666E-5</v>
      </c>
      <c r="O10">
        <f>AVERAGE('1aii'!O10,'10aii'!O10,'15aii'!O10)</f>
        <v>1.5849</v>
      </c>
      <c r="P10">
        <f>AVERAGE('1aii'!P10,'10aii'!P10,'15aii'!P10)</f>
        <v>957.46199999999999</v>
      </c>
      <c r="Q10">
        <f>AVERAGE('1aii'!Q10,'10aii'!Q10,'15aii'!Q10)</f>
        <v>0.14702323333333334</v>
      </c>
      <c r="R10">
        <f>AVERAGE('1aii'!R10,'10aii'!R10,'15aii'!R10)</f>
        <v>1.464091E-2</v>
      </c>
      <c r="S10">
        <f>AVERAGE('1aii'!S10,'10aii'!S10,'15aii'!S10)</f>
        <v>5.3191966666666671E-8</v>
      </c>
      <c r="T10">
        <f>AVERAGE('1aii'!T10,'10aii'!T10,'15aii'!T10)</f>
        <v>10.030963333333332</v>
      </c>
      <c r="U10">
        <f>AVERAGE('1aii'!U10,'10aii'!U10,'15aii'!U10)</f>
        <v>244.55799999999999</v>
      </c>
    </row>
    <row r="11" spans="1:21" x14ac:dyDescent="0.35">
      <c r="A11">
        <f>AVERAGE('1aii'!A11,'10aii'!A11,'15aii'!A11)</f>
        <v>4.9735333333333338E-5</v>
      </c>
      <c r="B11">
        <f>AVERAGE('1aii'!B11,'10aii'!B11,'15aii'!B11)</f>
        <v>49.735333333333337</v>
      </c>
      <c r="C11">
        <f>AVERAGE('1aii'!C11,'10aii'!C11,'15aii'!C11)</f>
        <v>8.4116600000000017E-6</v>
      </c>
      <c r="D11">
        <f>AVERAGE('1aii'!D11,'10aii'!D11,'15aii'!D11)</f>
        <v>8.4116599999999995</v>
      </c>
      <c r="E11">
        <f>AVERAGE('1aii'!E11,'10aii'!E11,'15aii'!E11)</f>
        <v>0.16386800000000001</v>
      </c>
      <c r="F11">
        <f>AVERAGE('1aii'!F11,'10aii'!F11,'15aii'!F11)</f>
        <v>15.7827</v>
      </c>
      <c r="G11">
        <f>AVERAGE('1aii'!G11,'10aii'!G11,'15aii'!G11)</f>
        <v>0.42774099999999993</v>
      </c>
      <c r="H11">
        <f>AVERAGE('1aii'!H11,'10aii'!H11,'15aii'!H11)</f>
        <v>163.08733333333333</v>
      </c>
      <c r="I11">
        <f>AVERAGE('1aii'!I11,'10aii'!I11,'15aii'!I11)</f>
        <v>10</v>
      </c>
      <c r="J11">
        <f>AVERAGE('1aii'!J11,'10aii'!J11,'15aii'!J11)</f>
        <v>72.668333333333337</v>
      </c>
      <c r="K11">
        <f>AVERAGE('1aii'!K11,'10aii'!K11,'15aii'!K11)</f>
        <v>4.82467E-5</v>
      </c>
      <c r="L11">
        <f>AVERAGE('1aii'!L11,'10aii'!L11,'15aii'!L11)</f>
        <v>3.1960700000000002</v>
      </c>
      <c r="M11">
        <f>AVERAGE('1aii'!M11,'10aii'!M11,'15aii'!M11)</f>
        <v>9.1106733333333342E-2</v>
      </c>
      <c r="N11">
        <f>AVERAGE('1aii'!N11,'10aii'!N11,'15aii'!N11)</f>
        <v>5.0442606666666673E-5</v>
      </c>
      <c r="O11">
        <f>AVERAGE('1aii'!O11,'10aii'!O11,'15aii'!O11)</f>
        <v>2.5118999999999998</v>
      </c>
      <c r="P11">
        <f>AVERAGE('1aii'!P11,'10aii'!P11,'15aii'!P11)</f>
        <v>957.44366666666667</v>
      </c>
      <c r="Q11">
        <f>AVERAGE('1aii'!Q11,'10aii'!Q11,'15aii'!Q11)</f>
        <v>0.10068353333333334</v>
      </c>
      <c r="R11">
        <f>AVERAGE('1aii'!R11,'10aii'!R11,'15aii'!R11)</f>
        <v>1.5890633333333331E-2</v>
      </c>
      <c r="S11">
        <f>AVERAGE('1aii'!S11,'10aii'!S11,'15aii'!S11)</f>
        <v>5.0812269999999999E-8</v>
      </c>
      <c r="T11">
        <f>AVERAGE('1aii'!T11,'10aii'!T11,'15aii'!T11)</f>
        <v>9.3048033333333322</v>
      </c>
      <c r="U11">
        <f>AVERAGE('1aii'!U11,'10aii'!U11,'15aii'!U11)</f>
        <v>259.95666666666665</v>
      </c>
    </row>
    <row r="12" spans="1:21" x14ac:dyDescent="0.35">
      <c r="A12">
        <f>AVERAGE('1aii'!A12,'10aii'!A12,'15aii'!A12)</f>
        <v>5.3396913333333329E-5</v>
      </c>
      <c r="B12">
        <f>AVERAGE('1aii'!B12,'10aii'!B12,'15aii'!B12)</f>
        <v>53.396913333333337</v>
      </c>
      <c r="C12">
        <f>AVERAGE('1aii'!C12,'10aii'!C12,'15aii'!C12)</f>
        <v>9.1480499999999996E-6</v>
      </c>
      <c r="D12">
        <f>AVERAGE('1aii'!D12,'10aii'!D12,'15aii'!D12)</f>
        <v>9.1480499999999996</v>
      </c>
      <c r="E12">
        <f>AVERAGE('1aii'!E12,'10aii'!E12,'15aii'!E12)</f>
        <v>0.18557233333333334</v>
      </c>
      <c r="F12">
        <f>AVERAGE('1aii'!F12,'10aii'!F12,'15aii'!F12)</f>
        <v>25.013500000000004</v>
      </c>
      <c r="G12">
        <f>AVERAGE('1aii'!G12,'10aii'!G12,'15aii'!G12)</f>
        <v>0.4309513333333333</v>
      </c>
      <c r="H12">
        <f>AVERAGE('1aii'!H12,'10aii'!H12,'15aii'!H12)</f>
        <v>175.17679999999999</v>
      </c>
      <c r="I12">
        <f>AVERAGE('1aii'!I12,'10aii'!I12,'15aii'!I12)</f>
        <v>10</v>
      </c>
      <c r="J12">
        <f>AVERAGE('1aii'!J12,'10aii'!J12,'15aii'!J12)</f>
        <v>130.09426666666664</v>
      </c>
      <c r="K12">
        <f>AVERAGE('1aii'!K12,'10aii'!K12,'15aii'!K12)</f>
        <v>4.8075799999999998E-5</v>
      </c>
      <c r="L12">
        <f>AVERAGE('1aii'!L12,'10aii'!L12,'15aii'!L12)</f>
        <v>2.1659570000000001</v>
      </c>
      <c r="M12">
        <f>AVERAGE('1aii'!M12,'10aii'!M12,'15aii'!M12)</f>
        <v>9.0995166666666669E-2</v>
      </c>
      <c r="N12">
        <f>AVERAGE('1aii'!N12,'10aii'!N12,'15aii'!N12)</f>
        <v>5.4178043333333336E-5</v>
      </c>
      <c r="O12">
        <f>AVERAGE('1aii'!O12,'10aii'!O12,'15aii'!O12)</f>
        <v>3.9810199999999996</v>
      </c>
      <c r="P12">
        <f>AVERAGE('1aii'!P12,'10aii'!P12,'15aii'!P12)</f>
        <v>957.44266666666647</v>
      </c>
      <c r="Q12">
        <f>AVERAGE('1aii'!Q12,'10aii'!Q12,'15aii'!Q12)</f>
        <v>0.10025173333333333</v>
      </c>
      <c r="R12">
        <f>AVERAGE('1aii'!R12,'10aii'!R12,'15aii'!R12)</f>
        <v>2.5076466666666668E-2</v>
      </c>
      <c r="S12">
        <f>AVERAGE('1aii'!S12,'10aii'!S12,'15aii'!S12)</f>
        <v>5.4588526666666666E-8</v>
      </c>
      <c r="T12">
        <f>AVERAGE('1aii'!T12,'10aii'!T12,'15aii'!T12)</f>
        <v>10.509120000000001</v>
      </c>
      <c r="U12">
        <f>AVERAGE('1aii'!U12,'10aii'!U12,'15aii'!U12)</f>
        <v>272.04599999999999</v>
      </c>
    </row>
    <row r="13" spans="1:21" x14ac:dyDescent="0.35">
      <c r="A13">
        <f>AVERAGE('1aii'!A13,'10aii'!A13,'15aii'!A13)</f>
        <v>5.8065333333333335E-5</v>
      </c>
      <c r="B13">
        <f>AVERAGE('1aii'!B13,'10aii'!B13,'15aii'!B13)</f>
        <v>58.065333333333335</v>
      </c>
      <c r="C13">
        <f>AVERAGE('1aii'!C13,'10aii'!C13,'15aii'!C13)</f>
        <v>1.0811113333333334E-5</v>
      </c>
      <c r="D13">
        <f>AVERAGE('1aii'!D13,'10aii'!D13,'15aii'!D13)</f>
        <v>10.811113333333333</v>
      </c>
      <c r="E13">
        <f>AVERAGE('1aii'!E13,'10aii'!E13,'15aii'!E13)</f>
        <v>0.22335766666666668</v>
      </c>
      <c r="F13">
        <f>AVERAGE('1aii'!F13,'10aii'!F13,'15aii'!F13)</f>
        <v>39.644399999999997</v>
      </c>
      <c r="G13">
        <f>AVERAGE('1aii'!G13,'10aii'!G13,'15aii'!G13)</f>
        <v>1.6158133333333335</v>
      </c>
      <c r="H13">
        <f>AVERAGE('1aii'!H13,'10aii'!H13,'15aii'!H13)</f>
        <v>189.39133333333334</v>
      </c>
      <c r="I13">
        <f>AVERAGE('1aii'!I13,'10aii'!I13,'15aii'!I13)</f>
        <v>10</v>
      </c>
      <c r="J13">
        <f>AVERAGE('1aii'!J13,'10aii'!J13,'15aii'!J13)</f>
        <v>174.91466666666668</v>
      </c>
      <c r="K13">
        <f>AVERAGE('1aii'!K13,'10aii'!K13,'15aii'!K13)</f>
        <v>4.8345833333333334E-5</v>
      </c>
      <c r="L13">
        <f>AVERAGE('1aii'!L13,'10aii'!L13,'15aii'!L13)</f>
        <v>1.4904963333333334</v>
      </c>
      <c r="M13">
        <f>AVERAGE('1aii'!M13,'10aii'!M13,'15aii'!M13)</f>
        <v>9.1590666666666667E-2</v>
      </c>
      <c r="N13">
        <f>AVERAGE('1aii'!N13,'10aii'!N13,'15aii'!N13)</f>
        <v>5.9089799999999998E-5</v>
      </c>
      <c r="O13">
        <f>AVERAGE('1aii'!O13,'10aii'!O13,'15aii'!O13)</f>
        <v>6.3095999999999997</v>
      </c>
      <c r="P13">
        <f>AVERAGE('1aii'!P13,'10aii'!P13,'15aii'!P13)</f>
        <v>957.42933333333337</v>
      </c>
      <c r="Q13">
        <f>AVERAGE('1aii'!Q13,'10aii'!Q13,'15aii'!Q13)</f>
        <v>0.10080866666666667</v>
      </c>
      <c r="R13">
        <f>AVERAGE('1aii'!R13,'10aii'!R13,'15aii'!R13)</f>
        <v>3.9964933333333334E-2</v>
      </c>
      <c r="S13">
        <f>AVERAGE('1aii'!S13,'10aii'!S13,'15aii'!S13)</f>
        <v>5.9975166666666664E-8</v>
      </c>
      <c r="T13">
        <f>AVERAGE('1aii'!T13,'10aii'!T13,'15aii'!T13)</f>
        <v>12.550023333333334</v>
      </c>
      <c r="U13">
        <f>AVERAGE('1aii'!U13,'10aii'!U13,'15aii'!U13)</f>
        <v>286.26</v>
      </c>
    </row>
    <row r="14" spans="1:21" x14ac:dyDescent="0.35">
      <c r="A14">
        <f>AVERAGE('1aii'!A14,'10aii'!A14,'15aii'!A14)</f>
        <v>6.4356166666666665E-5</v>
      </c>
      <c r="B14">
        <f>AVERAGE('1aii'!B14,'10aii'!B14,'15aii'!B14)</f>
        <v>64.356166666666667</v>
      </c>
      <c r="C14">
        <f>AVERAGE('1aii'!C14,'10aii'!C14,'15aii'!C14)</f>
        <v>1.1412983333333336E-5</v>
      </c>
      <c r="D14">
        <f>AVERAGE('1aii'!D14,'10aii'!D14,'15aii'!D14)</f>
        <v>11.412983333333335</v>
      </c>
      <c r="E14">
        <f>AVERAGE('1aii'!E14,'10aii'!E14,'15aii'!E14)</f>
        <v>0.16496433333333335</v>
      </c>
      <c r="F14">
        <f>AVERAGE('1aii'!F14,'10aii'!F14,'15aii'!F14)</f>
        <v>62.831899999999997</v>
      </c>
      <c r="G14">
        <f>AVERAGE('1aii'!G14,'10aii'!G14,'15aii'!G14)</f>
        <v>5.0453999999999999</v>
      </c>
      <c r="H14">
        <f>AVERAGE('1aii'!H14,'10aii'!H14,'15aii'!H14)</f>
        <v>201.95299999999997</v>
      </c>
      <c r="I14">
        <f>AVERAGE('1aii'!I14,'10aii'!I14,'15aii'!I14)</f>
        <v>10</v>
      </c>
      <c r="J14">
        <f>AVERAGE('1aii'!J14,'10aii'!J14,'15aii'!J14)</f>
        <v>178.45966666666664</v>
      </c>
      <c r="K14">
        <f>AVERAGE('1aii'!K14,'10aii'!K14,'15aii'!K14)</f>
        <v>4.7994733333333337E-5</v>
      </c>
      <c r="L14">
        <f>AVERAGE('1aii'!L14,'10aii'!L14,'15aii'!L14)</f>
        <v>1.0403519999999999</v>
      </c>
      <c r="M14">
        <f>AVERAGE('1aii'!M14,'10aii'!M14,'15aii'!M14)</f>
        <v>9.0938533333333335E-2</v>
      </c>
      <c r="N14">
        <f>AVERAGE('1aii'!N14,'10aii'!N14,'15aii'!N14)</f>
        <v>6.5367500000000007E-5</v>
      </c>
      <c r="O14">
        <f>AVERAGE('1aii'!O14,'10aii'!O14,'15aii'!O14)</f>
        <v>10</v>
      </c>
      <c r="P14">
        <f>AVERAGE('1aii'!P14,'10aii'!P14,'15aii'!P14)</f>
        <v>957.42500000000007</v>
      </c>
      <c r="Q14">
        <f>AVERAGE('1aii'!Q14,'10aii'!Q14,'15aii'!Q14)</f>
        <v>0.10025366666666667</v>
      </c>
      <c r="R14">
        <f>AVERAGE('1aii'!R14,'10aii'!R14,'15aii'!R14)</f>
        <v>6.2991166666666668E-2</v>
      </c>
      <c r="S14">
        <f>AVERAGE('1aii'!S14,'10aii'!S14,'15aii'!S14)</f>
        <v>6.5513133333333331E-8</v>
      </c>
      <c r="T14">
        <f>AVERAGE('1aii'!T14,'10aii'!T14,'15aii'!T14)</f>
        <v>9.360713333333333</v>
      </c>
      <c r="U14">
        <f>AVERAGE('1aii'!U14,'10aii'!U14,'15aii'!U14)</f>
        <v>298.82233333333335</v>
      </c>
    </row>
    <row r="16" spans="1:21" x14ac:dyDescent="0.35">
      <c r="A16" t="s">
        <v>40</v>
      </c>
    </row>
    <row r="17" spans="1:21" x14ac:dyDescent="0.35">
      <c r="A17" t="s">
        <v>0</v>
      </c>
      <c r="C17" t="s">
        <v>1</v>
      </c>
      <c r="E17" t="s">
        <v>2</v>
      </c>
      <c r="F17" t="s">
        <v>3</v>
      </c>
      <c r="G17" t="s">
        <v>4</v>
      </c>
      <c r="H17" t="s">
        <v>5</v>
      </c>
      <c r="I17" t="s">
        <v>6</v>
      </c>
      <c r="J17" t="s">
        <v>7</v>
      </c>
      <c r="K17" t="s">
        <v>8</v>
      </c>
      <c r="L17" t="s">
        <v>9</v>
      </c>
      <c r="M17" t="s">
        <v>10</v>
      </c>
      <c r="N17" t="s">
        <v>11</v>
      </c>
      <c r="O17" t="s">
        <v>12</v>
      </c>
      <c r="P17" t="s">
        <v>13</v>
      </c>
      <c r="Q17" t="s">
        <v>14</v>
      </c>
      <c r="R17" t="s">
        <v>15</v>
      </c>
      <c r="S17" t="s">
        <v>16</v>
      </c>
      <c r="T17" t="s">
        <v>17</v>
      </c>
      <c r="U17" t="s">
        <v>18</v>
      </c>
    </row>
    <row r="18" spans="1:21" x14ac:dyDescent="0.35">
      <c r="A18" t="s">
        <v>19</v>
      </c>
      <c r="C18" t="s">
        <v>19</v>
      </c>
      <c r="F18" t="s">
        <v>20</v>
      </c>
      <c r="G18" t="s">
        <v>21</v>
      </c>
      <c r="H18" t="s">
        <v>22</v>
      </c>
      <c r="I18" t="s">
        <v>23</v>
      </c>
      <c r="J18" t="s">
        <v>24</v>
      </c>
      <c r="K18" t="s">
        <v>25</v>
      </c>
      <c r="L18" t="s">
        <v>26</v>
      </c>
      <c r="M18" t="s">
        <v>27</v>
      </c>
      <c r="N18" t="s">
        <v>19</v>
      </c>
      <c r="O18" t="s">
        <v>28</v>
      </c>
      <c r="P18" t="s">
        <v>29</v>
      </c>
      <c r="Q18" t="s">
        <v>30</v>
      </c>
      <c r="R18" t="s">
        <v>31</v>
      </c>
      <c r="S18" t="s">
        <v>19</v>
      </c>
      <c r="T18" t="s">
        <v>24</v>
      </c>
      <c r="U18" t="s">
        <v>22</v>
      </c>
    </row>
    <row r="19" spans="1:21" x14ac:dyDescent="0.35">
      <c r="A19">
        <f>_xlfn.STDEV.P('1aii'!A4,'10aii'!A4,'15aii'!A4)</f>
        <v>3.2390951667771185E-5</v>
      </c>
      <c r="B19">
        <f>_xlfn.STDEV.P('1aii'!B4,'10aii'!B4,'15aii'!B4)</f>
        <v>32.390951667771184</v>
      </c>
      <c r="C19">
        <f>_xlfn.STDEV.P('1aii'!C4,'10aii'!C4,'15aii'!C4)</f>
        <v>7.8558551442616497E-6</v>
      </c>
      <c r="D19">
        <f>_xlfn.STDEV.P('1aii'!D4,'10aii'!D4,'15aii'!D4)</f>
        <v>7.8558551442616489</v>
      </c>
      <c r="E19">
        <f>_xlfn.STDEV.P('1aii'!E4,'10aii'!E4,'15aii'!E4)</f>
        <v>3.034988344110864E-2</v>
      </c>
      <c r="F19">
        <f>_xlfn.STDEV.P('1aii'!F4,'10aii'!F4,'15aii'!F4)</f>
        <v>0</v>
      </c>
      <c r="G19">
        <f>_xlfn.STDEV.P('1aii'!G4,'10aii'!G4,'15aii'!G4)</f>
        <v>0.40676854486796288</v>
      </c>
      <c r="H19">
        <f>_xlfn.STDEV.P('1aii'!H4,'10aii'!H4,'15aii'!H4)</f>
        <v>25.242992045362264</v>
      </c>
      <c r="I19">
        <f>_xlfn.STDEV.P('1aii'!I4,'10aii'!I4,'15aii'!I4)</f>
        <v>0</v>
      </c>
      <c r="J19">
        <f>_xlfn.STDEV.P('1aii'!J4,'10aii'!J4,'15aii'!J4)</f>
        <v>1.6607863606001652</v>
      </c>
      <c r="K19">
        <f>_xlfn.STDEV.P('1aii'!K4,'10aii'!K4,'15aii'!K4)</f>
        <v>1.3372925224331267E-5</v>
      </c>
      <c r="L19">
        <f>_xlfn.STDEV.P('1aii'!L4,'10aii'!L4,'15aii'!L4)</f>
        <v>53.036880632397668</v>
      </c>
      <c r="M19">
        <f>_xlfn.STDEV.P('1aii'!M4,'10aii'!M4,'15aii'!M4)</f>
        <v>1.1370000654744449E-3</v>
      </c>
      <c r="N19">
        <f>_xlfn.STDEV.P('1aii'!N4,'10aii'!N4,'15aii'!N4)</f>
        <v>3.3324074189378465E-5</v>
      </c>
      <c r="O19">
        <f>_xlfn.STDEV.P('1aii'!O4,'10aii'!O4,'15aii'!O4)</f>
        <v>1.3877787807814457E-17</v>
      </c>
      <c r="P19">
        <f>_xlfn.STDEV.P('1aii'!P4,'10aii'!P4,'15aii'!P4)</f>
        <v>245.20181064584327</v>
      </c>
      <c r="Q19">
        <f>_xlfn.STDEV.P('1aii'!Q4,'10aii'!Q4,'15aii'!Q4)</f>
        <v>2.3185494904693231E-2</v>
      </c>
      <c r="R19">
        <f>_xlfn.STDEV.P('1aii'!R4,'10aii'!R4,'15aii'!R4)</f>
        <v>1.4567888163354356E-4</v>
      </c>
      <c r="S19">
        <f>_xlfn.STDEV.P('1aii'!S4,'10aii'!S4,'15aii'!S4)</f>
        <v>3.2374330279087882E-8</v>
      </c>
      <c r="T19">
        <f>_xlfn.STDEV.P('1aii'!T4,'10aii'!T4,'15aii'!T4)</f>
        <v>1.6061003898331645</v>
      </c>
      <c r="U19">
        <f>_xlfn.STDEV.P('1aii'!U4,'10aii'!U4,'15aii'!U4)</f>
        <v>38.346258670175402</v>
      </c>
    </row>
    <row r="20" spans="1:21" x14ac:dyDescent="0.35">
      <c r="A20">
        <f>_xlfn.STDEV.P('1aii'!A5,'10aii'!A5,'15aii'!A5)</f>
        <v>3.2431598200763333E-5</v>
      </c>
      <c r="B20">
        <f>_xlfn.STDEV.P('1aii'!B5,'10aii'!B5,'15aii'!B5)</f>
        <v>32.431598200763339</v>
      </c>
      <c r="C20">
        <f>_xlfn.STDEV.P('1aii'!C5,'10aii'!C5,'15aii'!C5)</f>
        <v>4.4255362537612949E-6</v>
      </c>
      <c r="D20">
        <f>_xlfn.STDEV.P('1aii'!D5,'10aii'!D5,'15aii'!D5)</f>
        <v>4.4255362537612948</v>
      </c>
      <c r="E20">
        <f>_xlfn.STDEV.P('1aii'!E5,'10aii'!E5,'15aii'!E5)</f>
        <v>5.9061283940214739E-2</v>
      </c>
      <c r="F20">
        <f>_xlfn.STDEV.P('1aii'!F5,'10aii'!F5,'15aii'!F5)</f>
        <v>0</v>
      </c>
      <c r="G20">
        <f>_xlfn.STDEV.P('1aii'!G5,'10aii'!G5,'15aii'!G5)</f>
        <v>0.42152509514618464</v>
      </c>
      <c r="H20">
        <f>_xlfn.STDEV.P('1aii'!H5,'10aii'!H5,'15aii'!H5)</f>
        <v>39.036562866141551</v>
      </c>
      <c r="I20">
        <f>_xlfn.STDEV.P('1aii'!I5,'10aii'!I5,'15aii'!I5)</f>
        <v>0</v>
      </c>
      <c r="J20">
        <f>_xlfn.STDEV.P('1aii'!J5,'10aii'!J5,'15aii'!J5)</f>
        <v>3.3223983542147595</v>
      </c>
      <c r="K20">
        <f>_xlfn.STDEV.P('1aii'!K5,'10aii'!K5,'15aii'!K5)</f>
        <v>1.3169247653614166E-5</v>
      </c>
      <c r="L20">
        <f>_xlfn.STDEV.P('1aii'!L5,'10aii'!L5,'15aii'!L5)</f>
        <v>32.824145227083811</v>
      </c>
      <c r="M20">
        <f>_xlfn.STDEV.P('1aii'!M5,'10aii'!M5,'15aii'!M5)</f>
        <v>8.367110373360691E-4</v>
      </c>
      <c r="N20">
        <f>_xlfn.STDEV.P('1aii'!N5,'10aii'!N5,'15aii'!N5)</f>
        <v>3.2686799054628906E-5</v>
      </c>
      <c r="O20">
        <f>_xlfn.STDEV.P('1aii'!O5,'10aii'!O5,'15aii'!O5)</f>
        <v>0</v>
      </c>
      <c r="P20">
        <f>_xlfn.STDEV.P('1aii'!P5,'10aii'!P5,'15aii'!P5)</f>
        <v>245.1841728365753</v>
      </c>
      <c r="Q20">
        <f>_xlfn.STDEV.P('1aii'!Q5,'10aii'!Q5,'15aii'!Q5)</f>
        <v>1.5326549754809911E-2</v>
      </c>
      <c r="R20">
        <f>_xlfn.STDEV.P('1aii'!R5,'10aii'!R5,'15aii'!R5)</f>
        <v>1.5262402896224002E-4</v>
      </c>
      <c r="S20">
        <f>_xlfn.STDEV.P('1aii'!S5,'10aii'!S5,'15aii'!S5)</f>
        <v>3.3564151179959846E-8</v>
      </c>
      <c r="T20">
        <f>_xlfn.STDEV.P('1aii'!T5,'10aii'!T5,'15aii'!T5)</f>
        <v>3.2242512682102733</v>
      </c>
      <c r="U20">
        <f>_xlfn.STDEV.P('1aii'!U5,'10aii'!U5,'15aii'!U5)</f>
        <v>40.673278814911676</v>
      </c>
    </row>
    <row r="21" spans="1:21" x14ac:dyDescent="0.35">
      <c r="A21">
        <f>_xlfn.STDEV.P('1aii'!A6,'10aii'!A6,'15aii'!A6)</f>
        <v>3.4308107689143495E-5</v>
      </c>
      <c r="B21">
        <f>_xlfn.STDEV.P('1aii'!B6,'10aii'!B6,'15aii'!B6)</f>
        <v>34.30810768914349</v>
      </c>
      <c r="C21">
        <f>_xlfn.STDEV.P('1aii'!C6,'10aii'!C6,'15aii'!C6)</f>
        <v>6.7569421819702509E-6</v>
      </c>
      <c r="D21">
        <f>_xlfn.STDEV.P('1aii'!D6,'10aii'!D6,'15aii'!D6)</f>
        <v>6.75694218197025</v>
      </c>
      <c r="E21">
        <f>_xlfn.STDEV.P('1aii'!E6,'10aii'!E6,'15aii'!E6)</f>
        <v>4.1230382570246575E-2</v>
      </c>
      <c r="F21">
        <f>_xlfn.STDEV.P('1aii'!F6,'10aii'!F6,'15aii'!F6)</f>
        <v>0</v>
      </c>
      <c r="G21">
        <f>_xlfn.STDEV.P('1aii'!G6,'10aii'!G6,'15aii'!G6)</f>
        <v>0.47362371030832295</v>
      </c>
      <c r="H21">
        <f>_xlfn.STDEV.P('1aii'!H6,'10aii'!H6,'15aii'!H6)</f>
        <v>50.575838866860764</v>
      </c>
      <c r="I21">
        <f>_xlfn.STDEV.P('1aii'!I6,'10aii'!I6,'15aii'!I6)</f>
        <v>0</v>
      </c>
      <c r="J21">
        <f>_xlfn.STDEV.P('1aii'!J6,'10aii'!J6,'15aii'!J6)</f>
        <v>2.526165555848535</v>
      </c>
      <c r="K21">
        <f>_xlfn.STDEV.P('1aii'!K6,'10aii'!K6,'15aii'!K6)</f>
        <v>1.4398752244397969E-5</v>
      </c>
      <c r="L21">
        <f>_xlfn.STDEV.P('1aii'!L6,'10aii'!L6,'15aii'!L6)</f>
        <v>22.150241433116605</v>
      </c>
      <c r="M21">
        <f>_xlfn.STDEV.P('1aii'!M6,'10aii'!M6,'15aii'!M6)</f>
        <v>9.6656214952215911E-4</v>
      </c>
      <c r="N21">
        <f>_xlfn.STDEV.P('1aii'!N6,'10aii'!N6,'15aii'!N6)</f>
        <v>3.4959127029816782E-5</v>
      </c>
      <c r="O21">
        <f>_xlfn.STDEV.P('1aii'!O6,'10aii'!O6,'15aii'!O6)</f>
        <v>0</v>
      </c>
      <c r="P21">
        <f>_xlfn.STDEV.P('1aii'!P6,'10aii'!P6,'15aii'!P6)</f>
        <v>245.18384879015912</v>
      </c>
      <c r="Q21">
        <f>_xlfn.STDEV.P('1aii'!Q6,'10aii'!Q6,'15aii'!Q6)</f>
        <v>1.5284608472868656E-2</v>
      </c>
      <c r="R21">
        <f>_xlfn.STDEV.P('1aii'!R6,'10aii'!R6,'15aii'!R6)</f>
        <v>2.4123658792885377E-4</v>
      </c>
      <c r="S21">
        <f>_xlfn.STDEV.P('1aii'!S6,'10aii'!S6,'15aii'!S6)</f>
        <v>3.7747288410464073E-8</v>
      </c>
      <c r="T21">
        <f>_xlfn.STDEV.P('1aii'!T6,'10aii'!T6,'15aii'!T6)</f>
        <v>2.2235951265162184</v>
      </c>
      <c r="U21">
        <f>_xlfn.STDEV.P('1aii'!U6,'10aii'!U6,'15aii'!U6)</f>
        <v>48.697876072781654</v>
      </c>
    </row>
    <row r="22" spans="1:21" x14ac:dyDescent="0.35">
      <c r="A22">
        <f>_xlfn.STDEV.P('1aii'!A7,'10aii'!A7,'15aii'!A7)</f>
        <v>3.6985551036754284E-5</v>
      </c>
      <c r="B22">
        <f>_xlfn.STDEV.P('1aii'!B7,'10aii'!B7,'15aii'!B7)</f>
        <v>36.985551036754295</v>
      </c>
      <c r="C22">
        <f>_xlfn.STDEV.P('1aii'!C7,'10aii'!C7,'15aii'!C7)</f>
        <v>8.5267878619598994E-6</v>
      </c>
      <c r="D22">
        <f>_xlfn.STDEV.P('1aii'!D7,'10aii'!D7,'15aii'!D7)</f>
        <v>8.5267878619598996</v>
      </c>
      <c r="E22">
        <f>_xlfn.STDEV.P('1aii'!E7,'10aii'!E7,'15aii'!E7)</f>
        <v>2.3832973684932122E-2</v>
      </c>
      <c r="F22">
        <f>_xlfn.STDEV.P('1aii'!F7,'10aii'!F7,'15aii'!F7)</f>
        <v>0</v>
      </c>
      <c r="G22">
        <f>_xlfn.STDEV.P('1aii'!G7,'10aii'!G7,'15aii'!G7)</f>
        <v>0.44194463753053953</v>
      </c>
      <c r="H22">
        <f>_xlfn.STDEV.P('1aii'!H7,'10aii'!H7,'15aii'!H7)</f>
        <v>55.347115590486446</v>
      </c>
      <c r="I22">
        <f>_xlfn.STDEV.P('1aii'!I7,'10aii'!I7,'15aii'!I7)</f>
        <v>0</v>
      </c>
      <c r="J22">
        <f>_xlfn.STDEV.P('1aii'!J7,'10aii'!J7,'15aii'!J7)</f>
        <v>1.9348412412621603</v>
      </c>
      <c r="K22">
        <f>_xlfn.STDEV.P('1aii'!K7,'10aii'!K7,'15aii'!K7)</f>
        <v>1.1233182375741378E-5</v>
      </c>
      <c r="L22">
        <f>_xlfn.STDEV.P('1aii'!L7,'10aii'!L7,'15aii'!L7)</f>
        <v>15.170866521725117</v>
      </c>
      <c r="M22">
        <f>_xlfn.STDEV.P('1aii'!M7,'10aii'!M7,'15aii'!M7)</f>
        <v>1.3283176485899592E-3</v>
      </c>
      <c r="N22">
        <f>_xlfn.STDEV.P('1aii'!N7,'10aii'!N7,'15aii'!N7)</f>
        <v>3.7948297571596307E-5</v>
      </c>
      <c r="O22">
        <f>_xlfn.STDEV.P('1aii'!O7,'10aii'!O7,'15aii'!O7)</f>
        <v>0</v>
      </c>
      <c r="P22">
        <f>_xlfn.STDEV.P('1aii'!P7,'10aii'!P7,'15aii'!P7)</f>
        <v>245.19078172856865</v>
      </c>
      <c r="Q22">
        <f>_xlfn.STDEV.P('1aii'!Q7,'10aii'!Q7,'15aii'!Q7)</f>
        <v>1.6883984973538296E-2</v>
      </c>
      <c r="R22">
        <f>_xlfn.STDEV.P('1aii'!R7,'10aii'!R7,'15aii'!R7)</f>
        <v>4.2233002563819155E-4</v>
      </c>
      <c r="S22">
        <f>_xlfn.STDEV.P('1aii'!S7,'10aii'!S7,'15aii'!S7)</f>
        <v>3.5250954369594344E-8</v>
      </c>
      <c r="T22">
        <f>_xlfn.STDEV.P('1aii'!T7,'10aii'!T7,'15aii'!T7)</f>
        <v>1.2758519410791975</v>
      </c>
      <c r="U22">
        <f>_xlfn.STDEV.P('1aii'!U7,'10aii'!U7,'15aii'!U7)</f>
        <v>50.079895553671598</v>
      </c>
    </row>
    <row r="23" spans="1:21" x14ac:dyDescent="0.35">
      <c r="A23">
        <f>_xlfn.STDEV.P('1aii'!A8,'10aii'!A8,'15aii'!A8)</f>
        <v>3.9786797656129043E-5</v>
      </c>
      <c r="B23">
        <f>_xlfn.STDEV.P('1aii'!B8,'10aii'!B8,'15aii'!B8)</f>
        <v>39.786797656129046</v>
      </c>
      <c r="C23">
        <f>_xlfn.STDEV.P('1aii'!C8,'10aii'!C8,'15aii'!C8)</f>
        <v>6.2901896067730388E-6</v>
      </c>
      <c r="D23">
        <f>_xlfn.STDEV.P('1aii'!D8,'10aii'!D8,'15aii'!D8)</f>
        <v>6.2901896067730378</v>
      </c>
      <c r="E23">
        <f>_xlfn.STDEV.P('1aii'!E8,'10aii'!E8,'15aii'!E8)</f>
        <v>2.2845814248274449E-2</v>
      </c>
      <c r="F23">
        <f>_xlfn.STDEV.P('1aii'!F8,'10aii'!F8,'15aii'!F8)</f>
        <v>4.4408920985006262E-16</v>
      </c>
      <c r="G23">
        <f>_xlfn.STDEV.P('1aii'!G8,'10aii'!G8,'15aii'!G8)</f>
        <v>0.48356817483117681</v>
      </c>
      <c r="H23">
        <f>_xlfn.STDEV.P('1aii'!H8,'10aii'!H8,'15aii'!H8)</f>
        <v>57.811897184633779</v>
      </c>
      <c r="I23">
        <f>_xlfn.STDEV.P('1aii'!I8,'10aii'!I8,'15aii'!I8)</f>
        <v>0</v>
      </c>
      <c r="J23">
        <f>_xlfn.STDEV.P('1aii'!J8,'10aii'!J8,'15aii'!J8)</f>
        <v>2.825166129455436</v>
      </c>
      <c r="K23">
        <f>_xlfn.STDEV.P('1aii'!K8,'10aii'!K8,'15aii'!K8)</f>
        <v>1.3303604727541579E-5</v>
      </c>
      <c r="L23">
        <f>_xlfn.STDEV.P('1aii'!L8,'10aii'!L8,'15aii'!L8)</f>
        <v>10.159178960122711</v>
      </c>
      <c r="M23">
        <f>_xlfn.STDEV.P('1aii'!M8,'10aii'!M8,'15aii'!M8)</f>
        <v>1.4611242520744081E-3</v>
      </c>
      <c r="N23">
        <f>_xlfn.STDEV.P('1aii'!N8,'10aii'!N8,'15aii'!N8)</f>
        <v>4.027538303389581E-5</v>
      </c>
      <c r="O23">
        <f>_xlfn.STDEV.P('1aii'!O8,'10aii'!O8,'15aii'!O8)</f>
        <v>0</v>
      </c>
      <c r="P23">
        <f>_xlfn.STDEV.P('1aii'!P8,'10aii'!P8,'15aii'!P8)</f>
        <v>245.19903515443602</v>
      </c>
      <c r="Q23">
        <f>_xlfn.STDEV.P('1aii'!Q8,'10aii'!Q8,'15aii'!Q8)</f>
        <v>2.3677652291278044E-2</v>
      </c>
      <c r="R23">
        <f>_xlfn.STDEV.P('1aii'!R8,'10aii'!R8,'15aii'!R8)</f>
        <v>9.3868719476842882E-4</v>
      </c>
      <c r="S23">
        <f>_xlfn.STDEV.P('1aii'!S8,'10aii'!S8,'15aii'!S8)</f>
        <v>3.8651636979765238E-8</v>
      </c>
      <c r="T23">
        <f>_xlfn.STDEV.P('1aii'!T8,'10aii'!T8,'15aii'!T8)</f>
        <v>1.2622088571318866</v>
      </c>
      <c r="U23">
        <f>_xlfn.STDEV.P('1aii'!U8,'10aii'!U8,'15aii'!U8)</f>
        <v>51.368764506155898</v>
      </c>
    </row>
    <row r="24" spans="1:21" x14ac:dyDescent="0.35">
      <c r="A24">
        <f>_xlfn.STDEV.P('1aii'!A9,'10aii'!A9,'15aii'!A9)</f>
        <v>4.1364547356198641E-5</v>
      </c>
      <c r="B24">
        <f>_xlfn.STDEV.P('1aii'!B9,'10aii'!B9,'15aii'!B9)</f>
        <v>41.364547356198649</v>
      </c>
      <c r="C24">
        <f>_xlfn.STDEV.P('1aii'!C9,'10aii'!C9,'15aii'!C9)</f>
        <v>6.3522593326014506E-6</v>
      </c>
      <c r="D24">
        <f>_xlfn.STDEV.P('1aii'!D9,'10aii'!D9,'15aii'!D9)</f>
        <v>6.3522593326014496</v>
      </c>
      <c r="E24">
        <f>_xlfn.STDEV.P('1aii'!E9,'10aii'!E9,'15aii'!E9)</f>
        <v>1.5836685434634217E-2</v>
      </c>
      <c r="F24">
        <f>_xlfn.STDEV.P('1aii'!F9,'10aii'!F9,'15aii'!F9)</f>
        <v>0</v>
      </c>
      <c r="G24">
        <f>_xlfn.STDEV.P('1aii'!G9,'10aii'!G9,'15aii'!G9)</f>
        <v>0.49148014054056038</v>
      </c>
      <c r="H24">
        <f>_xlfn.STDEV.P('1aii'!H9,'10aii'!H9,'15aii'!H9)</f>
        <v>58.871685104527707</v>
      </c>
      <c r="I24">
        <f>_xlfn.STDEV.P('1aii'!I9,'10aii'!I9,'15aii'!I9)</f>
        <v>0</v>
      </c>
      <c r="J24">
        <f>_xlfn.STDEV.P('1aii'!J9,'10aii'!J9,'15aii'!J9)</f>
        <v>5.4303546898603985</v>
      </c>
      <c r="K24">
        <f>_xlfn.STDEV.P('1aii'!K9,'10aii'!K9,'15aii'!K9)</f>
        <v>2.4686089035505179E-5</v>
      </c>
      <c r="L24">
        <f>_xlfn.STDEV.P('1aii'!L9,'10aii'!L9,'15aii'!L9)</f>
        <v>6.6595000194826124</v>
      </c>
      <c r="M24">
        <f>_xlfn.STDEV.P('1aii'!M9,'10aii'!M9,'15aii'!M9)</f>
        <v>9.8564310759805505E-4</v>
      </c>
      <c r="N24">
        <f>_xlfn.STDEV.P('1aii'!N9,'10aii'!N9,'15aii'!N9)</f>
        <v>4.1842893107579879E-5</v>
      </c>
      <c r="O24">
        <f>_xlfn.STDEV.P('1aii'!O9,'10aii'!O9,'15aii'!O9)</f>
        <v>0</v>
      </c>
      <c r="P24">
        <f>_xlfn.STDEV.P('1aii'!P9,'10aii'!P9,'15aii'!P9)</f>
        <v>245.19158229478828</v>
      </c>
      <c r="Q24">
        <f>_xlfn.STDEV.P('1aii'!Q9,'10aii'!Q9,'15aii'!Q9)</f>
        <v>5.8784347750872823E-2</v>
      </c>
      <c r="R24">
        <f>_xlfn.STDEV.P('1aii'!R9,'10aii'!R9,'15aii'!R9)</f>
        <v>3.6935370088605102E-3</v>
      </c>
      <c r="S24">
        <f>_xlfn.STDEV.P('1aii'!S9,'10aii'!S9,'15aii'!S9)</f>
        <v>3.8696251571523909E-8</v>
      </c>
      <c r="T24">
        <f>_xlfn.STDEV.P('1aii'!T9,'10aii'!T9,'15aii'!T9)</f>
        <v>0.87967313101073019</v>
      </c>
      <c r="U24">
        <f>_xlfn.STDEV.P('1aii'!U9,'10aii'!U9,'15aii'!U9)</f>
        <v>53.190465939761104</v>
      </c>
    </row>
    <row r="25" spans="1:21" x14ac:dyDescent="0.35">
      <c r="A25">
        <f>_xlfn.STDEV.P('1aii'!A10,'10aii'!A10,'15aii'!A10)</f>
        <v>4.2655932863032729E-5</v>
      </c>
      <c r="B25">
        <f>_xlfn.STDEV.P('1aii'!B10,'10aii'!B10,'15aii'!B10)</f>
        <v>42.655932863032724</v>
      </c>
      <c r="C25">
        <f>_xlfn.STDEV.P('1aii'!C10,'10aii'!C10,'15aii'!C10)</f>
        <v>6.1548650384679897E-6</v>
      </c>
      <c r="D25">
        <f>_xlfn.STDEV.P('1aii'!D10,'10aii'!D10,'15aii'!D10)</f>
        <v>6.1548650384679888</v>
      </c>
      <c r="E25">
        <f>_xlfn.STDEV.P('1aii'!E10,'10aii'!E10,'15aii'!E10)</f>
        <v>2.032820130317058E-2</v>
      </c>
      <c r="F25">
        <f>_xlfn.STDEV.P('1aii'!F10,'10aii'!F10,'15aii'!F10)</f>
        <v>0</v>
      </c>
      <c r="G25">
        <f>_xlfn.STDEV.P('1aii'!G10,'10aii'!G10,'15aii'!G10)</f>
        <v>0.46343367306977407</v>
      </c>
      <c r="H25">
        <f>_xlfn.STDEV.P('1aii'!H10,'10aii'!H10,'15aii'!H10)</f>
        <v>61.086776773537494</v>
      </c>
      <c r="I25">
        <f>_xlfn.STDEV.P('1aii'!I10,'10aii'!I10,'15aii'!I10)</f>
        <v>4.714045207910216E-3</v>
      </c>
      <c r="J25">
        <f>_xlfn.STDEV.P('1aii'!J10,'10aii'!J10,'15aii'!J10)</f>
        <v>66.455249293134756</v>
      </c>
      <c r="K25">
        <f>_xlfn.STDEV.P('1aii'!K10,'10aii'!K10,'15aii'!K10)</f>
        <v>2.7711563151066666E-5</v>
      </c>
      <c r="L25">
        <f>_xlfn.STDEV.P('1aii'!L10,'10aii'!L10,'15aii'!L10)</f>
        <v>4.3271518576548198</v>
      </c>
      <c r="M25">
        <f>_xlfn.STDEV.P('1aii'!M10,'10aii'!M10,'15aii'!M10)</f>
        <v>1.0178360608008856E-3</v>
      </c>
      <c r="N25">
        <f>_xlfn.STDEV.P('1aii'!N10,'10aii'!N10,'15aii'!N10)</f>
        <v>4.3090762825040462E-5</v>
      </c>
      <c r="O25">
        <f>_xlfn.STDEV.P('1aii'!O10,'10aii'!O10,'15aii'!O10)</f>
        <v>0</v>
      </c>
      <c r="P25">
        <f>_xlfn.STDEV.P('1aii'!P10,'10aii'!P10,'15aii'!P10)</f>
        <v>245.19920042419969</v>
      </c>
      <c r="Q25">
        <f>_xlfn.STDEV.P('1aii'!Q10,'10aii'!Q10,'15aii'!Q10)</f>
        <v>6.6698068799945193E-2</v>
      </c>
      <c r="R25">
        <f>_xlfn.STDEV.P('1aii'!R10,'10aii'!R10,'15aii'!R10)</f>
        <v>6.6419561287369751E-3</v>
      </c>
      <c r="S25">
        <f>_xlfn.STDEV.P('1aii'!S10,'10aii'!S10,'15aii'!S10)</f>
        <v>3.951657520503966E-8</v>
      </c>
      <c r="T25">
        <f>_xlfn.STDEV.P('1aii'!T10,'10aii'!T10,'15aii'!T10)</f>
        <v>1.130446157359529</v>
      </c>
      <c r="U25">
        <f>_xlfn.STDEV.P('1aii'!U10,'10aii'!U10,'15aii'!U10)</f>
        <v>55.078410313540026</v>
      </c>
    </row>
    <row r="26" spans="1:21" x14ac:dyDescent="0.35">
      <c r="A26">
        <f>_xlfn.STDEV.P('1aii'!A11,'10aii'!A11,'15aii'!A11)</f>
        <v>4.1949356204621572E-5</v>
      </c>
      <c r="B26">
        <f>_xlfn.STDEV.P('1aii'!B11,'10aii'!B11,'15aii'!B11)</f>
        <v>41.949356204621566</v>
      </c>
      <c r="C26">
        <f>_xlfn.STDEV.P('1aii'!C11,'10aii'!C11,'15aii'!C11)</f>
        <v>7.0957897916440574E-6</v>
      </c>
      <c r="D26">
        <f>_xlfn.STDEV.P('1aii'!D11,'10aii'!D11,'15aii'!D11)</f>
        <v>7.0957897916440569</v>
      </c>
      <c r="E26">
        <f>_xlfn.STDEV.P('1aii'!E11,'10aii'!E11,'15aii'!E11)</f>
        <v>1.274511490728898E-2</v>
      </c>
      <c r="F26">
        <f>_xlfn.STDEV.P('1aii'!F11,'10aii'!F11,'15aii'!F11)</f>
        <v>0</v>
      </c>
      <c r="G26">
        <f>_xlfn.STDEV.P('1aii'!G11,'10aii'!G11,'15aii'!G11)</f>
        <v>0.32600967327059494</v>
      </c>
      <c r="H26">
        <f>_xlfn.STDEV.P('1aii'!H11,'10aii'!H11,'15aii'!H11)</f>
        <v>57.525996455708857</v>
      </c>
      <c r="I26">
        <f>_xlfn.STDEV.P('1aii'!I11,'10aii'!I11,'15aii'!I11)</f>
        <v>0</v>
      </c>
      <c r="J26">
        <f>_xlfn.STDEV.P('1aii'!J11,'10aii'!J11,'15aii'!J11)</f>
        <v>73.356211994773972</v>
      </c>
      <c r="K26">
        <f>_xlfn.STDEV.P('1aii'!K11,'10aii'!K11,'15aii'!K11)</f>
        <v>1.2520026735061976E-5</v>
      </c>
      <c r="L26">
        <f>_xlfn.STDEV.P('1aii'!L11,'10aii'!L11,'15aii'!L11)</f>
        <v>2.6956191767508004</v>
      </c>
      <c r="M26">
        <f>_xlfn.STDEV.P('1aii'!M11,'10aii'!M11,'15aii'!M11)</f>
        <v>1.3928365119025567E-3</v>
      </c>
      <c r="N26">
        <f>_xlfn.STDEV.P('1aii'!N11,'10aii'!N11,'15aii'!N11)</f>
        <v>4.2544039872553499E-5</v>
      </c>
      <c r="O26">
        <f>_xlfn.STDEV.P('1aii'!O11,'10aii'!O11,'15aii'!O11)</f>
        <v>0</v>
      </c>
      <c r="P26">
        <f>_xlfn.STDEV.P('1aii'!P11,'10aii'!P11,'15aii'!P11)</f>
        <v>245.19720105843149</v>
      </c>
      <c r="Q26">
        <f>_xlfn.STDEV.P('1aii'!Q11,'10aii'!Q11,'15aii'!Q11)</f>
        <v>7.0627740222159636E-4</v>
      </c>
      <c r="R26">
        <f>_xlfn.STDEV.P('1aii'!R11,'10aii'!R11,'15aii'!R11)</f>
        <v>1.1146880978800916E-4</v>
      </c>
      <c r="S26">
        <f>_xlfn.STDEV.P('1aii'!S11,'10aii'!S11,'15aii'!S11)</f>
        <v>4.3022943932284166E-8</v>
      </c>
      <c r="T26">
        <f>_xlfn.STDEV.P('1aii'!T11,'10aii'!T11,'15aii'!T11)</f>
        <v>0.71181848024775451</v>
      </c>
      <c r="U26">
        <f>_xlfn.STDEV.P('1aii'!U11,'10aii'!U11,'15aii'!U11)</f>
        <v>53.106294726289974</v>
      </c>
    </row>
    <row r="27" spans="1:21" x14ac:dyDescent="0.35">
      <c r="A27">
        <f>_xlfn.STDEV.P('1aii'!A12,'10aii'!A12,'15aii'!A12)</f>
        <v>4.5334578635051735E-5</v>
      </c>
      <c r="B27">
        <f>_xlfn.STDEV.P('1aii'!B12,'10aii'!B12,'15aii'!B12)</f>
        <v>45.33457863505172</v>
      </c>
      <c r="C27">
        <f>_xlfn.STDEV.P('1aii'!C12,'10aii'!C12,'15aii'!C12)</f>
        <v>7.3263388308258487E-6</v>
      </c>
      <c r="D27">
        <f>_xlfn.STDEV.P('1aii'!D12,'10aii'!D12,'15aii'!D12)</f>
        <v>7.3263388308258479</v>
      </c>
      <c r="E27">
        <f>_xlfn.STDEV.P('1aii'!E12,'10aii'!E12,'15aii'!E12)</f>
        <v>1.9458617119986272E-2</v>
      </c>
      <c r="F27">
        <f>_xlfn.STDEV.P('1aii'!F12,'10aii'!F12,'15aii'!F12)</f>
        <v>3.5527136788005009E-15</v>
      </c>
      <c r="G27">
        <f>_xlfn.STDEV.P('1aii'!G12,'10aii'!G12,'15aii'!G12)</f>
        <v>0.20413849940556425</v>
      </c>
      <c r="H27">
        <f>_xlfn.STDEV.P('1aii'!H12,'10aii'!H12,'15aii'!H12)</f>
        <v>58.607368952604098</v>
      </c>
      <c r="I27">
        <f>_xlfn.STDEV.P('1aii'!I12,'10aii'!I12,'15aii'!I12)</f>
        <v>0</v>
      </c>
      <c r="J27">
        <f>_xlfn.STDEV.P('1aii'!J12,'10aii'!J12,'15aii'!J12)</f>
        <v>56.874955430390393</v>
      </c>
      <c r="K27">
        <f>_xlfn.STDEV.P('1aii'!K12,'10aii'!K12,'15aii'!K12)</f>
        <v>1.2657435184375494E-5</v>
      </c>
      <c r="L27">
        <f>_xlfn.STDEV.P('1aii'!L12,'10aii'!L12,'15aii'!L12)</f>
        <v>1.8357704622486624</v>
      </c>
      <c r="M27">
        <f>_xlfn.STDEV.P('1aii'!M12,'10aii'!M12,'15aii'!M12)</f>
        <v>1.6795149981137087E-3</v>
      </c>
      <c r="N27">
        <f>_xlfn.STDEV.P('1aii'!N12,'10aii'!N12,'15aii'!N12)</f>
        <v>4.591894440384153E-5</v>
      </c>
      <c r="O27">
        <f>_xlfn.STDEV.P('1aii'!O12,'10aii'!O12,'15aii'!O12)</f>
        <v>4.4408920985006262E-16</v>
      </c>
      <c r="P27">
        <f>_xlfn.STDEV.P('1aii'!P12,'10aii'!P12,'15aii'!P12)</f>
        <v>245.19438237764678</v>
      </c>
      <c r="Q27">
        <f>_xlfn.STDEV.P('1aii'!Q12,'10aii'!Q12,'15aii'!Q12)</f>
        <v>6.7215124455404917E-4</v>
      </c>
      <c r="R27">
        <f>_xlfn.STDEV.P('1aii'!R12,'10aii'!R12,'15aii'!R12)</f>
        <v>1.6814764015260169E-4</v>
      </c>
      <c r="S27">
        <f>_xlfn.STDEV.P('1aii'!S12,'10aii'!S12,'15aii'!S12)</f>
        <v>4.6569910781591821E-8</v>
      </c>
      <c r="T27">
        <f>_xlfn.STDEV.P('1aii'!T12,'10aii'!T12,'15aii'!T12)</f>
        <v>1.0757847533157681</v>
      </c>
      <c r="U27">
        <f>_xlfn.STDEV.P('1aii'!U12,'10aii'!U12,'15aii'!U12)</f>
        <v>52.942415440426053</v>
      </c>
    </row>
    <row r="28" spans="1:21" x14ac:dyDescent="0.35">
      <c r="A28">
        <f>_xlfn.STDEV.P('1aii'!A13,'10aii'!A13,'15aii'!A13)</f>
        <v>4.8388866703635691E-5</v>
      </c>
      <c r="B28">
        <f>_xlfn.STDEV.P('1aii'!B13,'10aii'!B13,'15aii'!B13)</f>
        <v>48.388866703635699</v>
      </c>
      <c r="C28">
        <f>_xlfn.STDEV.P('1aii'!C13,'10aii'!C13,'15aii'!C13)</f>
        <v>7.8977940127832902E-6</v>
      </c>
      <c r="D28">
        <f>_xlfn.STDEV.P('1aii'!D13,'10aii'!D13,'15aii'!D13)</f>
        <v>7.8977940127832902</v>
      </c>
      <c r="E28">
        <f>_xlfn.STDEV.P('1aii'!E13,'10aii'!E13,'15aii'!E13)</f>
        <v>5.8058018115980721E-2</v>
      </c>
      <c r="F28">
        <f>_xlfn.STDEV.P('1aii'!F13,'10aii'!F13,'15aii'!F13)</f>
        <v>0</v>
      </c>
      <c r="G28">
        <f>_xlfn.STDEV.P('1aii'!G13,'10aii'!G13,'15aii'!G13)</f>
        <v>0.27692624316874487</v>
      </c>
      <c r="H28">
        <f>_xlfn.STDEV.P('1aii'!H13,'10aii'!H13,'15aii'!H13)</f>
        <v>61.345474129899927</v>
      </c>
      <c r="I28">
        <f>_xlfn.STDEV.P('1aii'!I13,'10aii'!I13,'15aii'!I13)</f>
        <v>0</v>
      </c>
      <c r="J28">
        <f>_xlfn.STDEV.P('1aii'!J13,'10aii'!J13,'15aii'!J13)</f>
        <v>3.555084652844279</v>
      </c>
      <c r="K28">
        <f>_xlfn.STDEV.P('1aii'!K13,'10aii'!K13,'15aii'!K13)</f>
        <v>1.2771519497259868E-5</v>
      </c>
      <c r="L28">
        <f>_xlfn.STDEV.P('1aii'!L13,'10aii'!L13,'15aii'!L13)</f>
        <v>1.2359199759154671</v>
      </c>
      <c r="M28">
        <f>_xlfn.STDEV.P('1aii'!M13,'10aii'!M13,'15aii'!M13)</f>
        <v>1.0347151760535629E-3</v>
      </c>
      <c r="N28">
        <f>_xlfn.STDEV.P('1aii'!N13,'10aii'!N13,'15aii'!N13)</f>
        <v>4.8997248349881857E-5</v>
      </c>
      <c r="O28">
        <f>_xlfn.STDEV.P('1aii'!O13,'10aii'!O13,'15aii'!O13)</f>
        <v>0</v>
      </c>
      <c r="P28">
        <f>_xlfn.STDEV.P('1aii'!P13,'10aii'!P13,'15aii'!P13)</f>
        <v>245.20431105010277</v>
      </c>
      <c r="Q28">
        <f>_xlfn.STDEV.P('1aii'!Q13,'10aii'!Q13,'15aii'!Q13)</f>
        <v>8.3528411666663018E-4</v>
      </c>
      <c r="R28">
        <f>_xlfn.STDEV.P('1aii'!R13,'10aii'!R13,'15aii'!R13)</f>
        <v>3.3118303432123837E-4</v>
      </c>
      <c r="S28">
        <f>_xlfn.STDEV.P('1aii'!S13,'10aii'!S13,'15aii'!S13)</f>
        <v>5.0086309460658893E-8</v>
      </c>
      <c r="T28">
        <f>_xlfn.STDEV.P('1aii'!T13,'10aii'!T13,'15aii'!T13)</f>
        <v>3.1384643129651097</v>
      </c>
      <c r="U28">
        <f>_xlfn.STDEV.P('1aii'!U13,'10aii'!U13,'15aii'!U13)</f>
        <v>53.105386060800427</v>
      </c>
    </row>
    <row r="29" spans="1:21" x14ac:dyDescent="0.35">
      <c r="A29">
        <f>_xlfn.STDEV.P('1aii'!A14,'10aii'!A14,'15aii'!A14)</f>
        <v>5.1091740831849611E-5</v>
      </c>
      <c r="B29">
        <f>_xlfn.STDEV.P('1aii'!B14,'10aii'!B14,'15aii'!B14)</f>
        <v>51.091740831849606</v>
      </c>
      <c r="C29">
        <f>_xlfn.STDEV.P('1aii'!C14,'10aii'!C14,'15aii'!C14)</f>
        <v>9.3196371791049651E-6</v>
      </c>
      <c r="D29">
        <f>_xlfn.STDEV.P('1aii'!D14,'10aii'!D14,'15aii'!D14)</f>
        <v>9.3196371791049639</v>
      </c>
      <c r="E29">
        <f>_xlfn.STDEV.P('1aii'!E14,'10aii'!E14,'15aii'!E14)</f>
        <v>2.7725540383472327E-2</v>
      </c>
      <c r="F29">
        <f>_xlfn.STDEV.P('1aii'!F14,'10aii'!F14,'15aii'!F14)</f>
        <v>0</v>
      </c>
      <c r="G29">
        <f>_xlfn.STDEV.P('1aii'!G14,'10aii'!G14,'15aii'!G14)</f>
        <v>0.97973114397097205</v>
      </c>
      <c r="H29">
        <f>_xlfn.STDEV.P('1aii'!H14,'10aii'!H14,'15aii'!H14)</f>
        <v>62.782319299836956</v>
      </c>
      <c r="I29">
        <f>_xlfn.STDEV.P('1aii'!I14,'10aii'!I14,'15aii'!I14)</f>
        <v>0</v>
      </c>
      <c r="J29">
        <f>_xlfn.STDEV.P('1aii'!J14,'10aii'!J14,'15aii'!J14)</f>
        <v>1.0315975744230601</v>
      </c>
      <c r="K29">
        <f>_xlfn.STDEV.P('1aii'!K14,'10aii'!K14,'15aii'!K14)</f>
        <v>1.229151651732021E-5</v>
      </c>
      <c r="L29">
        <f>_xlfn.STDEV.P('1aii'!L14,'10aii'!L14,'15aii'!L14)</f>
        <v>0.82641916451197228</v>
      </c>
      <c r="M29">
        <f>_xlfn.STDEV.P('1aii'!M14,'10aii'!M14,'15aii'!M14)</f>
        <v>1.5581719467233275E-3</v>
      </c>
      <c r="N29">
        <f>_xlfn.STDEV.P('1aii'!N14,'10aii'!N14,'15aii'!N14)</f>
        <v>5.1925772680818148E-5</v>
      </c>
      <c r="O29">
        <f>_xlfn.STDEV.P('1aii'!O14,'10aii'!O14,'15aii'!O14)</f>
        <v>0</v>
      </c>
      <c r="P29">
        <f>_xlfn.STDEV.P('1aii'!P14,'10aii'!P14,'15aii'!P14)</f>
        <v>245.2005083069773</v>
      </c>
      <c r="Q29">
        <f>_xlfn.STDEV.P('1aii'!Q14,'10aii'!Q14,'15aii'!Q14)</f>
        <v>1.0471973177114881E-4</v>
      </c>
      <c r="R29">
        <f>_xlfn.STDEV.P('1aii'!R14,'10aii'!R14,'15aii'!R14)</f>
        <v>6.5719116109565808E-5</v>
      </c>
      <c r="S29">
        <f>_xlfn.STDEV.P('1aii'!S14,'10aii'!S14,'15aii'!S14)</f>
        <v>5.2045273076769956E-8</v>
      </c>
      <c r="T29">
        <f>_xlfn.STDEV.P('1aii'!T14,'10aii'!T14,'15aii'!T14)</f>
        <v>1.5502123864239445</v>
      </c>
      <c r="U29">
        <f>_xlfn.STDEV.P('1aii'!U14,'10aii'!U14,'15aii'!U14)</f>
        <v>53.352733040481738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80B9E-3B18-4B9C-872C-89997EFD7B67}">
  <dimension ref="A1"/>
  <sheetViews>
    <sheetView zoomScale="60" zoomScaleNormal="60" workbookViewId="0">
      <selection activeCell="Z22" sqref="Z22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4"/>
  <sheetViews>
    <sheetView workbookViewId="0"/>
  </sheetViews>
  <sheetFormatPr defaultRowHeight="14.5" x14ac:dyDescent="0.35"/>
  <sheetData>
    <row r="1" spans="1:21" x14ac:dyDescent="0.35">
      <c r="A1" t="s">
        <v>32</v>
      </c>
    </row>
    <row r="2" spans="1:21" x14ac:dyDescent="0.35">
      <c r="A2" t="s">
        <v>0</v>
      </c>
      <c r="C2" t="s">
        <v>1</v>
      </c>
      <c r="E2" t="s">
        <v>2</v>
      </c>
      <c r="F2" t="s">
        <v>3</v>
      </c>
      <c r="G2" t="s">
        <v>4</v>
      </c>
      <c r="H2" t="s">
        <v>5</v>
      </c>
      <c r="I2" t="s">
        <v>6</v>
      </c>
      <c r="J2" t="s">
        <v>7</v>
      </c>
      <c r="K2" t="s">
        <v>8</v>
      </c>
      <c r="L2" t="s">
        <v>9</v>
      </c>
      <c r="M2" t="s">
        <v>10</v>
      </c>
      <c r="N2" t="s">
        <v>11</v>
      </c>
      <c r="O2" t="s">
        <v>12</v>
      </c>
      <c r="P2" t="s">
        <v>13</v>
      </c>
      <c r="Q2" t="s">
        <v>14</v>
      </c>
      <c r="R2" t="s">
        <v>15</v>
      </c>
      <c r="S2" t="s">
        <v>16</v>
      </c>
      <c r="T2" t="s">
        <v>17</v>
      </c>
      <c r="U2" t="s">
        <v>18</v>
      </c>
    </row>
    <row r="3" spans="1:21" x14ac:dyDescent="0.35">
      <c r="A3" t="s">
        <v>19</v>
      </c>
      <c r="C3" t="s">
        <v>19</v>
      </c>
      <c r="F3" t="s">
        <v>20</v>
      </c>
      <c r="G3" t="s">
        <v>21</v>
      </c>
      <c r="H3" t="s">
        <v>22</v>
      </c>
      <c r="I3" t="s">
        <v>23</v>
      </c>
      <c r="J3" t="s">
        <v>24</v>
      </c>
      <c r="K3" t="s">
        <v>25</v>
      </c>
      <c r="L3" t="s">
        <v>26</v>
      </c>
      <c r="M3" t="s">
        <v>27</v>
      </c>
      <c r="N3" t="s">
        <v>19</v>
      </c>
      <c r="O3" t="s">
        <v>28</v>
      </c>
      <c r="P3" t="s">
        <v>29</v>
      </c>
      <c r="Q3" t="s">
        <v>30</v>
      </c>
      <c r="R3" t="s">
        <v>31</v>
      </c>
      <c r="S3" t="s">
        <v>19</v>
      </c>
      <c r="T3" t="s">
        <v>24</v>
      </c>
      <c r="U3" t="s">
        <v>22</v>
      </c>
    </row>
    <row r="4" spans="1:21" x14ac:dyDescent="0.35">
      <c r="A4">
        <v>1.97611E-5</v>
      </c>
      <c r="B4">
        <f>A4*1000000</f>
        <v>19.761099999999999</v>
      </c>
      <c r="C4">
        <v>4.6305900000000003E-6</v>
      </c>
      <c r="D4">
        <f>C4*1000000</f>
        <v>4.6305900000000007</v>
      </c>
      <c r="E4">
        <v>0.23432900000000001</v>
      </c>
      <c r="F4">
        <v>0.62831899999999996</v>
      </c>
      <c r="G4">
        <v>0.25636500000000001</v>
      </c>
      <c r="H4">
        <v>40.700000000000003</v>
      </c>
      <c r="I4">
        <v>10</v>
      </c>
      <c r="J4">
        <v>13.214</v>
      </c>
      <c r="K4">
        <v>4.1839599999999998E-5</v>
      </c>
      <c r="L4">
        <v>32.302599999999998</v>
      </c>
      <c r="M4">
        <v>8.8520699999999994E-2</v>
      </c>
      <c r="N4">
        <v>2.0296400000000001E-5</v>
      </c>
      <c r="O4">
        <v>0.1</v>
      </c>
      <c r="P4">
        <v>830.89</v>
      </c>
      <c r="Q4">
        <v>0.10070999999999999</v>
      </c>
      <c r="R4">
        <v>6.3277799999999996E-4</v>
      </c>
      <c r="S4">
        <v>2.0440400000000002E-8</v>
      </c>
      <c r="T4">
        <v>13.1881</v>
      </c>
      <c r="U4">
        <v>114.899</v>
      </c>
    </row>
    <row r="5" spans="1:21" x14ac:dyDescent="0.35">
      <c r="A5">
        <v>2.048E-5</v>
      </c>
      <c r="B5">
        <f t="shared" ref="B5:B14" si="0">A5*1000000</f>
        <v>20.48</v>
      </c>
      <c r="C5">
        <v>4.1426599999999999E-6</v>
      </c>
      <c r="D5">
        <f t="shared" ref="D5:D14" si="1">C5*1000000</f>
        <v>4.1426600000000002</v>
      </c>
      <c r="E5">
        <v>0.20227800000000001</v>
      </c>
      <c r="F5">
        <v>0.99581600000000003</v>
      </c>
      <c r="G5">
        <v>0.26288699999999998</v>
      </c>
      <c r="H5">
        <v>79.7821</v>
      </c>
      <c r="I5">
        <v>10</v>
      </c>
      <c r="J5">
        <v>11.490600000000001</v>
      </c>
      <c r="K5">
        <v>4.1791300000000001E-5</v>
      </c>
      <c r="L5">
        <v>20.982600000000001</v>
      </c>
      <c r="M5">
        <v>8.6353399999999997E-2</v>
      </c>
      <c r="N5">
        <v>2.0894799999999999E-5</v>
      </c>
      <c r="O5">
        <v>0.15848899999999999</v>
      </c>
      <c r="P5">
        <v>830.85599999999999</v>
      </c>
      <c r="Q5">
        <v>0.10059800000000001</v>
      </c>
      <c r="R5">
        <v>1.0017699999999999E-3</v>
      </c>
      <c r="S5">
        <v>2.1019699999999999E-8</v>
      </c>
      <c r="T5">
        <v>11.4354</v>
      </c>
      <c r="U5">
        <v>153.98099999999999</v>
      </c>
    </row>
    <row r="6" spans="1:21" x14ac:dyDescent="0.35">
      <c r="A6">
        <v>2.3138200000000002E-5</v>
      </c>
      <c r="B6">
        <f t="shared" si="0"/>
        <v>23.138200000000001</v>
      </c>
      <c r="C6">
        <v>3.7799500000000001E-6</v>
      </c>
      <c r="D6">
        <f t="shared" si="1"/>
        <v>3.7799499999999999</v>
      </c>
      <c r="E6">
        <v>0.16336400000000001</v>
      </c>
      <c r="F6">
        <v>1.5782700000000001</v>
      </c>
      <c r="G6">
        <v>0.28848600000000002</v>
      </c>
      <c r="H6">
        <v>104.64</v>
      </c>
      <c r="I6">
        <v>10</v>
      </c>
      <c r="J6">
        <v>9.3792899999999992</v>
      </c>
      <c r="K6">
        <v>4.1118400000000003E-5</v>
      </c>
      <c r="L6">
        <v>14.854799999999999</v>
      </c>
      <c r="M6">
        <v>8.6194199999999999E-2</v>
      </c>
      <c r="N6">
        <v>2.3445E-5</v>
      </c>
      <c r="O6">
        <v>0.25119000000000002</v>
      </c>
      <c r="P6">
        <v>830.85500000000002</v>
      </c>
      <c r="Q6">
        <v>9.8977800000000005E-2</v>
      </c>
      <c r="R6">
        <v>1.5621400000000001E-3</v>
      </c>
      <c r="S6">
        <v>2.3205300000000001E-8</v>
      </c>
      <c r="T6">
        <v>9.2781000000000002</v>
      </c>
      <c r="U6">
        <v>178.839</v>
      </c>
    </row>
    <row r="7" spans="1:21" x14ac:dyDescent="0.35">
      <c r="A7">
        <v>2.4606200000000002E-5</v>
      </c>
      <c r="B7">
        <f t="shared" si="0"/>
        <v>24.606200000000001</v>
      </c>
      <c r="C7">
        <v>5.3950400000000003E-6</v>
      </c>
      <c r="D7">
        <f t="shared" si="1"/>
        <v>5.3950399999999998</v>
      </c>
      <c r="E7">
        <v>0.21925600000000001</v>
      </c>
      <c r="F7">
        <v>2.5013899999999998</v>
      </c>
      <c r="G7">
        <v>0.31063600000000002</v>
      </c>
      <c r="H7">
        <v>115.708</v>
      </c>
      <c r="I7">
        <v>9.99</v>
      </c>
      <c r="J7">
        <v>12.685600000000001</v>
      </c>
      <c r="K7">
        <v>4.1801000000000002E-5</v>
      </c>
      <c r="L7">
        <v>10.0707</v>
      </c>
      <c r="M7">
        <v>8.5770399999999997E-2</v>
      </c>
      <c r="N7">
        <v>2.5190699999999999E-5</v>
      </c>
      <c r="O7">
        <v>0.39810899999999999</v>
      </c>
      <c r="P7">
        <v>830.85900000000004</v>
      </c>
      <c r="Q7">
        <v>0.10062</v>
      </c>
      <c r="R7">
        <v>2.5169099999999998E-3</v>
      </c>
      <c r="S7">
        <v>2.53469E-8</v>
      </c>
      <c r="T7">
        <v>12.3667</v>
      </c>
      <c r="U7">
        <v>189.90700000000001</v>
      </c>
    </row>
    <row r="8" spans="1:21" x14ac:dyDescent="0.35">
      <c r="A8">
        <v>2.5055899999999998E-5</v>
      </c>
      <c r="B8">
        <f t="shared" si="0"/>
        <v>25.055899999999998</v>
      </c>
      <c r="C8">
        <v>4.5034400000000002E-6</v>
      </c>
      <c r="D8">
        <f t="shared" si="1"/>
        <v>4.5034400000000003</v>
      </c>
      <c r="E8">
        <v>0.17973500000000001</v>
      </c>
      <c r="F8">
        <v>3.96441</v>
      </c>
      <c r="G8">
        <v>0.30029400000000001</v>
      </c>
      <c r="H8">
        <v>123.13800000000001</v>
      </c>
      <c r="I8">
        <v>9.99</v>
      </c>
      <c r="J8">
        <v>10.870100000000001</v>
      </c>
      <c r="K8">
        <v>4.1571800000000001E-5</v>
      </c>
      <c r="L8">
        <v>6.4214900000000004</v>
      </c>
      <c r="M8">
        <v>8.6091799999999996E-2</v>
      </c>
      <c r="N8">
        <v>2.5457400000000001E-5</v>
      </c>
      <c r="O8">
        <v>0.63095599999999996</v>
      </c>
      <c r="P8">
        <v>830.86</v>
      </c>
      <c r="Q8">
        <v>0.10006900000000001</v>
      </c>
      <c r="R8">
        <v>3.9671300000000001E-3</v>
      </c>
      <c r="S8">
        <v>2.5474899999999999E-8</v>
      </c>
      <c r="T8">
        <v>10.189299999999999</v>
      </c>
      <c r="U8">
        <v>197.33699999999999</v>
      </c>
    </row>
    <row r="9" spans="1:21" x14ac:dyDescent="0.35">
      <c r="A9">
        <v>2.6245E-5</v>
      </c>
      <c r="B9">
        <f t="shared" si="0"/>
        <v>26.245000000000001</v>
      </c>
      <c r="C9">
        <v>5.1965899999999997E-6</v>
      </c>
      <c r="D9">
        <f t="shared" si="1"/>
        <v>5.1965899999999996</v>
      </c>
      <c r="E9">
        <v>0.19800300000000001</v>
      </c>
      <c r="F9">
        <v>6.2831900000000003</v>
      </c>
      <c r="G9">
        <v>0.285885</v>
      </c>
      <c r="H9">
        <v>132.13499999999999</v>
      </c>
      <c r="I9">
        <v>9.99</v>
      </c>
      <c r="J9">
        <v>13.1656</v>
      </c>
      <c r="K9">
        <v>4.1423500000000001E-5</v>
      </c>
      <c r="L9">
        <v>4.2581100000000003</v>
      </c>
      <c r="M9">
        <v>8.5383700000000007E-2</v>
      </c>
      <c r="N9">
        <v>2.6754499999999999E-5</v>
      </c>
      <c r="O9">
        <v>1</v>
      </c>
      <c r="P9">
        <v>830.83900000000006</v>
      </c>
      <c r="Q9">
        <v>9.9713999999999997E-2</v>
      </c>
      <c r="R9">
        <v>6.2652200000000002E-3</v>
      </c>
      <c r="S9">
        <v>2.6677999999999999E-8</v>
      </c>
      <c r="T9">
        <v>11.1999</v>
      </c>
      <c r="U9">
        <v>206.334</v>
      </c>
    </row>
    <row r="10" spans="1:21" x14ac:dyDescent="0.35">
      <c r="A10">
        <v>2.7531299999999998E-5</v>
      </c>
      <c r="B10">
        <f t="shared" si="0"/>
        <v>27.531299999999998</v>
      </c>
      <c r="C10">
        <v>5.7781300000000002E-6</v>
      </c>
      <c r="D10">
        <f t="shared" si="1"/>
        <v>5.77813</v>
      </c>
      <c r="E10">
        <v>0.20987500000000001</v>
      </c>
      <c r="F10">
        <v>9.9582200000000007</v>
      </c>
      <c r="G10">
        <v>0.22838700000000001</v>
      </c>
      <c r="H10">
        <v>141.852</v>
      </c>
      <c r="I10">
        <v>10</v>
      </c>
      <c r="J10">
        <v>18.360499999999998</v>
      </c>
      <c r="K10">
        <v>4.11604E-5</v>
      </c>
      <c r="L10">
        <v>2.8249200000000001</v>
      </c>
      <c r="M10">
        <v>8.5614999999999997E-2</v>
      </c>
      <c r="N10">
        <v>2.8131099999999999E-5</v>
      </c>
      <c r="O10">
        <v>1.5849</v>
      </c>
      <c r="P10">
        <v>830.85599999999999</v>
      </c>
      <c r="Q10">
        <v>9.9078700000000006E-2</v>
      </c>
      <c r="R10">
        <v>9.8664800000000004E-3</v>
      </c>
      <c r="S10">
        <v>2.7872E-8</v>
      </c>
      <c r="T10">
        <v>11.8529</v>
      </c>
      <c r="U10">
        <v>216.05099999999999</v>
      </c>
    </row>
    <row r="11" spans="1:21" x14ac:dyDescent="0.35">
      <c r="A11">
        <v>2.8620899999999999E-5</v>
      </c>
      <c r="B11">
        <f t="shared" si="0"/>
        <v>28.620899999999999</v>
      </c>
      <c r="C11">
        <v>6.3349400000000004E-6</v>
      </c>
      <c r="D11">
        <f t="shared" si="1"/>
        <v>6.3349400000000005</v>
      </c>
      <c r="E11">
        <v>0.22133900000000001</v>
      </c>
      <c r="F11">
        <v>15.7827</v>
      </c>
      <c r="G11">
        <v>9.9866200000000002E-2</v>
      </c>
      <c r="H11">
        <v>152.29</v>
      </c>
      <c r="I11">
        <v>10</v>
      </c>
      <c r="J11">
        <v>63.225499999999997</v>
      </c>
      <c r="K11">
        <v>4.6528099999999999E-5</v>
      </c>
      <c r="L11">
        <v>1.8573200000000001</v>
      </c>
      <c r="M11">
        <v>8.5706599999999994E-2</v>
      </c>
      <c r="N11">
        <v>2.93136E-5</v>
      </c>
      <c r="O11">
        <v>2.5118999999999998</v>
      </c>
      <c r="P11">
        <v>830.85299999999995</v>
      </c>
      <c r="Q11">
        <v>0.112</v>
      </c>
      <c r="R11">
        <v>1.7676600000000001E-2</v>
      </c>
      <c r="S11">
        <v>3.2831300000000001E-8</v>
      </c>
      <c r="T11">
        <v>12.480600000000001</v>
      </c>
      <c r="U11">
        <v>226.489</v>
      </c>
    </row>
    <row r="12" spans="1:21" x14ac:dyDescent="0.35">
      <c r="A12">
        <v>3.1250900000000003E-5</v>
      </c>
      <c r="B12">
        <f t="shared" si="0"/>
        <v>31.250900000000001</v>
      </c>
      <c r="C12">
        <v>7.0378200000000003E-6</v>
      </c>
      <c r="D12">
        <f t="shared" si="1"/>
        <v>7.03782</v>
      </c>
      <c r="E12">
        <v>0.22520399999999999</v>
      </c>
      <c r="F12">
        <v>25.013500000000001</v>
      </c>
      <c r="G12">
        <v>0.417626</v>
      </c>
      <c r="H12">
        <v>167.77199999999999</v>
      </c>
      <c r="I12">
        <v>10</v>
      </c>
      <c r="J12">
        <v>167.821</v>
      </c>
      <c r="K12">
        <v>4.1385199999999998E-5</v>
      </c>
      <c r="L12">
        <v>1.2806500000000001</v>
      </c>
      <c r="M12">
        <v>8.5035399999999997E-2</v>
      </c>
      <c r="N12">
        <v>3.2033599999999998E-5</v>
      </c>
      <c r="O12">
        <v>3.98102</v>
      </c>
      <c r="P12">
        <v>830.83299999999997</v>
      </c>
      <c r="Q12">
        <v>9.9622500000000003E-2</v>
      </c>
      <c r="R12">
        <v>2.49191E-2</v>
      </c>
      <c r="S12">
        <v>3.19127E-8</v>
      </c>
      <c r="T12">
        <v>12.6915</v>
      </c>
      <c r="U12">
        <v>241.971</v>
      </c>
    </row>
    <row r="13" spans="1:21" x14ac:dyDescent="0.35">
      <c r="A13">
        <v>3.4715500000000003E-5</v>
      </c>
      <c r="B13">
        <f t="shared" si="0"/>
        <v>34.715500000000006</v>
      </c>
      <c r="C13">
        <v>7.4226599999999998E-6</v>
      </c>
      <c r="D13">
        <f t="shared" si="1"/>
        <v>7.4226599999999996</v>
      </c>
      <c r="E13">
        <v>0.213814</v>
      </c>
      <c r="F13">
        <v>39.644399999999997</v>
      </c>
      <c r="G13">
        <v>1.5769500000000001</v>
      </c>
      <c r="H13">
        <v>178.49199999999999</v>
      </c>
      <c r="I13">
        <v>10</v>
      </c>
      <c r="J13">
        <v>176.62100000000001</v>
      </c>
      <c r="K13">
        <v>4.1400999999999999E-5</v>
      </c>
      <c r="L13">
        <v>0.89546599999999998</v>
      </c>
      <c r="M13">
        <v>8.5327E-2</v>
      </c>
      <c r="N13">
        <v>3.5500200000000003E-5</v>
      </c>
      <c r="O13">
        <v>6.3095999999999997</v>
      </c>
      <c r="P13">
        <v>830.83500000000004</v>
      </c>
      <c r="Q13">
        <v>9.9660100000000001E-2</v>
      </c>
      <c r="R13">
        <v>3.9509599999999999E-2</v>
      </c>
      <c r="S13">
        <v>3.5379500000000003E-8</v>
      </c>
      <c r="T13">
        <v>12.068899999999999</v>
      </c>
      <c r="U13">
        <v>252.69</v>
      </c>
    </row>
    <row r="14" spans="1:21" x14ac:dyDescent="0.35">
      <c r="A14">
        <v>4.0203900000000003E-5</v>
      </c>
      <c r="B14">
        <f t="shared" si="0"/>
        <v>40.203900000000004</v>
      </c>
      <c r="C14">
        <v>8.9123200000000008E-6</v>
      </c>
      <c r="D14">
        <f t="shared" si="1"/>
        <v>8.9123200000000011</v>
      </c>
      <c r="E14">
        <v>0.22167799999999999</v>
      </c>
      <c r="F14">
        <v>62.831899999999997</v>
      </c>
      <c r="G14">
        <v>4.5619199999999998</v>
      </c>
      <c r="H14">
        <v>189.512</v>
      </c>
      <c r="I14">
        <v>10</v>
      </c>
      <c r="J14">
        <v>178.59299999999999</v>
      </c>
      <c r="K14">
        <v>4.1562800000000001E-5</v>
      </c>
      <c r="L14">
        <v>0.65539899999999995</v>
      </c>
      <c r="M14">
        <v>8.5330500000000004E-2</v>
      </c>
      <c r="N14">
        <v>4.1179900000000002E-5</v>
      </c>
      <c r="O14">
        <v>10</v>
      </c>
      <c r="P14">
        <v>830.85900000000004</v>
      </c>
      <c r="Q14">
        <v>0.100047</v>
      </c>
      <c r="R14">
        <v>6.2861100000000003E-2</v>
      </c>
      <c r="S14">
        <v>4.1199100000000003E-8</v>
      </c>
      <c r="T14">
        <v>12.4991</v>
      </c>
      <c r="U14">
        <v>263.71100000000001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2B6EB-22B5-4C97-AA01-1C5499713721}">
  <dimension ref="A1:U19"/>
  <sheetViews>
    <sheetView workbookViewId="0"/>
  </sheetViews>
  <sheetFormatPr defaultRowHeight="14.5" x14ac:dyDescent="0.35"/>
  <sheetData>
    <row r="1" spans="1:21" x14ac:dyDescent="0.35">
      <c r="A1" t="s">
        <v>33</v>
      </c>
    </row>
    <row r="2" spans="1:21" x14ac:dyDescent="0.35">
      <c r="A2" t="s">
        <v>0</v>
      </c>
      <c r="C2" t="s">
        <v>1</v>
      </c>
      <c r="E2" t="s">
        <v>2</v>
      </c>
      <c r="F2" t="s">
        <v>3</v>
      </c>
      <c r="G2" t="s">
        <v>4</v>
      </c>
      <c r="H2" t="s">
        <v>5</v>
      </c>
      <c r="I2" t="s">
        <v>6</v>
      </c>
      <c r="J2" t="s">
        <v>7</v>
      </c>
      <c r="K2" t="s">
        <v>8</v>
      </c>
      <c r="L2" t="s">
        <v>9</v>
      </c>
      <c r="M2" t="s">
        <v>10</v>
      </c>
      <c r="N2" t="s">
        <v>11</v>
      </c>
      <c r="O2" t="s">
        <v>12</v>
      </c>
      <c r="P2" t="s">
        <v>13</v>
      </c>
      <c r="Q2" t="s">
        <v>14</v>
      </c>
      <c r="R2" t="s">
        <v>15</v>
      </c>
      <c r="S2" t="s">
        <v>16</v>
      </c>
      <c r="T2" t="s">
        <v>17</v>
      </c>
      <c r="U2" t="s">
        <v>18</v>
      </c>
    </row>
    <row r="3" spans="1:21" x14ac:dyDescent="0.35">
      <c r="A3" t="s">
        <v>19</v>
      </c>
      <c r="C3" t="s">
        <v>19</v>
      </c>
      <c r="F3" t="s">
        <v>20</v>
      </c>
      <c r="G3" t="s">
        <v>21</v>
      </c>
      <c r="H3" t="s">
        <v>22</v>
      </c>
      <c r="I3" t="s">
        <v>23</v>
      </c>
      <c r="J3" t="s">
        <v>24</v>
      </c>
      <c r="K3" t="s">
        <v>25</v>
      </c>
      <c r="L3" t="s">
        <v>26</v>
      </c>
      <c r="M3" t="s">
        <v>27</v>
      </c>
      <c r="N3" t="s">
        <v>19</v>
      </c>
      <c r="O3" t="s">
        <v>28</v>
      </c>
      <c r="P3" t="s">
        <v>29</v>
      </c>
      <c r="Q3" t="s">
        <v>30</v>
      </c>
      <c r="R3" t="s">
        <v>31</v>
      </c>
      <c r="S3" t="s">
        <v>19</v>
      </c>
      <c r="T3" t="s">
        <v>24</v>
      </c>
      <c r="U3" t="s">
        <v>22</v>
      </c>
    </row>
    <row r="4" spans="1:21" x14ac:dyDescent="0.35">
      <c r="A4">
        <v>4.4960099999999997E-5</v>
      </c>
      <c r="B4">
        <f>A4*1000000</f>
        <v>44.960099999999997</v>
      </c>
      <c r="C4">
        <v>1.42877E-5</v>
      </c>
      <c r="D4">
        <f>C4*1000000</f>
        <v>14.287700000000001</v>
      </c>
      <c r="E4">
        <v>0.31778699999999999</v>
      </c>
      <c r="F4">
        <v>0.62831899999999996</v>
      </c>
      <c r="G4">
        <v>0.62657799999999997</v>
      </c>
      <c r="H4">
        <v>81.134600000000006</v>
      </c>
      <c r="I4">
        <v>10</v>
      </c>
      <c r="J4">
        <v>17.639099999999999</v>
      </c>
      <c r="K4">
        <v>2.9286300000000001E-5</v>
      </c>
      <c r="L4">
        <v>75.082400000000007</v>
      </c>
      <c r="M4">
        <v>9.0102100000000004E-2</v>
      </c>
      <c r="N4">
        <v>4.7175700000000003E-5</v>
      </c>
      <c r="O4">
        <v>0.1</v>
      </c>
      <c r="P4">
        <v>553.86400000000003</v>
      </c>
      <c r="Q4">
        <v>0.105751</v>
      </c>
      <c r="R4">
        <v>6.6445000000000002E-4</v>
      </c>
      <c r="S4">
        <v>4.9888499999999997E-8</v>
      </c>
      <c r="T4">
        <v>17.6296</v>
      </c>
      <c r="U4">
        <v>171.23699999999999</v>
      </c>
    </row>
    <row r="5" spans="1:21" x14ac:dyDescent="0.35">
      <c r="A5">
        <v>4.7608300000000003E-5</v>
      </c>
      <c r="B5">
        <f t="shared" ref="B5:B19" si="0">A5*1000000</f>
        <v>47.6083</v>
      </c>
      <c r="C5">
        <v>1.6778799999999999E-5</v>
      </c>
      <c r="D5">
        <f t="shared" ref="D5:D19" si="1">C5*1000000</f>
        <v>16.7788</v>
      </c>
      <c r="E5">
        <v>0.352435</v>
      </c>
      <c r="F5">
        <v>0.99581600000000003</v>
      </c>
      <c r="G5">
        <v>0.66214499999999998</v>
      </c>
      <c r="H5">
        <v>132.78100000000001</v>
      </c>
      <c r="I5">
        <v>10</v>
      </c>
      <c r="J5">
        <v>19.4392</v>
      </c>
      <c r="K5">
        <v>2.8943599999999998E-5</v>
      </c>
      <c r="L5">
        <v>50.690600000000003</v>
      </c>
      <c r="M5">
        <v>9.0488399999999997E-2</v>
      </c>
      <c r="N5">
        <v>5.0478500000000001E-5</v>
      </c>
      <c r="O5">
        <v>0.15848899999999999</v>
      </c>
      <c r="P5">
        <v>553.846</v>
      </c>
      <c r="Q5">
        <v>0.104516</v>
      </c>
      <c r="R5">
        <v>1.04079E-3</v>
      </c>
      <c r="S5">
        <v>5.2758299999999998E-8</v>
      </c>
      <c r="T5">
        <v>19.414200000000001</v>
      </c>
      <c r="U5">
        <v>222.88399999999999</v>
      </c>
    </row>
    <row r="6" spans="1:21" x14ac:dyDescent="0.35">
      <c r="A6">
        <v>5.4621599999999999E-5</v>
      </c>
      <c r="B6">
        <f t="shared" si="0"/>
        <v>54.621600000000001</v>
      </c>
      <c r="C6">
        <v>1.37268E-5</v>
      </c>
      <c r="D6">
        <f t="shared" si="1"/>
        <v>13.726800000000001</v>
      </c>
      <c r="E6">
        <v>0.25130799999999998</v>
      </c>
      <c r="F6">
        <v>1.5782700000000001</v>
      </c>
      <c r="G6">
        <v>0.70571399999999995</v>
      </c>
      <c r="H6">
        <v>149.61000000000001</v>
      </c>
      <c r="I6">
        <v>10</v>
      </c>
      <c r="J6">
        <v>14.1485</v>
      </c>
      <c r="K6">
        <v>2.7695000000000002E-5</v>
      </c>
      <c r="L6">
        <v>35.684600000000003</v>
      </c>
      <c r="M6">
        <v>9.09465E-2</v>
      </c>
      <c r="N6">
        <v>5.6320000000000003E-5</v>
      </c>
      <c r="O6">
        <v>0.25119000000000002</v>
      </c>
      <c r="P6">
        <v>553.85500000000002</v>
      </c>
      <c r="Q6">
        <v>0.100006</v>
      </c>
      <c r="R6">
        <v>1.57836E-3</v>
      </c>
      <c r="S6">
        <v>5.6323199999999998E-8</v>
      </c>
      <c r="T6">
        <v>14.1068</v>
      </c>
      <c r="U6">
        <v>239.71299999999999</v>
      </c>
    </row>
    <row r="7" spans="1:21" x14ac:dyDescent="0.35">
      <c r="A7">
        <v>5.7095800000000003E-5</v>
      </c>
      <c r="B7">
        <f t="shared" si="0"/>
        <v>57.095800000000004</v>
      </c>
      <c r="C7">
        <v>1.5107E-5</v>
      </c>
      <c r="D7">
        <f t="shared" si="1"/>
        <v>15.106999999999999</v>
      </c>
      <c r="E7">
        <v>0.26459100000000002</v>
      </c>
      <c r="F7">
        <v>2.5013899999999998</v>
      </c>
      <c r="G7">
        <v>0.73967899999999998</v>
      </c>
      <c r="H7">
        <v>165.751</v>
      </c>
      <c r="I7">
        <v>10</v>
      </c>
      <c r="J7">
        <v>14.9262</v>
      </c>
      <c r="K7">
        <v>2.7793800000000001E-5</v>
      </c>
      <c r="L7">
        <v>23.6111</v>
      </c>
      <c r="M7">
        <v>8.9915800000000004E-2</v>
      </c>
      <c r="N7">
        <v>5.9060600000000002E-5</v>
      </c>
      <c r="O7">
        <v>0.39810899999999999</v>
      </c>
      <c r="P7">
        <v>553.85599999999999</v>
      </c>
      <c r="Q7">
        <v>0.10036200000000001</v>
      </c>
      <c r="R7">
        <v>2.51045E-3</v>
      </c>
      <c r="S7">
        <v>5.92744E-8</v>
      </c>
      <c r="T7">
        <v>14.8203</v>
      </c>
      <c r="U7">
        <v>255.85400000000001</v>
      </c>
    </row>
    <row r="8" spans="1:21" x14ac:dyDescent="0.35">
      <c r="A8">
        <v>6.2481800000000002E-5</v>
      </c>
      <c r="B8">
        <f t="shared" si="0"/>
        <v>62.4818</v>
      </c>
      <c r="C8">
        <v>1.2050599999999999E-5</v>
      </c>
      <c r="D8">
        <f t="shared" si="1"/>
        <v>12.050599999999999</v>
      </c>
      <c r="E8">
        <v>0.19286500000000001</v>
      </c>
      <c r="F8">
        <v>3.96441</v>
      </c>
      <c r="G8">
        <v>0.78718299999999997</v>
      </c>
      <c r="H8">
        <v>176.53299999999999</v>
      </c>
      <c r="I8">
        <v>10</v>
      </c>
      <c r="J8">
        <v>11.1013</v>
      </c>
      <c r="K8">
        <v>2.7718000000000001E-5</v>
      </c>
      <c r="L8">
        <v>16.051100000000002</v>
      </c>
      <c r="M8">
        <v>9.1086E-2</v>
      </c>
      <c r="N8">
        <v>6.3633299999999999E-5</v>
      </c>
      <c r="O8">
        <v>0.63095599999999996</v>
      </c>
      <c r="P8">
        <v>553.83500000000004</v>
      </c>
      <c r="Q8">
        <v>0.100092</v>
      </c>
      <c r="R8">
        <v>3.9680599999999998E-3</v>
      </c>
      <c r="S8">
        <v>6.3691899999999993E-8</v>
      </c>
      <c r="T8">
        <v>10.9163</v>
      </c>
      <c r="U8">
        <v>266.63600000000002</v>
      </c>
    </row>
    <row r="9" spans="1:21" x14ac:dyDescent="0.35">
      <c r="A9">
        <v>6.5281499999999995E-5</v>
      </c>
      <c r="B9">
        <f t="shared" si="0"/>
        <v>65.281499999999994</v>
      </c>
      <c r="C9">
        <v>1.3945500000000001E-5</v>
      </c>
      <c r="D9">
        <f t="shared" si="1"/>
        <v>13.945500000000001</v>
      </c>
      <c r="E9">
        <v>0.21362100000000001</v>
      </c>
      <c r="F9">
        <v>6.2831900000000003</v>
      </c>
      <c r="G9">
        <v>0.80539000000000005</v>
      </c>
      <c r="H9">
        <v>185.34899999999999</v>
      </c>
      <c r="I9">
        <v>10</v>
      </c>
      <c r="J9">
        <v>12.5589</v>
      </c>
      <c r="K9">
        <v>2.7674800000000001E-5</v>
      </c>
      <c r="L9">
        <v>10.6243</v>
      </c>
      <c r="M9">
        <v>9.0724200000000005E-2</v>
      </c>
      <c r="N9">
        <v>6.6754400000000006E-5</v>
      </c>
      <c r="O9">
        <v>1</v>
      </c>
      <c r="P9">
        <v>553.83399999999995</v>
      </c>
      <c r="Q9">
        <v>9.9935800000000005E-2</v>
      </c>
      <c r="R9">
        <v>6.2791499999999998E-3</v>
      </c>
      <c r="S9">
        <v>6.67116E-8</v>
      </c>
      <c r="T9">
        <v>12.058299999999999</v>
      </c>
      <c r="U9">
        <v>275.452</v>
      </c>
    </row>
    <row r="10" spans="1:21" x14ac:dyDescent="0.35">
      <c r="A10">
        <v>6.8737299999999997E-5</v>
      </c>
      <c r="B10">
        <f t="shared" si="0"/>
        <v>68.737299999999991</v>
      </c>
      <c r="C10">
        <v>1.5184899999999999E-5</v>
      </c>
      <c r="D10">
        <f t="shared" si="1"/>
        <v>15.184899999999999</v>
      </c>
      <c r="E10">
        <v>0.220913</v>
      </c>
      <c r="F10">
        <v>9.9582200000000007</v>
      </c>
      <c r="G10">
        <v>0.79676000000000002</v>
      </c>
      <c r="H10">
        <v>199.73400000000001</v>
      </c>
      <c r="I10">
        <v>10</v>
      </c>
      <c r="J10">
        <v>13.7624</v>
      </c>
      <c r="K10">
        <v>2.75087E-5</v>
      </c>
      <c r="L10">
        <v>7.0689900000000003</v>
      </c>
      <c r="M10">
        <v>9.0659400000000001E-2</v>
      </c>
      <c r="N10">
        <v>7.0394600000000005E-5</v>
      </c>
      <c r="O10">
        <v>1.5849</v>
      </c>
      <c r="P10">
        <v>553.83199999999999</v>
      </c>
      <c r="Q10">
        <v>9.9336199999999999E-2</v>
      </c>
      <c r="R10">
        <v>9.8921200000000008E-3</v>
      </c>
      <c r="S10">
        <v>6.9927300000000004E-8</v>
      </c>
      <c r="T10">
        <v>12.4573</v>
      </c>
      <c r="U10">
        <v>289.83600000000001</v>
      </c>
    </row>
    <row r="11" spans="1:21" x14ac:dyDescent="0.35">
      <c r="A11">
        <v>7.2648800000000001E-5</v>
      </c>
      <c r="B11">
        <f t="shared" si="0"/>
        <v>72.648800000000008</v>
      </c>
      <c r="C11">
        <v>1.5302600000000002E-5</v>
      </c>
      <c r="D11">
        <f t="shared" si="1"/>
        <v>15.302600000000002</v>
      </c>
      <c r="E11">
        <v>0.21063899999999999</v>
      </c>
      <c r="F11">
        <v>15.7827</v>
      </c>
      <c r="G11">
        <v>0.71968900000000002</v>
      </c>
      <c r="H11">
        <v>210.048</v>
      </c>
      <c r="I11">
        <v>10</v>
      </c>
      <c r="J11">
        <v>15.358000000000001</v>
      </c>
      <c r="K11">
        <v>2.7450400000000001E-5</v>
      </c>
      <c r="L11">
        <v>4.7040600000000001</v>
      </c>
      <c r="M11">
        <v>9.1064300000000001E-2</v>
      </c>
      <c r="N11">
        <v>7.4242899999999994E-5</v>
      </c>
      <c r="O11">
        <v>2.5118999999999998</v>
      </c>
      <c r="P11">
        <v>553.83600000000001</v>
      </c>
      <c r="Q11">
        <v>9.9124699999999996E-2</v>
      </c>
      <c r="R11">
        <v>1.5644600000000002E-2</v>
      </c>
      <c r="S11">
        <v>7.3593099999999995E-8</v>
      </c>
      <c r="T11">
        <v>11.8948</v>
      </c>
      <c r="U11">
        <v>300.15100000000001</v>
      </c>
    </row>
    <row r="12" spans="1:21" x14ac:dyDescent="0.35">
      <c r="A12">
        <v>7.7073899999999994E-5</v>
      </c>
      <c r="B12">
        <f t="shared" si="0"/>
        <v>77.073899999999995</v>
      </c>
      <c r="C12">
        <v>1.6412499999999999E-5</v>
      </c>
      <c r="D12">
        <f t="shared" si="1"/>
        <v>16.412499999999998</v>
      </c>
      <c r="E12">
        <v>0.212945</v>
      </c>
      <c r="F12">
        <v>25.013500000000001</v>
      </c>
      <c r="G12">
        <v>0.47409200000000001</v>
      </c>
      <c r="H12">
        <v>225.36500000000001</v>
      </c>
      <c r="I12">
        <v>10</v>
      </c>
      <c r="J12">
        <v>25.4178</v>
      </c>
      <c r="K12">
        <v>2.73236E-5</v>
      </c>
      <c r="L12">
        <v>3.1503800000000002</v>
      </c>
      <c r="M12">
        <v>9.0942300000000004E-2</v>
      </c>
      <c r="N12">
        <v>7.8801999999999995E-5</v>
      </c>
      <c r="O12">
        <v>3.98102</v>
      </c>
      <c r="P12">
        <v>553.83799999999997</v>
      </c>
      <c r="Q12">
        <v>9.8666299999999998E-2</v>
      </c>
      <c r="R12">
        <v>2.4679900000000001E-2</v>
      </c>
      <c r="S12">
        <v>7.7751099999999998E-8</v>
      </c>
      <c r="T12">
        <v>12.0213</v>
      </c>
      <c r="U12">
        <v>315.46800000000002</v>
      </c>
    </row>
    <row r="13" spans="1:21" x14ac:dyDescent="0.35">
      <c r="A13">
        <v>8.1752699999999994E-5</v>
      </c>
      <c r="B13">
        <f t="shared" si="0"/>
        <v>81.75269999999999</v>
      </c>
      <c r="C13">
        <v>1.7839899999999998E-5</v>
      </c>
      <c r="D13">
        <f t="shared" si="1"/>
        <v>17.8399</v>
      </c>
      <c r="E13">
        <v>0.21821699999999999</v>
      </c>
      <c r="F13">
        <v>39.644399999999997</v>
      </c>
      <c r="G13">
        <v>0.38596999999999998</v>
      </c>
      <c r="H13">
        <v>241.142</v>
      </c>
      <c r="I13">
        <v>10</v>
      </c>
      <c r="J13">
        <v>144.596</v>
      </c>
      <c r="K13">
        <v>2.7622000000000001E-5</v>
      </c>
      <c r="L13">
        <v>2.1106799999999999</v>
      </c>
      <c r="M13">
        <v>9.0392799999999995E-2</v>
      </c>
      <c r="N13">
        <v>8.3676600000000005E-5</v>
      </c>
      <c r="O13">
        <v>6.3095999999999997</v>
      </c>
      <c r="P13">
        <v>553.81600000000003</v>
      </c>
      <c r="Q13">
        <v>9.97479E-2</v>
      </c>
      <c r="R13">
        <v>3.95444E-2</v>
      </c>
      <c r="S13">
        <v>8.3465600000000006E-8</v>
      </c>
      <c r="T13">
        <v>12.31</v>
      </c>
      <c r="U13">
        <v>331.245</v>
      </c>
    </row>
    <row r="14" spans="1:21" x14ac:dyDescent="0.35">
      <c r="A14">
        <v>8.6584100000000003E-5</v>
      </c>
      <c r="B14">
        <f t="shared" si="0"/>
        <v>86.584100000000007</v>
      </c>
      <c r="C14">
        <v>1.8730099999999999E-5</v>
      </c>
      <c r="D14">
        <f t="shared" si="1"/>
        <v>18.7301</v>
      </c>
      <c r="E14">
        <v>0.21632199999999999</v>
      </c>
      <c r="F14">
        <v>62.831899999999997</v>
      </c>
      <c r="G14">
        <v>2.3041700000000001</v>
      </c>
      <c r="H14">
        <v>251.90299999999999</v>
      </c>
      <c r="I14">
        <v>10</v>
      </c>
      <c r="J14">
        <v>174.119</v>
      </c>
      <c r="K14">
        <v>2.7780099999999999E-5</v>
      </c>
      <c r="L14">
        <v>1.4098999999999999</v>
      </c>
      <c r="M14">
        <v>9.0418100000000001E-2</v>
      </c>
      <c r="N14">
        <v>8.8586799999999997E-5</v>
      </c>
      <c r="O14">
        <v>10</v>
      </c>
      <c r="P14">
        <v>553.84100000000001</v>
      </c>
      <c r="Q14">
        <v>0.100314</v>
      </c>
      <c r="R14">
        <v>6.3029100000000005E-2</v>
      </c>
      <c r="S14">
        <v>8.8864999999999995E-8</v>
      </c>
      <c r="T14">
        <v>12.206300000000001</v>
      </c>
      <c r="U14">
        <v>342.00599999999997</v>
      </c>
    </row>
    <row r="15" spans="1:21" x14ac:dyDescent="0.35">
      <c r="A15">
        <v>1.00362E-4</v>
      </c>
      <c r="B15">
        <f t="shared" si="0"/>
        <v>100.36199999999999</v>
      </c>
      <c r="C15">
        <v>2.09787E-5</v>
      </c>
      <c r="D15">
        <f t="shared" si="1"/>
        <v>20.9787</v>
      </c>
      <c r="E15">
        <v>0.20902999999999999</v>
      </c>
      <c r="F15">
        <v>99.581599999999995</v>
      </c>
      <c r="G15">
        <v>7.25589</v>
      </c>
      <c r="H15">
        <v>267.952</v>
      </c>
      <c r="I15">
        <v>10</v>
      </c>
      <c r="J15">
        <v>177.90600000000001</v>
      </c>
      <c r="K15">
        <v>2.7846499999999998E-5</v>
      </c>
      <c r="L15">
        <v>1.02962</v>
      </c>
      <c r="M15">
        <v>9.1470999999999997E-2</v>
      </c>
      <c r="N15">
        <v>1.02531E-4</v>
      </c>
      <c r="O15">
        <v>15.8489</v>
      </c>
      <c r="P15">
        <v>553.82100000000003</v>
      </c>
      <c r="Q15">
        <v>0.10055699999999999</v>
      </c>
      <c r="R15">
        <v>0.100136</v>
      </c>
      <c r="S15">
        <v>1.0310200000000001E-7</v>
      </c>
      <c r="T15">
        <v>11.8065</v>
      </c>
      <c r="U15">
        <v>358.05399999999997</v>
      </c>
    </row>
    <row r="16" spans="1:21" x14ac:dyDescent="0.35">
      <c r="A16">
        <v>1.1554599999999999E-4</v>
      </c>
      <c r="B16">
        <f t="shared" si="0"/>
        <v>115.54599999999999</v>
      </c>
      <c r="C16">
        <v>2.59496E-5</v>
      </c>
      <c r="D16">
        <f t="shared" si="1"/>
        <v>25.9496</v>
      </c>
      <c r="E16">
        <v>0.224582</v>
      </c>
      <c r="F16">
        <v>157.827</v>
      </c>
      <c r="G16">
        <v>19.635999999999999</v>
      </c>
      <c r="H16">
        <v>278.625</v>
      </c>
      <c r="I16">
        <v>10</v>
      </c>
      <c r="J16">
        <v>179.05799999999999</v>
      </c>
      <c r="K16">
        <v>2.7418699999999999E-5</v>
      </c>
      <c r="L16">
        <v>0.75034000000000001</v>
      </c>
      <c r="M16">
        <v>9.07892E-2</v>
      </c>
      <c r="N16">
        <v>1.18424E-4</v>
      </c>
      <c r="O16">
        <v>25.119</v>
      </c>
      <c r="P16">
        <v>553.822</v>
      </c>
      <c r="Q16">
        <v>9.9011000000000002E-2</v>
      </c>
      <c r="R16">
        <v>0.15626599999999999</v>
      </c>
      <c r="S16">
        <v>1.17253E-7</v>
      </c>
      <c r="T16">
        <v>12.6576</v>
      </c>
      <c r="U16">
        <v>368.72800000000001</v>
      </c>
    </row>
    <row r="17" spans="1:21" x14ac:dyDescent="0.35">
      <c r="A17">
        <v>1.64728E-4</v>
      </c>
      <c r="B17">
        <f t="shared" si="0"/>
        <v>164.72800000000001</v>
      </c>
      <c r="C17">
        <v>3.9129699999999999E-5</v>
      </c>
      <c r="D17">
        <f t="shared" si="1"/>
        <v>39.1297</v>
      </c>
      <c r="E17">
        <v>0.237541</v>
      </c>
      <c r="F17">
        <v>250.13499999999999</v>
      </c>
      <c r="G17">
        <v>51.346499999999999</v>
      </c>
      <c r="H17">
        <v>289.26100000000002</v>
      </c>
      <c r="I17">
        <v>10</v>
      </c>
      <c r="J17">
        <v>179.452</v>
      </c>
      <c r="K17">
        <v>2.7670799999999999E-5</v>
      </c>
      <c r="L17">
        <v>0.67688300000000001</v>
      </c>
      <c r="M17">
        <v>9.1713900000000001E-2</v>
      </c>
      <c r="N17">
        <v>1.6931199999999999E-4</v>
      </c>
      <c r="O17">
        <v>39.810200000000002</v>
      </c>
      <c r="P17">
        <v>553.82100000000003</v>
      </c>
      <c r="Q17">
        <v>9.9919099999999997E-2</v>
      </c>
      <c r="R17">
        <v>0.24993199999999999</v>
      </c>
      <c r="S17">
        <v>1.69175E-7</v>
      </c>
      <c r="T17">
        <v>13.362399999999999</v>
      </c>
      <c r="U17">
        <v>379.36399999999998</v>
      </c>
    </row>
    <row r="18" spans="1:21" x14ac:dyDescent="0.35">
      <c r="A18">
        <v>3.0609000000000002E-4</v>
      </c>
      <c r="B18">
        <f t="shared" si="0"/>
        <v>306.09000000000003</v>
      </c>
      <c r="C18">
        <v>6.3892200000000005E-5</v>
      </c>
      <c r="D18">
        <f t="shared" si="1"/>
        <v>63.892200000000003</v>
      </c>
      <c r="E18">
        <v>0.208736</v>
      </c>
      <c r="F18">
        <v>396.43700000000001</v>
      </c>
      <c r="G18">
        <v>131.315</v>
      </c>
      <c r="H18">
        <v>300.14999999999998</v>
      </c>
      <c r="I18">
        <v>10</v>
      </c>
      <c r="J18">
        <v>179.64699999999999</v>
      </c>
      <c r="K18">
        <v>2.7880799999999999E-5</v>
      </c>
      <c r="L18">
        <v>0.78874500000000003</v>
      </c>
      <c r="M18">
        <v>9.1013700000000003E-2</v>
      </c>
      <c r="N18">
        <v>3.1268700000000002E-4</v>
      </c>
      <c r="O18">
        <v>63.094900000000003</v>
      </c>
      <c r="P18">
        <v>553.84100000000001</v>
      </c>
      <c r="Q18">
        <v>0.10066700000000001</v>
      </c>
      <c r="R18">
        <v>0.39908199999999999</v>
      </c>
      <c r="S18">
        <v>3.1477400000000001E-7</v>
      </c>
      <c r="T18">
        <v>11.7904</v>
      </c>
      <c r="U18">
        <v>390.25299999999999</v>
      </c>
    </row>
    <row r="19" spans="1:21" x14ac:dyDescent="0.35">
      <c r="A19">
        <v>4.7989599999999997E-3</v>
      </c>
      <c r="B19">
        <f t="shared" si="0"/>
        <v>4798.96</v>
      </c>
      <c r="C19">
        <v>8.0284899999999992E-3</v>
      </c>
      <c r="D19">
        <f t="shared" si="1"/>
        <v>8028.4899999999989</v>
      </c>
      <c r="E19">
        <v>1.67296</v>
      </c>
      <c r="F19">
        <v>628.31899999999996</v>
      </c>
      <c r="G19">
        <v>246.316</v>
      </c>
      <c r="H19">
        <v>321.27100000000002</v>
      </c>
      <c r="I19">
        <v>10</v>
      </c>
      <c r="J19">
        <v>160.05199999999999</v>
      </c>
      <c r="K19">
        <v>2.3169599999999999E-5</v>
      </c>
      <c r="L19">
        <v>14.8864</v>
      </c>
      <c r="M19">
        <v>8.9743799999999999E-2</v>
      </c>
      <c r="N19">
        <v>9.3534299999999994E-3</v>
      </c>
      <c r="O19">
        <v>100</v>
      </c>
      <c r="P19">
        <v>553.83299999999997</v>
      </c>
      <c r="Q19">
        <v>8.3482299999999995E-2</v>
      </c>
      <c r="R19">
        <v>0.52453399999999994</v>
      </c>
      <c r="S19">
        <v>7.8084499999999998E-6</v>
      </c>
      <c r="T19">
        <v>59.131500000000003</v>
      </c>
      <c r="U19">
        <v>411.37400000000002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C1D78-EAEF-4D70-A737-FEC68ED0E90F}">
  <dimension ref="A1:U14"/>
  <sheetViews>
    <sheetView workbookViewId="0">
      <selection sqref="A1:U3"/>
    </sheetView>
  </sheetViews>
  <sheetFormatPr defaultRowHeight="14.5" x14ac:dyDescent="0.35"/>
  <sheetData>
    <row r="1" spans="1:21" x14ac:dyDescent="0.35">
      <c r="A1" t="s">
        <v>34</v>
      </c>
    </row>
    <row r="2" spans="1:21" x14ac:dyDescent="0.35">
      <c r="A2" t="s">
        <v>0</v>
      </c>
      <c r="C2" t="s">
        <v>1</v>
      </c>
      <c r="E2" t="s">
        <v>2</v>
      </c>
      <c r="F2" t="s">
        <v>3</v>
      </c>
      <c r="G2" t="s">
        <v>4</v>
      </c>
      <c r="H2" t="s">
        <v>5</v>
      </c>
      <c r="I2" t="s">
        <v>6</v>
      </c>
      <c r="J2" t="s">
        <v>7</v>
      </c>
      <c r="K2" t="s">
        <v>8</v>
      </c>
      <c r="L2" t="s">
        <v>9</v>
      </c>
      <c r="M2" t="s">
        <v>10</v>
      </c>
      <c r="N2" t="s">
        <v>11</v>
      </c>
      <c r="O2" t="s">
        <v>12</v>
      </c>
      <c r="P2" t="s">
        <v>13</v>
      </c>
      <c r="Q2" t="s">
        <v>14</v>
      </c>
      <c r="R2" t="s">
        <v>15</v>
      </c>
      <c r="S2" t="s">
        <v>16</v>
      </c>
      <c r="T2" t="s">
        <v>17</v>
      </c>
      <c r="U2" t="s">
        <v>18</v>
      </c>
    </row>
    <row r="3" spans="1:21" x14ac:dyDescent="0.35">
      <c r="A3" t="s">
        <v>19</v>
      </c>
      <c r="C3" t="s">
        <v>19</v>
      </c>
      <c r="F3" t="s">
        <v>20</v>
      </c>
      <c r="G3" t="s">
        <v>21</v>
      </c>
      <c r="H3" t="s">
        <v>22</v>
      </c>
      <c r="I3" t="s">
        <v>23</v>
      </c>
      <c r="J3" t="s">
        <v>24</v>
      </c>
      <c r="K3" t="s">
        <v>25</v>
      </c>
      <c r="L3" t="s">
        <v>26</v>
      </c>
      <c r="M3" t="s">
        <v>27</v>
      </c>
      <c r="N3" t="s">
        <v>19</v>
      </c>
      <c r="O3" t="s">
        <v>28</v>
      </c>
      <c r="P3" t="s">
        <v>29</v>
      </c>
      <c r="Q3" t="s">
        <v>30</v>
      </c>
      <c r="R3" t="s">
        <v>31</v>
      </c>
      <c r="S3" t="s">
        <v>19</v>
      </c>
      <c r="T3" t="s">
        <v>24</v>
      </c>
      <c r="U3" t="s">
        <v>22</v>
      </c>
    </row>
    <row r="4" spans="1:21" x14ac:dyDescent="0.35">
      <c r="A4">
        <v>7.7691100000000006E-5</v>
      </c>
      <c r="B4">
        <f>A4*1000000</f>
        <v>77.691100000000006</v>
      </c>
      <c r="C4">
        <v>2.48851E-5</v>
      </c>
      <c r="D4">
        <f>C4*1000000</f>
        <v>24.885100000000001</v>
      </c>
      <c r="E4">
        <v>0.32030900000000001</v>
      </c>
      <c r="F4">
        <v>0.62831899999999996</v>
      </c>
      <c r="G4">
        <v>1.0182</v>
      </c>
      <c r="H4">
        <v>60.866399999999999</v>
      </c>
      <c r="I4">
        <v>10</v>
      </c>
      <c r="J4">
        <v>17.7729</v>
      </c>
      <c r="K4">
        <v>5.9712E-5</v>
      </c>
      <c r="L4">
        <v>129.83699999999999</v>
      </c>
      <c r="M4">
        <v>9.0462100000000004E-2</v>
      </c>
      <c r="N4">
        <v>8.1579299999999993E-5</v>
      </c>
      <c r="O4">
        <v>0.1</v>
      </c>
      <c r="P4">
        <v>1201.56</v>
      </c>
      <c r="Q4">
        <v>9.9389199999999997E-2</v>
      </c>
      <c r="R4">
        <v>6.2448099999999997E-4</v>
      </c>
      <c r="S4">
        <v>8.1080999999999997E-8</v>
      </c>
      <c r="T4">
        <v>17.7607</v>
      </c>
      <c r="U4">
        <v>118.33199999999999</v>
      </c>
    </row>
    <row r="5" spans="1:21" x14ac:dyDescent="0.35">
      <c r="A5">
        <v>8.7471800000000005E-5</v>
      </c>
      <c r="B5">
        <f t="shared" ref="B5:B14" si="0">A5*1000000</f>
        <v>87.471800000000002</v>
      </c>
      <c r="C5">
        <v>1.85946E-5</v>
      </c>
      <c r="D5">
        <f t="shared" ref="D5:D14" si="1">C5*1000000</f>
        <v>18.5946</v>
      </c>
      <c r="E5">
        <v>0.21257799999999999</v>
      </c>
      <c r="F5">
        <v>0.99581600000000003</v>
      </c>
      <c r="G5">
        <v>1.1118600000000001</v>
      </c>
      <c r="H5">
        <v>86.920199999999994</v>
      </c>
      <c r="I5">
        <v>10</v>
      </c>
      <c r="J5">
        <v>12.0205</v>
      </c>
      <c r="K5">
        <v>5.9538599999999999E-5</v>
      </c>
      <c r="L5">
        <v>89.802099999999996</v>
      </c>
      <c r="M5">
        <v>8.9188500000000004E-2</v>
      </c>
      <c r="N5">
        <v>8.9426399999999995E-5</v>
      </c>
      <c r="O5">
        <v>0.15848899999999999</v>
      </c>
      <c r="P5">
        <v>1201.57</v>
      </c>
      <c r="Q5">
        <v>9.9099499999999993E-2</v>
      </c>
      <c r="R5">
        <v>9.8684800000000002E-4</v>
      </c>
      <c r="S5">
        <v>8.8620999999999997E-8</v>
      </c>
      <c r="T5">
        <v>12.001200000000001</v>
      </c>
      <c r="U5">
        <v>144.386</v>
      </c>
    </row>
    <row r="6" spans="1:21" x14ac:dyDescent="0.35">
      <c r="A6">
        <v>9.2016900000000003E-5</v>
      </c>
      <c r="B6">
        <f t="shared" si="0"/>
        <v>92.016900000000007</v>
      </c>
      <c r="C6">
        <v>1.9657099999999999E-5</v>
      </c>
      <c r="D6">
        <f t="shared" si="1"/>
        <v>19.6571</v>
      </c>
      <c r="E6">
        <v>0.21362500000000001</v>
      </c>
      <c r="F6">
        <v>1.5782700000000001</v>
      </c>
      <c r="G6">
        <v>1.1859500000000001</v>
      </c>
      <c r="H6">
        <v>103.621</v>
      </c>
      <c r="I6">
        <v>10</v>
      </c>
      <c r="J6">
        <v>12.1053</v>
      </c>
      <c r="K6">
        <v>6.0491000000000001E-5</v>
      </c>
      <c r="L6">
        <v>59.617800000000003</v>
      </c>
      <c r="M6">
        <v>8.95735E-2</v>
      </c>
      <c r="N6">
        <v>9.4093100000000002E-5</v>
      </c>
      <c r="O6">
        <v>0.25119000000000002</v>
      </c>
      <c r="P6">
        <v>1201.57</v>
      </c>
      <c r="Q6">
        <v>0.100685</v>
      </c>
      <c r="R6">
        <v>1.5890800000000001E-3</v>
      </c>
      <c r="S6">
        <v>9.47373E-8</v>
      </c>
      <c r="T6">
        <v>12.0585</v>
      </c>
      <c r="U6">
        <v>161.08600000000001</v>
      </c>
    </row>
    <row r="7" spans="1:21" x14ac:dyDescent="0.35">
      <c r="A7">
        <v>9.7210499999999994E-5</v>
      </c>
      <c r="B7">
        <f t="shared" si="0"/>
        <v>97.210499999999996</v>
      </c>
      <c r="C7">
        <v>2.0316899999999999E-5</v>
      </c>
      <c r="D7">
        <f t="shared" si="1"/>
        <v>20.316899999999997</v>
      </c>
      <c r="E7">
        <v>0.20899899999999999</v>
      </c>
      <c r="F7">
        <v>2.5013899999999998</v>
      </c>
      <c r="G7">
        <v>1.2452700000000001</v>
      </c>
      <c r="H7">
        <v>119.73699999999999</v>
      </c>
      <c r="I7">
        <v>9.99</v>
      </c>
      <c r="J7">
        <v>11.9147</v>
      </c>
      <c r="K7">
        <v>6.0500600000000001E-5</v>
      </c>
      <c r="L7">
        <v>39.702199999999998</v>
      </c>
      <c r="M7">
        <v>8.9511400000000005E-2</v>
      </c>
      <c r="N7">
        <v>9.9310900000000005E-5</v>
      </c>
      <c r="O7">
        <v>0.39810899999999999</v>
      </c>
      <c r="P7">
        <v>1201.57</v>
      </c>
      <c r="Q7">
        <v>0.100701</v>
      </c>
      <c r="R7">
        <v>2.51892E-3</v>
      </c>
      <c r="S7">
        <v>1.00007E-7</v>
      </c>
      <c r="T7">
        <v>11.8049</v>
      </c>
      <c r="U7">
        <v>177.203</v>
      </c>
    </row>
    <row r="8" spans="1:21" x14ac:dyDescent="0.35">
      <c r="A8">
        <v>1.03595E-4</v>
      </c>
      <c r="B8">
        <f t="shared" si="0"/>
        <v>103.595</v>
      </c>
      <c r="C8">
        <v>1.7757E-5</v>
      </c>
      <c r="D8">
        <f t="shared" si="1"/>
        <v>17.756999999999998</v>
      </c>
      <c r="E8">
        <v>0.171407</v>
      </c>
      <c r="F8">
        <v>3.96441</v>
      </c>
      <c r="G8">
        <v>1.2757799999999999</v>
      </c>
      <c r="H8">
        <v>133.54300000000001</v>
      </c>
      <c r="I8">
        <v>9.99</v>
      </c>
      <c r="J8">
        <v>9.9447899999999994</v>
      </c>
      <c r="K8">
        <v>5.9322199999999999E-5</v>
      </c>
      <c r="L8">
        <v>26.5124</v>
      </c>
      <c r="M8">
        <v>8.9864200000000005E-2</v>
      </c>
      <c r="N8">
        <v>1.0510600000000001E-4</v>
      </c>
      <c r="O8">
        <v>0.63095599999999996</v>
      </c>
      <c r="P8">
        <v>1201.55</v>
      </c>
      <c r="Q8">
        <v>9.8740700000000001E-2</v>
      </c>
      <c r="R8">
        <v>3.9144899999999996E-3</v>
      </c>
      <c r="S8">
        <v>1.03783E-7</v>
      </c>
      <c r="T8">
        <v>9.7263900000000003</v>
      </c>
      <c r="U8">
        <v>191.00899999999999</v>
      </c>
    </row>
    <row r="9" spans="1:21" x14ac:dyDescent="0.35">
      <c r="A9">
        <v>1.08157E-4</v>
      </c>
      <c r="B9">
        <f t="shared" si="0"/>
        <v>108.157</v>
      </c>
      <c r="C9">
        <v>1.8856E-5</v>
      </c>
      <c r="D9">
        <f t="shared" si="1"/>
        <v>18.856000000000002</v>
      </c>
      <c r="E9">
        <v>0.17433999999999999</v>
      </c>
      <c r="F9">
        <v>6.2831900000000003</v>
      </c>
      <c r="G9">
        <v>1.3064100000000001</v>
      </c>
      <c r="H9">
        <v>142.27000000000001</v>
      </c>
      <c r="I9">
        <v>10</v>
      </c>
      <c r="J9">
        <v>10.441000000000001</v>
      </c>
      <c r="K9">
        <v>6.0030500000000001E-5</v>
      </c>
      <c r="L9">
        <v>17.473299999999998</v>
      </c>
      <c r="M9">
        <v>9.06005E-2</v>
      </c>
      <c r="N9">
        <v>1.09788E-4</v>
      </c>
      <c r="O9">
        <v>1</v>
      </c>
      <c r="P9">
        <v>1201.57</v>
      </c>
      <c r="Q9">
        <v>9.9917699999999998E-2</v>
      </c>
      <c r="R9">
        <v>6.2780199999999996E-3</v>
      </c>
      <c r="S9">
        <v>1.0969799999999999E-7</v>
      </c>
      <c r="T9">
        <v>9.8895300000000006</v>
      </c>
      <c r="U9">
        <v>199.73500000000001</v>
      </c>
    </row>
    <row r="10" spans="1:21" x14ac:dyDescent="0.35">
      <c r="A10">
        <v>1.13399E-4</v>
      </c>
      <c r="B10">
        <f t="shared" si="0"/>
        <v>113.399</v>
      </c>
      <c r="C10">
        <v>1.91016E-5</v>
      </c>
      <c r="D10">
        <f t="shared" si="1"/>
        <v>19.101600000000001</v>
      </c>
      <c r="E10">
        <v>0.16844600000000001</v>
      </c>
      <c r="F10">
        <v>9.9582200000000007</v>
      </c>
      <c r="G10">
        <v>1.25851</v>
      </c>
      <c r="H10">
        <v>151.95400000000001</v>
      </c>
      <c r="I10">
        <v>10</v>
      </c>
      <c r="J10">
        <v>10.947900000000001</v>
      </c>
      <c r="K10">
        <v>5.9823500000000001E-5</v>
      </c>
      <c r="L10">
        <v>11.5479</v>
      </c>
      <c r="M10">
        <v>8.9447700000000005E-2</v>
      </c>
      <c r="N10">
        <v>1.1499599999999999E-4</v>
      </c>
      <c r="O10">
        <v>1.5849</v>
      </c>
      <c r="P10">
        <v>1201.55</v>
      </c>
      <c r="Q10">
        <v>9.9574700000000002E-2</v>
      </c>
      <c r="R10">
        <v>9.9158700000000002E-3</v>
      </c>
      <c r="S10">
        <v>1.1450699999999999E-7</v>
      </c>
      <c r="T10">
        <v>9.5614799999999995</v>
      </c>
      <c r="U10">
        <v>209.41900000000001</v>
      </c>
    </row>
    <row r="11" spans="1:21" x14ac:dyDescent="0.35">
      <c r="A11">
        <v>1.1930399999999999E-4</v>
      </c>
      <c r="B11">
        <f t="shared" si="0"/>
        <v>119.30399999999999</v>
      </c>
      <c r="C11">
        <v>1.98106E-5</v>
      </c>
      <c r="D11">
        <f t="shared" si="1"/>
        <v>19.810600000000001</v>
      </c>
      <c r="E11">
        <v>0.166051</v>
      </c>
      <c r="F11">
        <v>15.7827</v>
      </c>
      <c r="G11">
        <v>1.0667199999999999</v>
      </c>
      <c r="H11">
        <v>167.358</v>
      </c>
      <c r="I11">
        <v>10</v>
      </c>
      <c r="J11">
        <v>13.502599999999999</v>
      </c>
      <c r="K11">
        <v>6.0109499999999998E-5</v>
      </c>
      <c r="L11">
        <v>7.6626700000000003</v>
      </c>
      <c r="M11">
        <v>8.9652399999999993E-2</v>
      </c>
      <c r="N11">
        <v>1.20938E-4</v>
      </c>
      <c r="O11">
        <v>2.5118999999999998</v>
      </c>
      <c r="P11">
        <v>1201.55</v>
      </c>
      <c r="Q11">
        <v>0.100051</v>
      </c>
      <c r="R11">
        <v>1.5790700000000001E-2</v>
      </c>
      <c r="S11">
        <v>1.2099900000000001E-7</v>
      </c>
      <c r="T11">
        <v>9.4280100000000004</v>
      </c>
      <c r="U11">
        <v>224.82300000000001</v>
      </c>
    </row>
    <row r="12" spans="1:21" x14ac:dyDescent="0.35">
      <c r="A12">
        <v>1.2477699999999999E-4</v>
      </c>
      <c r="B12">
        <f t="shared" si="0"/>
        <v>124.77699999999999</v>
      </c>
      <c r="C12">
        <v>2.0917999999999999E-5</v>
      </c>
      <c r="D12">
        <f t="shared" si="1"/>
        <v>20.917999999999999</v>
      </c>
      <c r="E12">
        <v>0.16764399999999999</v>
      </c>
      <c r="F12">
        <v>25.013500000000001</v>
      </c>
      <c r="G12">
        <v>0.48833599999999999</v>
      </c>
      <c r="H12">
        <v>182.67699999999999</v>
      </c>
      <c r="I12">
        <v>10</v>
      </c>
      <c r="J12">
        <v>32.9039</v>
      </c>
      <c r="K12">
        <v>6.0633E-5</v>
      </c>
      <c r="L12">
        <v>5.0579900000000002</v>
      </c>
      <c r="M12">
        <v>8.9823E-2</v>
      </c>
      <c r="N12">
        <v>1.26518E-4</v>
      </c>
      <c r="O12">
        <v>3.98102</v>
      </c>
      <c r="P12">
        <v>1201.55</v>
      </c>
      <c r="Q12">
        <v>0.100922</v>
      </c>
      <c r="R12">
        <v>2.5244099999999998E-2</v>
      </c>
      <c r="S12">
        <v>1.2768399999999999E-7</v>
      </c>
      <c r="T12">
        <v>9.5167699999999993</v>
      </c>
      <c r="U12">
        <v>240.143</v>
      </c>
    </row>
    <row r="13" spans="1:21" x14ac:dyDescent="0.35">
      <c r="A13">
        <v>1.3422799999999999E-4</v>
      </c>
      <c r="B13">
        <f t="shared" si="0"/>
        <v>134.22799999999998</v>
      </c>
      <c r="C13">
        <v>2.2456500000000001E-5</v>
      </c>
      <c r="D13">
        <f t="shared" si="1"/>
        <v>22.456500000000002</v>
      </c>
      <c r="E13">
        <v>0.16730100000000001</v>
      </c>
      <c r="F13">
        <v>39.644399999999997</v>
      </c>
      <c r="G13">
        <v>1.2609399999999999</v>
      </c>
      <c r="H13">
        <v>198.63900000000001</v>
      </c>
      <c r="I13">
        <v>10</v>
      </c>
      <c r="J13">
        <v>167.09399999999999</v>
      </c>
      <c r="K13">
        <v>5.99621E-5</v>
      </c>
      <c r="L13">
        <v>3.4328699999999999</v>
      </c>
      <c r="M13">
        <v>8.9530100000000001E-2</v>
      </c>
      <c r="N13">
        <v>1.3609399999999999E-4</v>
      </c>
      <c r="O13">
        <v>6.3095999999999997</v>
      </c>
      <c r="P13">
        <v>1201.54</v>
      </c>
      <c r="Q13">
        <v>9.9805900000000003E-2</v>
      </c>
      <c r="R13">
        <v>3.9567499999999999E-2</v>
      </c>
      <c r="S13">
        <v>1.3582999999999999E-7</v>
      </c>
      <c r="T13">
        <v>9.4976500000000001</v>
      </c>
      <c r="U13">
        <v>256.10399999999998</v>
      </c>
    </row>
    <row r="14" spans="1:21" x14ac:dyDescent="0.35">
      <c r="A14">
        <v>1.4919400000000001E-4</v>
      </c>
      <c r="B14">
        <f t="shared" si="0"/>
        <v>149.19400000000002</v>
      </c>
      <c r="C14">
        <v>2.37773E-5</v>
      </c>
      <c r="D14">
        <f t="shared" si="1"/>
        <v>23.7773</v>
      </c>
      <c r="E14">
        <v>0.15937100000000001</v>
      </c>
      <c r="F14">
        <v>62.831899999999997</v>
      </c>
      <c r="G14">
        <v>5.4105800000000004</v>
      </c>
      <c r="H14">
        <v>209.45500000000001</v>
      </c>
      <c r="I14">
        <v>10</v>
      </c>
      <c r="J14">
        <v>176.86500000000001</v>
      </c>
      <c r="K14">
        <v>5.9496000000000001E-5</v>
      </c>
      <c r="L14">
        <v>2.4044699999999999</v>
      </c>
      <c r="M14">
        <v>8.9178900000000005E-2</v>
      </c>
      <c r="N14">
        <v>1.51077E-4</v>
      </c>
      <c r="O14">
        <v>10</v>
      </c>
      <c r="P14">
        <v>1201.54</v>
      </c>
      <c r="Q14">
        <v>9.9029800000000001E-2</v>
      </c>
      <c r="R14">
        <v>6.2222199999999998E-2</v>
      </c>
      <c r="S14">
        <v>1.49611E-7</v>
      </c>
      <c r="T14">
        <v>9.0551600000000008</v>
      </c>
      <c r="U14">
        <v>266.92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9A672-B9F8-428E-BE03-B9D4D1136BA3}">
  <dimension ref="A1:U29"/>
  <sheetViews>
    <sheetView workbookViewId="0">
      <selection activeCell="A2" sqref="A2"/>
    </sheetView>
  </sheetViews>
  <sheetFormatPr defaultRowHeight="14.5" x14ac:dyDescent="0.35"/>
  <cols>
    <col min="1" max="1" width="11.81640625" bestFit="1" customWidth="1"/>
  </cols>
  <sheetData>
    <row r="1" spans="1:21" x14ac:dyDescent="0.35">
      <c r="A1" t="s">
        <v>47</v>
      </c>
    </row>
    <row r="2" spans="1:21" x14ac:dyDescent="0.35">
      <c r="A2" t="s">
        <v>0</v>
      </c>
      <c r="C2" t="s">
        <v>1</v>
      </c>
      <c r="E2" t="s">
        <v>2</v>
      </c>
      <c r="F2" t="s">
        <v>3</v>
      </c>
      <c r="G2" t="s">
        <v>4</v>
      </c>
      <c r="H2" t="s">
        <v>5</v>
      </c>
      <c r="I2" t="s">
        <v>6</v>
      </c>
      <c r="J2" t="s">
        <v>7</v>
      </c>
      <c r="K2" t="s">
        <v>8</v>
      </c>
      <c r="L2" t="s">
        <v>9</v>
      </c>
      <c r="M2" t="s">
        <v>10</v>
      </c>
      <c r="N2" t="s">
        <v>11</v>
      </c>
      <c r="O2" t="s">
        <v>12</v>
      </c>
      <c r="P2" t="s">
        <v>13</v>
      </c>
      <c r="Q2" t="s">
        <v>14</v>
      </c>
      <c r="R2" t="s">
        <v>15</v>
      </c>
      <c r="S2" t="s">
        <v>16</v>
      </c>
      <c r="T2" t="s">
        <v>17</v>
      </c>
      <c r="U2" t="s">
        <v>18</v>
      </c>
    </row>
    <row r="3" spans="1:21" x14ac:dyDescent="0.35">
      <c r="A3" t="s">
        <v>19</v>
      </c>
      <c r="C3" t="s">
        <v>19</v>
      </c>
      <c r="F3" t="s">
        <v>20</v>
      </c>
      <c r="G3" t="s">
        <v>21</v>
      </c>
      <c r="H3" t="s">
        <v>22</v>
      </c>
      <c r="I3" t="s">
        <v>23</v>
      </c>
      <c r="J3" t="s">
        <v>24</v>
      </c>
      <c r="K3" t="s">
        <v>25</v>
      </c>
      <c r="L3" t="s">
        <v>26</v>
      </c>
      <c r="M3" t="s">
        <v>27</v>
      </c>
      <c r="N3" t="s">
        <v>19</v>
      </c>
      <c r="O3" t="s">
        <v>28</v>
      </c>
      <c r="P3" t="s">
        <v>29</v>
      </c>
      <c r="Q3" t="s">
        <v>30</v>
      </c>
      <c r="R3" t="s">
        <v>31</v>
      </c>
      <c r="S3" t="s">
        <v>19</v>
      </c>
      <c r="T3" t="s">
        <v>24</v>
      </c>
      <c r="U3" t="s">
        <v>22</v>
      </c>
    </row>
    <row r="4" spans="1:21" x14ac:dyDescent="0.35">
      <c r="A4">
        <f>AVERAGE('4bii'!A4,'5bii'!A4,'15bii'!A4)</f>
        <v>4.7470766666666673E-5</v>
      </c>
      <c r="B4">
        <f>AVERAGE('4bii'!B4,'5bii'!B4,'15bii'!B4)</f>
        <v>47.47076666666667</v>
      </c>
      <c r="C4">
        <f>AVERAGE('4bii'!C4,'5bii'!C4,'15bii'!C4)</f>
        <v>1.460113E-5</v>
      </c>
      <c r="D4">
        <f>AVERAGE('4bii'!D4,'5bii'!D4,'15bii'!D4)</f>
        <v>14.601130000000003</v>
      </c>
      <c r="E4">
        <f>AVERAGE('4bii'!E4,'5bii'!E4,'15bii'!E4)</f>
        <v>0.29080833333333334</v>
      </c>
      <c r="F4">
        <f>AVERAGE('4bii'!F4,'5bii'!F4,'15bii'!F4)</f>
        <v>0.62831899999999996</v>
      </c>
      <c r="G4">
        <f>AVERAGE('4bii'!G4,'5bii'!G4,'15bii'!G4)</f>
        <v>0.63371433333333338</v>
      </c>
      <c r="H4">
        <f>AVERAGE('4bii'!H4,'5bii'!H4,'15bii'!H4)</f>
        <v>60.900333333333343</v>
      </c>
      <c r="I4">
        <f>AVERAGE('4bii'!I4,'5bii'!I4,'15bii'!I4)</f>
        <v>10</v>
      </c>
      <c r="J4">
        <f>AVERAGE('4bii'!J4,'5bii'!J4,'15bii'!J4)</f>
        <v>16.208666666666666</v>
      </c>
      <c r="K4">
        <f>AVERAGE('4bii'!K4,'5bii'!K4,'15bii'!K4)</f>
        <v>4.3612633333333337E-5</v>
      </c>
      <c r="L4">
        <f>AVERAGE('4bii'!L4,'5bii'!L4,'15bii'!L4)</f>
        <v>79.073999999999998</v>
      </c>
      <c r="M4">
        <f>AVERAGE('4bii'!M4,'5bii'!M4,'15bii'!M4)</f>
        <v>8.9694966666666667E-2</v>
      </c>
      <c r="N4">
        <f>AVERAGE('4bii'!N4,'5bii'!N4,'15bii'!N4)</f>
        <v>4.96838E-5</v>
      </c>
      <c r="O4">
        <f>AVERAGE('4bii'!O4,'5bii'!O4,'15bii'!O4)</f>
        <v>0.10000000000000002</v>
      </c>
      <c r="P4">
        <f>AVERAGE('4bii'!P4,'5bii'!P4,'15bii'!P4)</f>
        <v>862.10466666666662</v>
      </c>
      <c r="Q4">
        <f>AVERAGE('4bii'!Q4,'5bii'!Q4,'15bii'!Q4)</f>
        <v>0.10195006666666667</v>
      </c>
      <c r="R4">
        <f>AVERAGE('4bii'!R4,'5bii'!R4,'15bii'!R4)</f>
        <v>6.4056966666666676E-4</v>
      </c>
      <c r="S4">
        <f>AVERAGE('4bii'!S4,'5bii'!S4,'15bii'!S4)</f>
        <v>5.0469966666666668E-8</v>
      </c>
      <c r="T4">
        <f>AVERAGE('4bii'!T4,'5bii'!T4,'15bii'!T4)</f>
        <v>16.192800000000002</v>
      </c>
      <c r="U4">
        <f>AVERAGE('4bii'!U4,'5bii'!U4,'15bii'!U4)</f>
        <v>134.82266666666666</v>
      </c>
    </row>
    <row r="5" spans="1:21" x14ac:dyDescent="0.35">
      <c r="A5">
        <f>AVERAGE('4bii'!A5,'5bii'!A5,'15bii'!A5)</f>
        <v>5.185336666666666E-5</v>
      </c>
      <c r="B5">
        <f>AVERAGE('4bii'!B5,'5bii'!B5,'15bii'!B5)</f>
        <v>51.853366666666666</v>
      </c>
      <c r="C5">
        <f>AVERAGE('4bii'!C5,'5bii'!C5,'15bii'!C5)</f>
        <v>1.3172019999999998E-5</v>
      </c>
      <c r="D5">
        <f>AVERAGE('4bii'!D5,'5bii'!D5,'15bii'!D5)</f>
        <v>13.172019999999998</v>
      </c>
      <c r="E5">
        <f>AVERAGE('4bii'!E5,'5bii'!E5,'15bii'!E5)</f>
        <v>0.25576366666666667</v>
      </c>
      <c r="F5">
        <f>AVERAGE('4bii'!F5,'5bii'!F5,'15bii'!F5)</f>
        <v>0.99581600000000003</v>
      </c>
      <c r="G5">
        <f>AVERAGE('4bii'!G5,'5bii'!G5,'15bii'!G5)</f>
        <v>0.67896400000000001</v>
      </c>
      <c r="H5">
        <f>AVERAGE('4bii'!H5,'5bii'!H5,'15bii'!H5)</f>
        <v>99.827766666666662</v>
      </c>
      <c r="I5">
        <f>AVERAGE('4bii'!I5,'5bii'!I5,'15bii'!I5)</f>
        <v>10</v>
      </c>
      <c r="J5">
        <f>AVERAGE('4bii'!J5,'5bii'!J5,'15bii'!J5)</f>
        <v>14.316766666666666</v>
      </c>
      <c r="K5">
        <f>AVERAGE('4bii'!K5,'5bii'!K5,'15bii'!K5)</f>
        <v>4.3424499999999997E-5</v>
      </c>
      <c r="L5">
        <f>AVERAGE('4bii'!L5,'5bii'!L5,'15bii'!L5)</f>
        <v>53.825099999999999</v>
      </c>
      <c r="M5">
        <f>AVERAGE('4bii'!M5,'5bii'!M5,'15bii'!M5)</f>
        <v>8.867676666666667E-2</v>
      </c>
      <c r="N5">
        <f>AVERAGE('4bii'!N5,'5bii'!N5,'15bii'!N5)</f>
        <v>5.3599900000000002E-5</v>
      </c>
      <c r="O5">
        <f>AVERAGE('4bii'!O5,'5bii'!O5,'15bii'!O5)</f>
        <v>0.15848899999999999</v>
      </c>
      <c r="P5">
        <f>AVERAGE('4bii'!P5,'5bii'!P5,'15bii'!P5)</f>
        <v>862.09066666666661</v>
      </c>
      <c r="Q5">
        <f>AVERAGE('4bii'!Q5,'5bii'!Q5,'15bii'!Q5)</f>
        <v>0.10140450000000001</v>
      </c>
      <c r="R5">
        <f>AVERAGE('4bii'!R5,'5bii'!R5,'15bii'!R5)</f>
        <v>1.0098026666666667E-3</v>
      </c>
      <c r="S5">
        <f>AVERAGE('4bii'!S5,'5bii'!S5,'15bii'!S5)</f>
        <v>5.4132999999999999E-8</v>
      </c>
      <c r="T5">
        <f>AVERAGE('4bii'!T5,'5bii'!T5,'15bii'!T5)</f>
        <v>14.283600000000002</v>
      </c>
      <c r="U5">
        <f>AVERAGE('4bii'!U5,'5bii'!U5,'15bii'!U5)</f>
        <v>173.75033333333332</v>
      </c>
    </row>
    <row r="6" spans="1:21" x14ac:dyDescent="0.35">
      <c r="A6">
        <f>AVERAGE('4bii'!A6,'5bii'!A6,'15bii'!A6)</f>
        <v>5.6592233333333337E-5</v>
      </c>
      <c r="B6">
        <f>AVERAGE('4bii'!B6,'5bii'!B6,'15bii'!B6)</f>
        <v>56.592233333333333</v>
      </c>
      <c r="C6">
        <f>AVERAGE('4bii'!C6,'5bii'!C6,'15bii'!C6)</f>
        <v>1.2387950000000001E-5</v>
      </c>
      <c r="D6">
        <f>AVERAGE('4bii'!D6,'5bii'!D6,'15bii'!D6)</f>
        <v>12.387949999999998</v>
      </c>
      <c r="E6">
        <f>AVERAGE('4bii'!E6,'5bii'!E6,'15bii'!E6)</f>
        <v>0.20943233333333333</v>
      </c>
      <c r="F6">
        <f>AVERAGE('4bii'!F6,'5bii'!F6,'15bii'!F6)</f>
        <v>1.5782700000000001</v>
      </c>
      <c r="G6">
        <f>AVERAGE('4bii'!G6,'5bii'!G6,'15bii'!G6)</f>
        <v>0.72671666666666679</v>
      </c>
      <c r="H6">
        <f>AVERAGE('4bii'!H6,'5bii'!H6,'15bii'!H6)</f>
        <v>119.29033333333332</v>
      </c>
      <c r="I6">
        <f>AVERAGE('4bii'!I6,'5bii'!I6,'15bii'!I6)</f>
        <v>10</v>
      </c>
      <c r="J6">
        <f>AVERAGE('4bii'!J6,'5bii'!J6,'15bii'!J6)</f>
        <v>11.877696666666665</v>
      </c>
      <c r="K6">
        <f>AVERAGE('4bii'!K6,'5bii'!K6,'15bii'!K6)</f>
        <v>4.3101466666666667E-5</v>
      </c>
      <c r="L6">
        <f>AVERAGE('4bii'!L6,'5bii'!L6,'15bii'!L6)</f>
        <v>36.71906666666667</v>
      </c>
      <c r="M6">
        <f>AVERAGE('4bii'!M6,'5bii'!M6,'15bii'!M6)</f>
        <v>8.8904733333333333E-2</v>
      </c>
      <c r="N6">
        <f>AVERAGE('4bii'!N6,'5bii'!N6,'15bii'!N6)</f>
        <v>5.7952700000000005E-5</v>
      </c>
      <c r="O6">
        <f>AVERAGE('4bii'!O6,'5bii'!O6,'15bii'!O6)</f>
        <v>0.25119000000000002</v>
      </c>
      <c r="P6">
        <f>AVERAGE('4bii'!P6,'5bii'!P6,'15bii'!P6)</f>
        <v>862.09333333333325</v>
      </c>
      <c r="Q6">
        <f>AVERAGE('4bii'!Q6,'5bii'!Q6,'15bii'!Q6)</f>
        <v>9.9889599999999981E-2</v>
      </c>
      <c r="R6">
        <f>AVERAGE('4bii'!R6,'5bii'!R6,'15bii'!R6)</f>
        <v>1.5765266666666669E-3</v>
      </c>
      <c r="S6">
        <f>AVERAGE('4bii'!S6,'5bii'!S6,'15bii'!S6)</f>
        <v>5.8088599999999996E-8</v>
      </c>
      <c r="T6">
        <f>AVERAGE('4bii'!T6,'5bii'!T6,'15bii'!T6)</f>
        <v>11.814466666666668</v>
      </c>
      <c r="U6">
        <f>AVERAGE('4bii'!U6,'5bii'!U6,'15bii'!U6)</f>
        <v>193.21266666666668</v>
      </c>
    </row>
    <row r="7" spans="1:21" x14ac:dyDescent="0.35">
      <c r="A7">
        <f>AVERAGE('4bii'!A7,'5bii'!A7,'15bii'!A7)</f>
        <v>5.9637499999999999E-5</v>
      </c>
      <c r="B7">
        <f>AVERAGE('4bii'!B7,'5bii'!B7,'15bii'!B7)</f>
        <v>59.637499999999996</v>
      </c>
      <c r="C7">
        <f>AVERAGE('4bii'!C7,'5bii'!C7,'15bii'!C7)</f>
        <v>1.3606313333333333E-5</v>
      </c>
      <c r="D7">
        <f>AVERAGE('4bii'!D7,'5bii'!D7,'15bii'!D7)</f>
        <v>13.606313333333333</v>
      </c>
      <c r="E7">
        <f>AVERAGE('4bii'!E7,'5bii'!E7,'15bii'!E7)</f>
        <v>0.23094866666666669</v>
      </c>
      <c r="F7">
        <f>AVERAGE('4bii'!F7,'5bii'!F7,'15bii'!F7)</f>
        <v>2.5013899999999998</v>
      </c>
      <c r="G7">
        <f>AVERAGE('4bii'!G7,'5bii'!G7,'15bii'!G7)</f>
        <v>0.76519499999999996</v>
      </c>
      <c r="H7">
        <f>AVERAGE('4bii'!H7,'5bii'!H7,'15bii'!H7)</f>
        <v>133.732</v>
      </c>
      <c r="I7">
        <f>AVERAGE('4bii'!I7,'5bii'!I7,'15bii'!I7)</f>
        <v>9.9933333333333341</v>
      </c>
      <c r="J7">
        <f>AVERAGE('4bii'!J7,'5bii'!J7,'15bii'!J7)</f>
        <v>13.1755</v>
      </c>
      <c r="K7">
        <f>AVERAGE('4bii'!K7,'5bii'!K7,'15bii'!K7)</f>
        <v>4.3365133333333329E-5</v>
      </c>
      <c r="L7">
        <f>AVERAGE('4bii'!L7,'5bii'!L7,'15bii'!L7)</f>
        <v>24.461333333333332</v>
      </c>
      <c r="M7">
        <f>AVERAGE('4bii'!M7,'5bii'!M7,'15bii'!M7)</f>
        <v>8.8399200000000011E-2</v>
      </c>
      <c r="N7">
        <f>AVERAGE('4bii'!N7,'5bii'!N7,'15bii'!N7)</f>
        <v>6.1187399999999996E-5</v>
      </c>
      <c r="O7">
        <f>AVERAGE('4bii'!O7,'5bii'!O7,'15bii'!O7)</f>
        <v>0.39810899999999999</v>
      </c>
      <c r="P7">
        <f>AVERAGE('4bii'!P7,'5bii'!P7,'15bii'!P7)</f>
        <v>862.09499999999991</v>
      </c>
      <c r="Q7">
        <f>AVERAGE('4bii'!Q7,'5bii'!Q7,'15bii'!Q7)</f>
        <v>0.100561</v>
      </c>
      <c r="R7">
        <f>AVERAGE('4bii'!R7,'5bii'!R7,'15bii'!R7)</f>
        <v>2.5154266666666666E-3</v>
      </c>
      <c r="S7">
        <f>AVERAGE('4bii'!S7,'5bii'!S7,'15bii'!S7)</f>
        <v>6.1542766666666673E-8</v>
      </c>
      <c r="T7">
        <f>AVERAGE('4bii'!T7,'5bii'!T7,'15bii'!T7)</f>
        <v>12.997300000000001</v>
      </c>
      <c r="U7">
        <f>AVERAGE('4bii'!U7,'5bii'!U7,'15bii'!U7)</f>
        <v>207.65466666666669</v>
      </c>
    </row>
    <row r="8" spans="1:21" x14ac:dyDescent="0.35">
      <c r="A8">
        <f>AVERAGE('4bii'!A8,'5bii'!A8,'15bii'!A8)</f>
        <v>6.3710899999999993E-5</v>
      </c>
      <c r="B8">
        <f>AVERAGE('4bii'!B8,'5bii'!B8,'15bii'!B8)</f>
        <v>63.710900000000002</v>
      </c>
      <c r="C8">
        <f>AVERAGE('4bii'!C8,'5bii'!C8,'15bii'!C8)</f>
        <v>1.1437013333333333E-5</v>
      </c>
      <c r="D8">
        <f>AVERAGE('4bii'!D8,'5bii'!D8,'15bii'!D8)</f>
        <v>11.437013333333333</v>
      </c>
      <c r="E8">
        <f>AVERAGE('4bii'!E8,'5bii'!E8,'15bii'!E8)</f>
        <v>0.18133566666666667</v>
      </c>
      <c r="F8">
        <f>AVERAGE('4bii'!F8,'5bii'!F8,'15bii'!F8)</f>
        <v>3.9644099999999995</v>
      </c>
      <c r="G8">
        <f>AVERAGE('4bii'!G8,'5bii'!G8,'15bii'!G8)</f>
        <v>0.78775233333333328</v>
      </c>
      <c r="H8">
        <f>AVERAGE('4bii'!H8,'5bii'!H8,'15bii'!H8)</f>
        <v>144.40466666666666</v>
      </c>
      <c r="I8">
        <f>AVERAGE('4bii'!I8,'5bii'!I8,'15bii'!I8)</f>
        <v>9.9933333333333341</v>
      </c>
      <c r="J8">
        <f>AVERAGE('4bii'!J8,'5bii'!J8,'15bii'!J8)</f>
        <v>10.638730000000001</v>
      </c>
      <c r="K8">
        <f>AVERAGE('4bii'!K8,'5bii'!K8,'15bii'!K8)</f>
        <v>4.2870666666666669E-5</v>
      </c>
      <c r="L8">
        <f>AVERAGE('4bii'!L8,'5bii'!L8,'15bii'!L8)</f>
        <v>16.328330000000001</v>
      </c>
      <c r="M8">
        <f>AVERAGE('4bii'!M8,'5bii'!M8,'15bii'!M8)</f>
        <v>8.9013999999999996E-2</v>
      </c>
      <c r="N8">
        <f>AVERAGE('4bii'!N8,'5bii'!N8,'15bii'!N8)</f>
        <v>6.4732233333333344E-5</v>
      </c>
      <c r="O8">
        <f>AVERAGE('4bii'!O8,'5bii'!O8,'15bii'!O8)</f>
        <v>0.63095599999999996</v>
      </c>
      <c r="P8">
        <f>AVERAGE('4bii'!P8,'5bii'!P8,'15bii'!P8)</f>
        <v>862.08166666666659</v>
      </c>
      <c r="Q8">
        <f>AVERAGE('4bii'!Q8,'5bii'!Q8,'15bii'!Q8)</f>
        <v>9.9633899999999997E-2</v>
      </c>
      <c r="R8">
        <f>AVERAGE('4bii'!R8,'5bii'!R8,'15bii'!R8)</f>
        <v>3.9498933333333335E-3</v>
      </c>
      <c r="S8">
        <f>AVERAGE('4bii'!S8,'5bii'!S8,'15bii'!S8)</f>
        <v>6.4316599999999998E-8</v>
      </c>
      <c r="T8">
        <f>AVERAGE('4bii'!T8,'5bii'!T8,'15bii'!T8)</f>
        <v>10.277329999999999</v>
      </c>
      <c r="U8">
        <f>AVERAGE('4bii'!U8,'5bii'!U8,'15bii'!U8)</f>
        <v>218.32733333333331</v>
      </c>
    </row>
    <row r="9" spans="1:21" x14ac:dyDescent="0.35">
      <c r="A9">
        <f>AVERAGE('4bii'!A9,'5bii'!A9,'15bii'!A9)</f>
        <v>6.6561166666666662E-5</v>
      </c>
      <c r="B9">
        <f>AVERAGE('4bii'!B9,'5bii'!B9,'15bii'!B9)</f>
        <v>66.561166666666665</v>
      </c>
      <c r="C9">
        <f>AVERAGE('4bii'!C9,'5bii'!C9,'15bii'!C9)</f>
        <v>1.2666030000000001E-5</v>
      </c>
      <c r="D9">
        <f>AVERAGE('4bii'!D9,'5bii'!D9,'15bii'!D9)</f>
        <v>12.666030000000001</v>
      </c>
      <c r="E9">
        <f>AVERAGE('4bii'!E9,'5bii'!E9,'15bii'!E9)</f>
        <v>0.19532133333333332</v>
      </c>
      <c r="F9">
        <f>AVERAGE('4bii'!F9,'5bii'!F9,'15bii'!F9)</f>
        <v>6.2831900000000003</v>
      </c>
      <c r="G9">
        <f>AVERAGE('4bii'!G9,'5bii'!G9,'15bii'!G9)</f>
        <v>0.79922833333333332</v>
      </c>
      <c r="H9">
        <f>AVERAGE('4bii'!H9,'5bii'!H9,'15bii'!H9)</f>
        <v>153.25133333333335</v>
      </c>
      <c r="I9">
        <f>AVERAGE('4bii'!I9,'5bii'!I9,'15bii'!I9)</f>
        <v>9.9966666666666679</v>
      </c>
      <c r="J9">
        <f>AVERAGE('4bii'!J9,'5bii'!J9,'15bii'!J9)</f>
        <v>12.055166666666667</v>
      </c>
      <c r="K9">
        <f>AVERAGE('4bii'!K9,'5bii'!K9,'15bii'!K9)</f>
        <v>4.3042933333333334E-5</v>
      </c>
      <c r="L9">
        <f>AVERAGE('4bii'!L9,'5bii'!L9,'15bii'!L9)</f>
        <v>10.785236666666668</v>
      </c>
      <c r="M9">
        <f>AVERAGE('4bii'!M9,'5bii'!M9,'15bii'!M9)</f>
        <v>8.8902800000000004E-2</v>
      </c>
      <c r="N9">
        <f>AVERAGE('4bii'!N9,'5bii'!N9,'15bii'!N9)</f>
        <v>6.7765633333333341E-5</v>
      </c>
      <c r="O9">
        <f>AVERAGE('4bii'!O9,'5bii'!O9,'15bii'!O9)</f>
        <v>1</v>
      </c>
      <c r="P9">
        <f>AVERAGE('4bii'!P9,'5bii'!P9,'15bii'!P9)</f>
        <v>862.08100000000002</v>
      </c>
      <c r="Q9">
        <f>AVERAGE('4bii'!Q9,'5bii'!Q9,'15bii'!Q9)</f>
        <v>9.9855833333333324E-2</v>
      </c>
      <c r="R9">
        <f>AVERAGE('4bii'!R9,'5bii'!R9,'15bii'!R9)</f>
        <v>6.2741299999999993E-3</v>
      </c>
      <c r="S9">
        <f>AVERAGE('4bii'!S9,'5bii'!S9,'15bii'!S9)</f>
        <v>6.7695866666666655E-8</v>
      </c>
      <c r="T9">
        <f>AVERAGE('4bii'!T9,'5bii'!T9,'15bii'!T9)</f>
        <v>11.049243333333331</v>
      </c>
      <c r="U9">
        <f>AVERAGE('4bii'!U9,'5bii'!U9,'15bii'!U9)</f>
        <v>227.17366666666666</v>
      </c>
    </row>
    <row r="10" spans="1:21" x14ac:dyDescent="0.35">
      <c r="A10">
        <f>AVERAGE('4bii'!A10,'5bii'!A10,'15bii'!A10)</f>
        <v>6.9889200000000008E-5</v>
      </c>
      <c r="B10">
        <f>AVERAGE('4bii'!B10,'5bii'!B10,'15bii'!B10)</f>
        <v>69.889200000000002</v>
      </c>
      <c r="C10">
        <f>AVERAGE('4bii'!C10,'5bii'!C10,'15bii'!C10)</f>
        <v>1.3354876666666665E-5</v>
      </c>
      <c r="D10">
        <f>AVERAGE('4bii'!D10,'5bii'!D10,'15bii'!D10)</f>
        <v>13.354876666666668</v>
      </c>
      <c r="E10">
        <f>AVERAGE('4bii'!E10,'5bii'!E10,'15bii'!E10)</f>
        <v>0.19974466666666668</v>
      </c>
      <c r="F10">
        <f>AVERAGE('4bii'!F10,'5bii'!F10,'15bii'!F10)</f>
        <v>9.9582200000000007</v>
      </c>
      <c r="G10">
        <f>AVERAGE('4bii'!G10,'5bii'!G10,'15bii'!G10)</f>
        <v>0.76121899999999998</v>
      </c>
      <c r="H10">
        <f>AVERAGE('4bii'!H10,'5bii'!H10,'15bii'!H10)</f>
        <v>164.51333333333335</v>
      </c>
      <c r="I10">
        <f>AVERAGE('4bii'!I10,'5bii'!I10,'15bii'!I10)</f>
        <v>10</v>
      </c>
      <c r="J10">
        <f>AVERAGE('4bii'!J10,'5bii'!J10,'15bii'!J10)</f>
        <v>14.356933333333336</v>
      </c>
      <c r="K10">
        <f>AVERAGE('4bii'!K10,'5bii'!K10,'15bii'!K10)</f>
        <v>4.283086666666667E-5</v>
      </c>
      <c r="L10">
        <f>AVERAGE('4bii'!L10,'5bii'!L10,'15bii'!L10)</f>
        <v>7.1472699999999998</v>
      </c>
      <c r="M10">
        <f>AVERAGE('4bii'!M10,'5bii'!M10,'15bii'!M10)</f>
        <v>8.8574033333333343E-2</v>
      </c>
      <c r="N10">
        <f>AVERAGE('4bii'!N10,'5bii'!N10,'15bii'!N10)</f>
        <v>7.11739E-5</v>
      </c>
      <c r="O10">
        <f>AVERAGE('4bii'!O10,'5bii'!O10,'15bii'!O10)</f>
        <v>1.5849</v>
      </c>
      <c r="P10">
        <f>AVERAGE('4bii'!P10,'5bii'!P10,'15bii'!P10)</f>
        <v>862.07933333333347</v>
      </c>
      <c r="Q10">
        <f>AVERAGE('4bii'!Q10,'5bii'!Q10,'15bii'!Q10)</f>
        <v>9.9329866666666669E-2</v>
      </c>
      <c r="R10">
        <f>AVERAGE('4bii'!R10,'5bii'!R10,'15bii'!R10)</f>
        <v>9.891490000000001E-3</v>
      </c>
      <c r="S10">
        <f>AVERAGE('4bii'!S10,'5bii'!S10,'15bii'!S10)</f>
        <v>7.0768766666666666E-8</v>
      </c>
      <c r="T10">
        <f>AVERAGE('4bii'!T10,'5bii'!T10,'15bii'!T10)</f>
        <v>11.290559999999999</v>
      </c>
      <c r="U10">
        <f>AVERAGE('4bii'!U10,'5bii'!U10,'15bii'!U10)</f>
        <v>238.43533333333335</v>
      </c>
    </row>
    <row r="11" spans="1:21" x14ac:dyDescent="0.35">
      <c r="A11">
        <f>AVERAGE('4bii'!A11,'5bii'!A11,'15bii'!A11)</f>
        <v>7.3524566666666671E-5</v>
      </c>
      <c r="B11">
        <f>AVERAGE('4bii'!B11,'5bii'!B11,'15bii'!B11)</f>
        <v>73.524566666666658</v>
      </c>
      <c r="C11">
        <f>AVERAGE('4bii'!C11,'5bii'!C11,'15bii'!C11)</f>
        <v>1.3816046666666665E-5</v>
      </c>
      <c r="D11">
        <f>AVERAGE('4bii'!D11,'5bii'!D11,'15bii'!D11)</f>
        <v>13.816046666666667</v>
      </c>
      <c r="E11">
        <f>AVERAGE('4bii'!E11,'5bii'!E11,'15bii'!E11)</f>
        <v>0.19934299999999996</v>
      </c>
      <c r="F11">
        <f>AVERAGE('4bii'!F11,'5bii'!F11,'15bii'!F11)</f>
        <v>15.7827</v>
      </c>
      <c r="G11">
        <f>AVERAGE('4bii'!G11,'5bii'!G11,'15bii'!G11)</f>
        <v>0.62875840000000005</v>
      </c>
      <c r="H11">
        <f>AVERAGE('4bii'!H11,'5bii'!H11,'15bii'!H11)</f>
        <v>176.56533333333331</v>
      </c>
      <c r="I11">
        <f>AVERAGE('4bii'!I11,'5bii'!I11,'15bii'!I11)</f>
        <v>10</v>
      </c>
      <c r="J11">
        <f>AVERAGE('4bii'!J11,'5bii'!J11,'15bii'!J11)</f>
        <v>30.695366666666668</v>
      </c>
      <c r="K11">
        <f>AVERAGE('4bii'!K11,'5bii'!K11,'15bii'!K11)</f>
        <v>4.4695999999999994E-5</v>
      </c>
      <c r="L11">
        <f>AVERAGE('4bii'!L11,'5bii'!L11,'15bii'!L11)</f>
        <v>4.7413499999999997</v>
      </c>
      <c r="M11">
        <f>AVERAGE('4bii'!M11,'5bii'!M11,'15bii'!M11)</f>
        <v>8.8807766666666677E-2</v>
      </c>
      <c r="N11">
        <f>AVERAGE('4bii'!N11,'5bii'!N11,'15bii'!N11)</f>
        <v>7.4831499999999997E-5</v>
      </c>
      <c r="O11">
        <f>AVERAGE('4bii'!O11,'5bii'!O11,'15bii'!O11)</f>
        <v>2.5118999999999998</v>
      </c>
      <c r="P11">
        <f>AVERAGE('4bii'!P11,'5bii'!P11,'15bii'!P11)</f>
        <v>862.07966666666653</v>
      </c>
      <c r="Q11">
        <f>AVERAGE('4bii'!Q11,'5bii'!Q11,'15bii'!Q11)</f>
        <v>0.10372523333333333</v>
      </c>
      <c r="R11">
        <f>AVERAGE('4bii'!R11,'5bii'!R11,'15bii'!R11)</f>
        <v>1.6370633333333332E-2</v>
      </c>
      <c r="S11">
        <f>AVERAGE('4bii'!S11,'5bii'!S11,'15bii'!S11)</f>
        <v>7.5807800000000002E-8</v>
      </c>
      <c r="T11">
        <f>AVERAGE('4bii'!T11,'5bii'!T11,'15bii'!T11)</f>
        <v>11.267803333333333</v>
      </c>
      <c r="U11">
        <f>AVERAGE('4bii'!U11,'5bii'!U11,'15bii'!U11)</f>
        <v>250.48766666666666</v>
      </c>
    </row>
    <row r="12" spans="1:21" x14ac:dyDescent="0.35">
      <c r="A12">
        <f>AVERAGE('4bii'!A12,'5bii'!A12,'15bii'!A12)</f>
        <v>7.7700599999999993E-5</v>
      </c>
      <c r="B12">
        <f>AVERAGE('4bii'!B12,'5bii'!B12,'15bii'!B12)</f>
        <v>77.700599999999994</v>
      </c>
      <c r="C12">
        <f>AVERAGE('4bii'!C12,'5bii'!C12,'15bii'!C12)</f>
        <v>1.478944E-5</v>
      </c>
      <c r="D12">
        <f>AVERAGE('4bii'!D12,'5bii'!D12,'15bii'!D12)</f>
        <v>14.789439999999999</v>
      </c>
      <c r="E12">
        <f>AVERAGE('4bii'!E12,'5bii'!E12,'15bii'!E12)</f>
        <v>0.201931</v>
      </c>
      <c r="F12">
        <f>AVERAGE('4bii'!F12,'5bii'!F12,'15bii'!F12)</f>
        <v>25.013500000000004</v>
      </c>
      <c r="G12">
        <f>AVERAGE('4bii'!G12,'5bii'!G12,'15bii'!G12)</f>
        <v>0.46001799999999998</v>
      </c>
      <c r="H12">
        <f>AVERAGE('4bii'!H12,'5bii'!H12,'15bii'!H12)</f>
        <v>191.93799999999999</v>
      </c>
      <c r="I12">
        <f>AVERAGE('4bii'!I12,'5bii'!I12,'15bii'!I12)</f>
        <v>10</v>
      </c>
      <c r="J12">
        <f>AVERAGE('4bii'!J12,'5bii'!J12,'15bii'!J12)</f>
        <v>75.380899999999997</v>
      </c>
      <c r="K12">
        <f>AVERAGE('4bii'!K12,'5bii'!K12,'15bii'!K12)</f>
        <v>4.3113933333333334E-5</v>
      </c>
      <c r="L12">
        <f>AVERAGE('4bii'!L12,'5bii'!L12,'15bii'!L12)</f>
        <v>3.1630066666666665</v>
      </c>
      <c r="M12">
        <f>AVERAGE('4bii'!M12,'5bii'!M12,'15bii'!M12)</f>
        <v>8.8600233333333334E-2</v>
      </c>
      <c r="N12">
        <f>AVERAGE('4bii'!N12,'5bii'!N12,'15bii'!N12)</f>
        <v>7.9117866666666663E-5</v>
      </c>
      <c r="O12">
        <f>AVERAGE('4bii'!O12,'5bii'!O12,'15bii'!O12)</f>
        <v>3.9810199999999996</v>
      </c>
      <c r="P12">
        <f>AVERAGE('4bii'!P12,'5bii'!P12,'15bii'!P12)</f>
        <v>862.07366666666655</v>
      </c>
      <c r="Q12">
        <f>AVERAGE('4bii'!Q12,'5bii'!Q12,'15bii'!Q12)</f>
        <v>9.9736933333333333E-2</v>
      </c>
      <c r="R12">
        <f>AVERAGE('4bii'!R12,'5bii'!R12,'15bii'!R12)</f>
        <v>2.49477E-2</v>
      </c>
      <c r="S12">
        <f>AVERAGE('4bii'!S12,'5bii'!S12,'15bii'!S12)</f>
        <v>7.9115933333333339E-8</v>
      </c>
      <c r="T12">
        <f>AVERAGE('4bii'!T12,'5bii'!T12,'15bii'!T12)</f>
        <v>11.409856666666668</v>
      </c>
      <c r="U12">
        <f>AVERAGE('4bii'!U12,'5bii'!U12,'15bii'!U12)</f>
        <v>265.8606666666667</v>
      </c>
    </row>
    <row r="13" spans="1:21" x14ac:dyDescent="0.35">
      <c r="A13">
        <f>AVERAGE('4bii'!A13,'5bii'!A13,'15bii'!A13)</f>
        <v>8.3565399999999991E-5</v>
      </c>
      <c r="B13">
        <f>AVERAGE('4bii'!B13,'5bii'!B13,'15bii'!B13)</f>
        <v>83.565399999999997</v>
      </c>
      <c r="C13">
        <f>AVERAGE('4bii'!C13,'5bii'!C13,'15bii'!C13)</f>
        <v>1.5906353333333332E-5</v>
      </c>
      <c r="D13">
        <f>AVERAGE('4bii'!D13,'5bii'!D13,'15bii'!D13)</f>
        <v>15.906353333333334</v>
      </c>
      <c r="E13">
        <f>AVERAGE('4bii'!E13,'5bii'!E13,'15bii'!E13)</f>
        <v>0.19977733333333333</v>
      </c>
      <c r="F13">
        <f>AVERAGE('4bii'!F13,'5bii'!F13,'15bii'!F13)</f>
        <v>39.644399999999997</v>
      </c>
      <c r="G13">
        <f>AVERAGE('4bii'!G13,'5bii'!G13,'15bii'!G13)</f>
        <v>1.0746200000000001</v>
      </c>
      <c r="H13">
        <f>AVERAGE('4bii'!H13,'5bii'!H13,'15bii'!H13)</f>
        <v>206.09100000000001</v>
      </c>
      <c r="I13">
        <f>AVERAGE('4bii'!I13,'5bii'!I13,'15bii'!I13)</f>
        <v>10</v>
      </c>
      <c r="J13">
        <f>AVERAGE('4bii'!J13,'5bii'!J13,'15bii'!J13)</f>
        <v>162.77033333333333</v>
      </c>
      <c r="K13">
        <f>AVERAGE('4bii'!K13,'5bii'!K13,'15bii'!K13)</f>
        <v>4.2995033333333338E-5</v>
      </c>
      <c r="L13">
        <f>AVERAGE('4bii'!L13,'5bii'!L13,'15bii'!L13)</f>
        <v>2.1463386666666664</v>
      </c>
      <c r="M13">
        <f>AVERAGE('4bii'!M13,'5bii'!M13,'15bii'!M13)</f>
        <v>8.8416633333333328E-2</v>
      </c>
      <c r="N13">
        <f>AVERAGE('4bii'!N13,'5bii'!N13,'15bii'!N13)</f>
        <v>8.5090266666666667E-5</v>
      </c>
      <c r="O13">
        <f>AVERAGE('4bii'!O13,'5bii'!O13,'15bii'!O13)</f>
        <v>6.3095999999999997</v>
      </c>
      <c r="P13">
        <f>AVERAGE('4bii'!P13,'5bii'!P13,'15bii'!P13)</f>
        <v>862.06366666666656</v>
      </c>
      <c r="Q13">
        <f>AVERAGE('4bii'!Q13,'5bii'!Q13,'15bii'!Q13)</f>
        <v>9.9737966666666678E-2</v>
      </c>
      <c r="R13">
        <f>AVERAGE('4bii'!R13,'5bii'!R13,'15bii'!R13)</f>
        <v>3.9540499999999999E-2</v>
      </c>
      <c r="S13">
        <f>AVERAGE('4bii'!S13,'5bii'!S13,'15bii'!S13)</f>
        <v>8.48917E-8</v>
      </c>
      <c r="T13">
        <f>AVERAGE('4bii'!T13,'5bii'!T13,'15bii'!T13)</f>
        <v>11.292183333333334</v>
      </c>
      <c r="U13">
        <f>AVERAGE('4bii'!U13,'5bii'!U13,'15bii'!U13)</f>
        <v>280.01299999999998</v>
      </c>
    </row>
    <row r="14" spans="1:21" x14ac:dyDescent="0.35">
      <c r="A14">
        <f>AVERAGE('4bii'!A14,'5bii'!A14,'15bii'!A14)</f>
        <v>9.1994000000000014E-5</v>
      </c>
      <c r="B14">
        <f>AVERAGE('4bii'!B14,'5bii'!B14,'15bii'!B14)</f>
        <v>91.994000000000014</v>
      </c>
      <c r="C14">
        <f>AVERAGE('4bii'!C14,'5bii'!C14,'15bii'!C14)</f>
        <v>1.7139906666666668E-5</v>
      </c>
      <c r="D14">
        <f>AVERAGE('4bii'!D14,'5bii'!D14,'15bii'!D14)</f>
        <v>17.139906666666665</v>
      </c>
      <c r="E14">
        <f>AVERAGE('4bii'!E14,'5bii'!E14,'15bii'!E14)</f>
        <v>0.19912366666666667</v>
      </c>
      <c r="F14">
        <f>AVERAGE('4bii'!F14,'5bii'!F14,'15bii'!F14)</f>
        <v>62.831899999999997</v>
      </c>
      <c r="G14">
        <f>AVERAGE('4bii'!G14,'5bii'!G14,'15bii'!G14)</f>
        <v>4.0922233333333331</v>
      </c>
      <c r="H14">
        <f>AVERAGE('4bii'!H14,'5bii'!H14,'15bii'!H14)</f>
        <v>216.95666666666668</v>
      </c>
      <c r="I14">
        <f>AVERAGE('4bii'!I14,'5bii'!I14,'15bii'!I14)</f>
        <v>10</v>
      </c>
      <c r="J14">
        <f>AVERAGE('4bii'!J14,'5bii'!J14,'15bii'!J14)</f>
        <v>176.52566666666667</v>
      </c>
      <c r="K14">
        <f>AVERAGE('4bii'!K14,'5bii'!K14,'15bii'!K14)</f>
        <v>4.2946299999999999E-5</v>
      </c>
      <c r="L14">
        <f>AVERAGE('4bii'!L14,'5bii'!L14,'15bii'!L14)</f>
        <v>1.4899229999999999</v>
      </c>
      <c r="M14">
        <f>AVERAGE('4bii'!M14,'5bii'!M14,'15bii'!M14)</f>
        <v>8.8309166666666661E-2</v>
      </c>
      <c r="N14">
        <f>AVERAGE('4bii'!N14,'5bii'!N14,'15bii'!N14)</f>
        <v>9.3614566666666663E-5</v>
      </c>
      <c r="O14">
        <f>AVERAGE('4bii'!O14,'5bii'!O14,'15bii'!O14)</f>
        <v>10</v>
      </c>
      <c r="P14">
        <f>AVERAGE('4bii'!P14,'5bii'!P14,'15bii'!P14)</f>
        <v>862.07999999999993</v>
      </c>
      <c r="Q14">
        <f>AVERAGE('4bii'!Q14,'5bii'!Q14,'15bii'!Q14)</f>
        <v>9.9796933333333337E-2</v>
      </c>
      <c r="R14">
        <f>AVERAGE('4bii'!R14,'5bii'!R14,'15bii'!R14)</f>
        <v>6.2704133333333342E-2</v>
      </c>
      <c r="S14">
        <f>AVERAGE('4bii'!S14,'5bii'!S14,'15bii'!S14)</f>
        <v>9.3225033333333329E-8</v>
      </c>
      <c r="T14">
        <f>AVERAGE('4bii'!T14,'5bii'!T14,'15bii'!T14)</f>
        <v>11.25352</v>
      </c>
      <c r="U14">
        <f>AVERAGE('4bii'!U14,'5bii'!U14,'15bii'!U14)</f>
        <v>290.87899999999996</v>
      </c>
    </row>
    <row r="16" spans="1:21" x14ac:dyDescent="0.35">
      <c r="A16" t="s">
        <v>35</v>
      </c>
    </row>
    <row r="17" spans="1:21" x14ac:dyDescent="0.35">
      <c r="A17" t="s">
        <v>0</v>
      </c>
      <c r="C17" t="s">
        <v>1</v>
      </c>
      <c r="E17" t="s">
        <v>2</v>
      </c>
      <c r="F17" t="s">
        <v>3</v>
      </c>
      <c r="G17" t="s">
        <v>4</v>
      </c>
      <c r="H17" t="s">
        <v>5</v>
      </c>
      <c r="I17" t="s">
        <v>6</v>
      </c>
      <c r="J17" t="s">
        <v>7</v>
      </c>
      <c r="K17" t="s">
        <v>8</v>
      </c>
      <c r="L17" t="s">
        <v>9</v>
      </c>
      <c r="M17" t="s">
        <v>10</v>
      </c>
      <c r="N17" t="s">
        <v>11</v>
      </c>
      <c r="O17" t="s">
        <v>12</v>
      </c>
      <c r="P17" t="s">
        <v>13</v>
      </c>
      <c r="Q17" t="s">
        <v>14</v>
      </c>
      <c r="R17" t="s">
        <v>15</v>
      </c>
      <c r="S17" t="s">
        <v>16</v>
      </c>
      <c r="T17" t="s">
        <v>17</v>
      </c>
      <c r="U17" t="s">
        <v>18</v>
      </c>
    </row>
    <row r="18" spans="1:21" x14ac:dyDescent="0.35">
      <c r="A18" t="s">
        <v>19</v>
      </c>
      <c r="C18" t="s">
        <v>19</v>
      </c>
      <c r="F18" t="s">
        <v>20</v>
      </c>
      <c r="G18" t="s">
        <v>21</v>
      </c>
      <c r="H18" t="s">
        <v>22</v>
      </c>
      <c r="I18" t="s">
        <v>23</v>
      </c>
      <c r="J18" t="s">
        <v>24</v>
      </c>
      <c r="K18" t="s">
        <v>25</v>
      </c>
      <c r="L18" t="s">
        <v>26</v>
      </c>
      <c r="M18" t="s">
        <v>27</v>
      </c>
      <c r="N18" t="s">
        <v>19</v>
      </c>
      <c r="O18" t="s">
        <v>28</v>
      </c>
      <c r="P18" t="s">
        <v>29</v>
      </c>
      <c r="Q18" t="s">
        <v>30</v>
      </c>
      <c r="R18" t="s">
        <v>31</v>
      </c>
      <c r="S18" t="s">
        <v>19</v>
      </c>
      <c r="T18" t="s">
        <v>24</v>
      </c>
      <c r="U18" t="s">
        <v>22</v>
      </c>
    </row>
    <row r="19" spans="1:21" x14ac:dyDescent="0.35">
      <c r="A19">
        <f>_xlfn.STDEV.P('4bii'!A4,'5bii'!A4,'15bii'!A4)</f>
        <v>2.3716362991731167E-5</v>
      </c>
      <c r="B19">
        <f>_xlfn.STDEV.P('4bii'!B4,'5bii'!B4,'15bii'!B4)</f>
        <v>23.716362991731156</v>
      </c>
      <c r="C19">
        <f>_xlfn.STDEV.P('4bii'!C4,'5bii'!C4,'15bii'!C4)</f>
        <v>8.2718386754376839E-6</v>
      </c>
      <c r="D19">
        <f>_xlfn.STDEV.P('4bii'!D4,'5bii'!D4,'15bii'!D4)</f>
        <v>8.2718386754376851</v>
      </c>
      <c r="E19">
        <f>_xlfn.STDEV.P('4bii'!E4,'5bii'!E4,'15bii'!E4)</f>
        <v>3.9950189330659538E-2</v>
      </c>
      <c r="F19">
        <f>_xlfn.STDEV.P('4bii'!F4,'5bii'!F4,'15bii'!F4)</f>
        <v>0</v>
      </c>
      <c r="G19">
        <f>_xlfn.STDEV.P('4bii'!G4,'5bii'!G4,'15bii'!G4)</f>
        <v>0.31105876963079204</v>
      </c>
      <c r="H19">
        <f>_xlfn.STDEV.P('4bii'!H4,'5bii'!H4,'15bii'!H4)</f>
        <v>16.507373764337991</v>
      </c>
      <c r="I19">
        <f>_xlfn.STDEV.P('4bii'!I4,'5bii'!I4,'15bii'!I4)</f>
        <v>0</v>
      </c>
      <c r="J19">
        <f>_xlfn.STDEV.P('4bii'!J4,'5bii'!J4,'15bii'!J4)</f>
        <v>2.118253516985686</v>
      </c>
      <c r="K19">
        <f>_xlfn.STDEV.P('4bii'!K4,'5bii'!K4,'15bii'!K4)</f>
        <v>1.2484351285331391E-5</v>
      </c>
      <c r="L19">
        <f>_xlfn.STDEV.P('4bii'!L4,'5bii'!L4,'15bii'!L4)</f>
        <v>39.918161687465869</v>
      </c>
      <c r="M19">
        <f>_xlfn.STDEV.P('4bii'!M4,'5bii'!M4,'15bii'!M4)</f>
        <v>8.4323846106675547E-4</v>
      </c>
      <c r="N19">
        <f>_xlfn.STDEV.P('4bii'!N4,'5bii'!N4,'15bii'!N4)</f>
        <v>2.5081419182467857E-5</v>
      </c>
      <c r="O19">
        <f>_xlfn.STDEV.P('4bii'!O4,'5bii'!O4,'15bii'!O4)</f>
        <v>1.3877787807814457E-17</v>
      </c>
      <c r="P19">
        <f>_xlfn.STDEV.P('4bii'!P4,'5bii'!P4,'15bii'!P4)</f>
        <v>265.34040233296969</v>
      </c>
      <c r="Q19">
        <f>_xlfn.STDEV.P('4bii'!Q4,'5bii'!Q4,'15bii'!Q4)</f>
        <v>2.7412222107827912E-3</v>
      </c>
      <c r="R19">
        <f>_xlfn.STDEV.P('4bii'!R4,'5bii'!R4,'15bii'!R4)</f>
        <v>1.7222326446279638E-5</v>
      </c>
      <c r="S19">
        <f>_xlfn.STDEV.P('4bii'!S4,'5bii'!S4,'15bii'!S4)</f>
        <v>2.4759835348178079E-8</v>
      </c>
      <c r="T19">
        <f>_xlfn.STDEV.P('4bii'!T4,'5bii'!T4,'15bii'!T4)</f>
        <v>2.1253177597714612</v>
      </c>
      <c r="U19">
        <f>_xlfn.STDEV.P('4bii'!U4,'5bii'!U4,'15bii'!U4)</f>
        <v>25.786936309345187</v>
      </c>
    </row>
    <row r="20" spans="1:21" x14ac:dyDescent="0.35">
      <c r="A20">
        <f>_xlfn.STDEV.P('4bii'!A5,'5bii'!A5,'15bii'!A5)</f>
        <v>2.7513521040430689E-5</v>
      </c>
      <c r="B20">
        <f>_xlfn.STDEV.P('4bii'!B5,'5bii'!B5,'15bii'!B5)</f>
        <v>27.5135210404307</v>
      </c>
      <c r="C20">
        <f>_xlfn.STDEV.P('4bii'!C5,'5bii'!C5,'15bii'!C5)</f>
        <v>6.4276117346543784E-6</v>
      </c>
      <c r="D20">
        <f>_xlfn.STDEV.P('4bii'!D5,'5bii'!D5,'15bii'!D5)</f>
        <v>6.4276117346543806</v>
      </c>
      <c r="E20">
        <f>_xlfn.STDEV.P('4bii'!E5,'5bii'!E5,'15bii'!E5)</f>
        <v>6.8486166565875861E-2</v>
      </c>
      <c r="F20">
        <f>_xlfn.STDEV.P('4bii'!F5,'5bii'!F5,'15bii'!F5)</f>
        <v>0</v>
      </c>
      <c r="G20">
        <f>_xlfn.STDEV.P('4bii'!G5,'5bii'!G5,'15bii'!G5)</f>
        <v>0.34679575905999777</v>
      </c>
      <c r="H20">
        <f>_xlfn.STDEV.P('4bii'!H5,'5bii'!H5,'15bii'!H5)</f>
        <v>23.482969832672865</v>
      </c>
      <c r="I20">
        <f>_xlfn.STDEV.P('4bii'!I5,'5bii'!I5,'15bii'!I5)</f>
        <v>0</v>
      </c>
      <c r="J20">
        <f>_xlfn.STDEV.P('4bii'!J5,'5bii'!J5,'15bii'!J5)</f>
        <v>3.6285617851827876</v>
      </c>
      <c r="K20">
        <f>_xlfn.STDEV.P('4bii'!K5,'5bii'!K5,'15bii'!K5)</f>
        <v>1.254363086537015E-5</v>
      </c>
      <c r="L20">
        <f>_xlfn.STDEV.P('4bii'!L5,'5bii'!L5,'15bii'!L5)</f>
        <v>28.182733635448955</v>
      </c>
      <c r="M20">
        <f>_xlfn.STDEV.P('4bii'!M5,'5bii'!M5,'15bii'!M5)</f>
        <v>1.7264529153408416E-3</v>
      </c>
      <c r="N20">
        <f>_xlfn.STDEV.P('4bii'!N5,'5bii'!N5,'15bii'!N5)</f>
        <v>2.806483449811644E-5</v>
      </c>
      <c r="O20">
        <f>_xlfn.STDEV.P('4bii'!O5,'5bii'!O5,'15bii'!O5)</f>
        <v>0</v>
      </c>
      <c r="P20">
        <f>_xlfn.STDEV.P('4bii'!P5,'5bii'!P5,'15bii'!P5)</f>
        <v>265.35297039394294</v>
      </c>
      <c r="Q20">
        <f>_xlfn.STDEV.P('4bii'!Q5,'5bii'!Q5,'15bii'!Q5)</f>
        <v>2.2836301145325619E-3</v>
      </c>
      <c r="R20">
        <f>_xlfn.STDEV.P('4bii'!R5,'5bii'!R5,'15bii'!R5)</f>
        <v>2.2742436711037704E-5</v>
      </c>
      <c r="S20">
        <f>_xlfn.STDEV.P('4bii'!S5,'5bii'!S5,'15bii'!S5)</f>
        <v>2.7615228775562705E-8</v>
      </c>
      <c r="T20">
        <f>_xlfn.STDEV.P('4bii'!T5,'5bii'!T5,'15bii'!T5)</f>
        <v>3.6352280698740165</v>
      </c>
      <c r="U20">
        <f>_xlfn.STDEV.P('4bii'!U5,'5bii'!U5,'15bii'!U5)</f>
        <v>34.962874656158071</v>
      </c>
    </row>
    <row r="21" spans="1:21" x14ac:dyDescent="0.35">
      <c r="A21">
        <f>_xlfn.STDEV.P('4bii'!A6,'5bii'!A6,'15bii'!A6)</f>
        <v>2.8154116042754546E-5</v>
      </c>
      <c r="B21">
        <f>_xlfn.STDEV.P('4bii'!B6,'5bii'!B6,'15bii'!B6)</f>
        <v>28.154116042754548</v>
      </c>
      <c r="C21">
        <f>_xlfn.STDEV.P('4bii'!C6,'5bii'!C6,'15bii'!C6)</f>
        <v>6.5505909414087718E-6</v>
      </c>
      <c r="D21">
        <f>_xlfn.STDEV.P('4bii'!D6,'5bii'!D6,'15bii'!D6)</f>
        <v>6.5505909414087773</v>
      </c>
      <c r="E21">
        <f>_xlfn.STDEV.P('4bii'!E6,'5bii'!E6,'15bii'!E6)</f>
        <v>3.6025182158533953E-2</v>
      </c>
      <c r="F21">
        <f>_xlfn.STDEV.P('4bii'!F6,'5bii'!F6,'15bii'!F6)</f>
        <v>0</v>
      </c>
      <c r="G21">
        <f>_xlfn.STDEV.P('4bii'!G6,'5bii'!G6,'15bii'!G6)</f>
        <v>0.36668900704305546</v>
      </c>
      <c r="H21">
        <f>_xlfn.STDEV.P('4bii'!H6,'5bii'!H6,'15bii'!H6)</f>
        <v>21.443277584258372</v>
      </c>
      <c r="I21">
        <f>_xlfn.STDEV.P('4bii'!I6,'5bii'!I6,'15bii'!I6)</f>
        <v>0</v>
      </c>
      <c r="J21">
        <f>_xlfn.STDEV.P('4bii'!J6,'5bii'!J6,'15bii'!J6)</f>
        <v>1.9536621106754695</v>
      </c>
      <c r="K21">
        <f>_xlfn.STDEV.P('4bii'!K6,'5bii'!K6,'15bii'!K6)</f>
        <v>1.3462139974841379E-5</v>
      </c>
      <c r="L21">
        <f>_xlfn.STDEV.P('4bii'!L6,'5bii'!L6,'15bii'!L6)</f>
        <v>18.289051974944528</v>
      </c>
      <c r="M21">
        <f>_xlfn.STDEV.P('4bii'!M6,'5bii'!M6,'15bii'!M6)</f>
        <v>1.9969185367015412E-3</v>
      </c>
      <c r="N21">
        <f>_xlfn.STDEV.P('4bii'!N6,'5bii'!N6,'15bii'!N6)</f>
        <v>2.8865062969733271E-5</v>
      </c>
      <c r="O21">
        <f>_xlfn.STDEV.P('4bii'!O6,'5bii'!O6,'15bii'!O6)</f>
        <v>0</v>
      </c>
      <c r="P21">
        <f>_xlfn.STDEV.P('4bii'!P6,'5bii'!P6,'15bii'!P6)</f>
        <v>265.34952472582722</v>
      </c>
      <c r="Q21">
        <f>_xlfn.STDEV.P('4bii'!Q6,'5bii'!Q6,'15bii'!Q6)</f>
        <v>7.0180466418132462E-4</v>
      </c>
      <c r="R21">
        <f>_xlfn.STDEV.P('4bii'!R6,'5bii'!R6,'15bii'!R6)</f>
        <v>1.1074346732677093E-5</v>
      </c>
      <c r="S21">
        <f>_xlfn.STDEV.P('4bii'!S6,'5bii'!S6,'15bii'!S6)</f>
        <v>2.9229485499748369E-8</v>
      </c>
      <c r="T21">
        <f>_xlfn.STDEV.P('4bii'!T6,'5bii'!T6,'15bii'!T6)</f>
        <v>1.9788464861013162</v>
      </c>
      <c r="U21">
        <f>_xlfn.STDEV.P('4bii'!U6,'5bii'!U6,'15bii'!U6)</f>
        <v>33.669996558096337</v>
      </c>
    </row>
    <row r="22" spans="1:21" x14ac:dyDescent="0.35">
      <c r="A22">
        <f>_xlfn.STDEV.P('4bii'!A7,'5bii'!A7,'15bii'!A7)</f>
        <v>2.9695019490255709E-5</v>
      </c>
      <c r="B22">
        <f>_xlfn.STDEV.P('4bii'!B7,'5bii'!B7,'15bii'!B7)</f>
        <v>29.69501949025571</v>
      </c>
      <c r="C22">
        <f>_xlfn.STDEV.P('4bii'!C7,'5bii'!C7,'15bii'!C7)</f>
        <v>6.1835546313606885E-6</v>
      </c>
      <c r="D22">
        <f>_xlfn.STDEV.P('4bii'!D7,'5bii'!D7,'15bii'!D7)</f>
        <v>6.1835546313606873</v>
      </c>
      <c r="E22">
        <f>_xlfn.STDEV.P('4bii'!E7,'5bii'!E7,'15bii'!E7)</f>
        <v>2.4154453783009729E-2</v>
      </c>
      <c r="F22">
        <f>_xlfn.STDEV.P('4bii'!F7,'5bii'!F7,'15bii'!F7)</f>
        <v>0</v>
      </c>
      <c r="G22">
        <f>_xlfn.STDEV.P('4bii'!G7,'5bii'!G7,'15bii'!G7)</f>
        <v>0.38198907330009674</v>
      </c>
      <c r="H22">
        <f>_xlfn.STDEV.P('4bii'!H7,'5bii'!H7,'15bii'!H7)</f>
        <v>22.700521007236699</v>
      </c>
      <c r="I22">
        <f>_xlfn.STDEV.P('4bii'!I7,'5bii'!I7,'15bii'!I7)</f>
        <v>4.714045207910216E-3</v>
      </c>
      <c r="J22">
        <f>_xlfn.STDEV.P('4bii'!J7,'5bii'!J7,'15bii'!J7)</f>
        <v>1.2773108653208372</v>
      </c>
      <c r="K22">
        <f>_xlfn.STDEV.P('4bii'!K7,'5bii'!K7,'15bii'!K7)</f>
        <v>1.3398223175066494E-5</v>
      </c>
      <c r="L22">
        <f>_xlfn.STDEV.P('4bii'!L7,'5bii'!L7,'15bii'!L7)</f>
        <v>12.11193958052228</v>
      </c>
      <c r="M22">
        <f>_xlfn.STDEV.P('4bii'!M7,'5bii'!M7,'15bii'!M7)</f>
        <v>1.8661595001499775E-3</v>
      </c>
      <c r="N22">
        <f>_xlfn.STDEV.P('4bii'!N7,'5bii'!N7,'15bii'!N7)</f>
        <v>3.0296792687125591E-5</v>
      </c>
      <c r="O22">
        <f>_xlfn.STDEV.P('4bii'!O7,'5bii'!O7,'15bii'!O7)</f>
        <v>0</v>
      </c>
      <c r="P22">
        <f>_xlfn.STDEV.P('4bii'!P7,'5bii'!P7,'15bii'!P7)</f>
        <v>265.34898055328341</v>
      </c>
      <c r="Q22">
        <f>_xlfn.STDEV.P('4bii'!Q7,'5bii'!Q7,'15bii'!Q7)</f>
        <v>1.4454757002453912E-4</v>
      </c>
      <c r="R22">
        <f>_xlfn.STDEV.P('4bii'!R7,'5bii'!R7,'15bii'!R7)</f>
        <v>3.6134409578067508E-6</v>
      </c>
      <c r="S22">
        <f>_xlfn.STDEV.P('4bii'!S7,'5bii'!S7,'15bii'!S7)</f>
        <v>3.0522033008995689E-8</v>
      </c>
      <c r="T22">
        <f>_xlfn.STDEV.P('4bii'!T7,'5bii'!T7,'15bii'!T7)</f>
        <v>1.3093004646247779</v>
      </c>
      <c r="U22">
        <f>_xlfn.STDEV.P('4bii'!U7,'5bii'!U7,'15bii'!U7)</f>
        <v>34.474432113604941</v>
      </c>
    </row>
    <row r="23" spans="1:21" x14ac:dyDescent="0.35">
      <c r="A23">
        <f>_xlfn.STDEV.P('4bii'!A8,'5bii'!A8,'15bii'!A8)</f>
        <v>3.2075230030975618E-5</v>
      </c>
      <c r="B23">
        <f>_xlfn.STDEV.P('4bii'!B8,'5bii'!B8,'15bii'!B8)</f>
        <v>32.075230030975618</v>
      </c>
      <c r="C23">
        <f>_xlfn.STDEV.P('4bii'!C8,'5bii'!C8,'15bii'!C8)</f>
        <v>5.4281107589125535E-6</v>
      </c>
      <c r="D23">
        <f>_xlfn.STDEV.P('4bii'!D8,'5bii'!D8,'15bii'!D8)</f>
        <v>5.4281107589125499</v>
      </c>
      <c r="E23">
        <f>_xlfn.STDEV.P('4bii'!E8,'5bii'!E8,'15bii'!E8)</f>
        <v>8.8330078430597803E-3</v>
      </c>
      <c r="F23">
        <f>_xlfn.STDEV.P('4bii'!F8,'5bii'!F8,'15bii'!F8)</f>
        <v>4.4408920985006262E-16</v>
      </c>
      <c r="G23">
        <f>_xlfn.STDEV.P('4bii'!G8,'5bii'!G8,'15bii'!G8)</f>
        <v>0.3982406953542319</v>
      </c>
      <c r="H23">
        <f>_xlfn.STDEV.P('4bii'!H8,'5bii'!H8,'15bii'!H8)</f>
        <v>23.111878018792751</v>
      </c>
      <c r="I23">
        <f>_xlfn.STDEV.P('4bii'!I8,'5bii'!I8,'15bii'!I8)</f>
        <v>4.714045207910216E-3</v>
      </c>
      <c r="J23">
        <f>_xlfn.STDEV.P('4bii'!J8,'5bii'!J8,'15bii'!J8)</f>
        <v>0.49968516934832791</v>
      </c>
      <c r="K23">
        <f>_xlfn.STDEV.P('4bii'!K8,'5bii'!K8,'15bii'!K8)</f>
        <v>1.2935008191553476E-5</v>
      </c>
      <c r="L23">
        <f>_xlfn.STDEV.P('4bii'!L8,'5bii'!L8,'15bii'!L8)</f>
        <v>8.2044219179537574</v>
      </c>
      <c r="M23">
        <f>_xlfn.STDEV.P('4bii'!M8,'5bii'!M8,'15bii'!M8)</f>
        <v>2.1256588688373019E-3</v>
      </c>
      <c r="N23">
        <f>_xlfn.STDEV.P('4bii'!N8,'5bii'!N8,'15bii'!N8)</f>
        <v>3.2525688425646314E-5</v>
      </c>
      <c r="O23">
        <f>_xlfn.STDEV.P('4bii'!O8,'5bii'!O8,'15bii'!O8)</f>
        <v>0</v>
      </c>
      <c r="P23">
        <f>_xlfn.STDEV.P('4bii'!P8,'5bii'!P8,'15bii'!P8)</f>
        <v>265.34854394215591</v>
      </c>
      <c r="Q23">
        <f>_xlfn.STDEV.P('4bii'!Q8,'5bii'!Q8,'15bii'!Q8)</f>
        <v>6.3165757073486257E-4</v>
      </c>
      <c r="R23">
        <f>_xlfn.STDEV.P('4bii'!R8,'5bii'!R8,'15bii'!R8)</f>
        <v>2.5036816002750097E-5</v>
      </c>
      <c r="S23">
        <f>_xlfn.STDEV.P('4bii'!S8,'5bii'!S8,'15bii'!S8)</f>
        <v>3.1972199579947574E-8</v>
      </c>
      <c r="T23">
        <f>_xlfn.STDEV.P('4bii'!T8,'5bii'!T8,'15bii'!T8)</f>
        <v>0.48975055739291046</v>
      </c>
      <c r="U23">
        <f>_xlfn.STDEV.P('4bii'!U8,'5bii'!U8,'15bii'!U8)</f>
        <v>34.256934600489771</v>
      </c>
    </row>
    <row r="24" spans="1:21" x14ac:dyDescent="0.35">
      <c r="A24">
        <f>_xlfn.STDEV.P('4bii'!A9,'5bii'!A9,'15bii'!A9)</f>
        <v>3.3452673994598533E-5</v>
      </c>
      <c r="B24">
        <f>_xlfn.STDEV.P('4bii'!B9,'5bii'!B9,'15bii'!B9)</f>
        <v>33.452673994598541</v>
      </c>
      <c r="C24">
        <f>_xlfn.STDEV.P('4bii'!C9,'5bii'!C9,'15bii'!C9)</f>
        <v>5.6493452716634935E-6</v>
      </c>
      <c r="D24">
        <f>_xlfn.STDEV.P('4bii'!D9,'5bii'!D9,'15bii'!D9)</f>
        <v>5.649345271663492</v>
      </c>
      <c r="E24">
        <f>_xlfn.STDEV.P('4bii'!E9,'5bii'!E9,'15bii'!E9)</f>
        <v>1.6148121507538343E-2</v>
      </c>
      <c r="F24">
        <f>_xlfn.STDEV.P('4bii'!F9,'5bii'!F9,'15bii'!F9)</f>
        <v>0</v>
      </c>
      <c r="G24">
        <f>_xlfn.STDEV.P('4bii'!G9,'5bii'!G9,'15bii'!G9)</f>
        <v>0.41665036782121712</v>
      </c>
      <c r="H24">
        <f>_xlfn.STDEV.P('4bii'!H9,'5bii'!H9,'15bii'!H9)</f>
        <v>23.07053980488724</v>
      </c>
      <c r="I24">
        <f>_xlfn.STDEV.P('4bii'!I9,'5bii'!I9,'15bii'!I9)</f>
        <v>4.714045207910216E-3</v>
      </c>
      <c r="J24">
        <f>_xlfn.STDEV.P('4bii'!J9,'5bii'!J9,'15bii'!J9)</f>
        <v>1.1679531221566877</v>
      </c>
      <c r="K24">
        <f>_xlfn.STDEV.P('4bii'!K9,'5bii'!K9,'15bii'!K9)</f>
        <v>1.3258701642401575E-5</v>
      </c>
      <c r="L24">
        <f>_xlfn.STDEV.P('4bii'!L9,'5bii'!L9,'15bii'!L9)</f>
        <v>5.3962787883277059</v>
      </c>
      <c r="M24">
        <f>_xlfn.STDEV.P('4bii'!M9,'5bii'!M9,'15bii'!M9)</f>
        <v>2.4888918591748129E-3</v>
      </c>
      <c r="N24">
        <f>_xlfn.STDEV.P('4bii'!N9,'5bii'!N9,'15bii'!N9)</f>
        <v>3.390582521439183E-5</v>
      </c>
      <c r="O24">
        <f>_xlfn.STDEV.P('4bii'!O9,'5bii'!O9,'15bii'!O9)</f>
        <v>0</v>
      </c>
      <c r="P24">
        <f>_xlfn.STDEV.P('4bii'!P9,'5bii'!P9,'15bii'!P9)</f>
        <v>265.35828401992637</v>
      </c>
      <c r="Q24">
        <f>_xlfn.STDEV.P('4bii'!Q9,'5bii'!Q9,'15bii'!Q9)</f>
        <v>1.005631587058072E-4</v>
      </c>
      <c r="R24">
        <f>_xlfn.STDEV.P('4bii'!R9,'5bii'!R9,'15bii'!R9)</f>
        <v>6.3171881930700878E-6</v>
      </c>
      <c r="S24">
        <f>_xlfn.STDEV.P('4bii'!S9,'5bii'!S9,'15bii'!S9)</f>
        <v>3.3899918246246877E-8</v>
      </c>
      <c r="T24">
        <f>_xlfn.STDEV.P('4bii'!T9,'5bii'!T9,'15bii'!T9)</f>
        <v>0.89178244792226158</v>
      </c>
      <c r="U24">
        <f>_xlfn.STDEV.P('4bii'!U9,'5bii'!U9,'15bii'!U9)</f>
        <v>34.244072989189007</v>
      </c>
    </row>
    <row r="25" spans="1:21" x14ac:dyDescent="0.35">
      <c r="A25">
        <f>_xlfn.STDEV.P('4bii'!A10,'5bii'!A10,'15bii'!A10)</f>
        <v>3.5064803160529317E-5</v>
      </c>
      <c r="B25">
        <f>_xlfn.STDEV.P('4bii'!B10,'5bii'!B10,'15bii'!B10)</f>
        <v>35.064803160529308</v>
      </c>
      <c r="C25">
        <f>_xlfn.STDEV.P('4bii'!C10,'5bii'!C10,'15bii'!C10)</f>
        <v>5.5910912626328043E-6</v>
      </c>
      <c r="D25">
        <f>_xlfn.STDEV.P('4bii'!D10,'5bii'!D10,'15bii'!D10)</f>
        <v>5.5910912626328058</v>
      </c>
      <c r="E25">
        <f>_xlfn.STDEV.P('4bii'!E10,'5bii'!E10,'15bii'!E10)</f>
        <v>2.2585604003927433E-2</v>
      </c>
      <c r="F25">
        <f>_xlfn.STDEV.P('4bii'!F10,'5bii'!F10,'15bii'!F10)</f>
        <v>0</v>
      </c>
      <c r="G25">
        <f>_xlfn.STDEV.P('4bii'!G10,'5bii'!G10,'15bii'!G10)</f>
        <v>0.42129619097336585</v>
      </c>
      <c r="H25">
        <f>_xlfn.STDEV.P('4bii'!H10,'5bii'!H10,'15bii'!H10)</f>
        <v>25.243931565603855</v>
      </c>
      <c r="I25">
        <f>_xlfn.STDEV.P('4bii'!I10,'5bii'!I10,'15bii'!I10)</f>
        <v>0</v>
      </c>
      <c r="J25">
        <f>_xlfn.STDEV.P('4bii'!J10,'5bii'!J10,'15bii'!J10)</f>
        <v>3.0552427184904323</v>
      </c>
      <c r="K25">
        <f>_xlfn.STDEV.P('4bii'!K10,'5bii'!K10,'15bii'!K10)</f>
        <v>1.324523609763987E-5</v>
      </c>
      <c r="L25">
        <f>_xlfn.STDEV.P('4bii'!L10,'5bii'!L10,'15bii'!L10)</f>
        <v>3.5615718289261</v>
      </c>
      <c r="M25">
        <f>_xlfn.STDEV.P('4bii'!M10,'5bii'!M10,'15bii'!M10)</f>
        <v>2.150033011116085E-3</v>
      </c>
      <c r="N25">
        <f>_xlfn.STDEV.P('4bii'!N10,'5bii'!N10,'15bii'!N10)</f>
        <v>3.5466728017208843E-5</v>
      </c>
      <c r="O25">
        <f>_xlfn.STDEV.P('4bii'!O10,'5bii'!O10,'15bii'!O10)</f>
        <v>0</v>
      </c>
      <c r="P25">
        <f>_xlfn.STDEV.P('4bii'!P10,'5bii'!P10,'15bii'!P10)</f>
        <v>265.34986249520097</v>
      </c>
      <c r="Q25">
        <f>_xlfn.STDEV.P('4bii'!Q10,'5bii'!Q10,'15bii'!Q10)</f>
        <v>2.0254066806994989E-4</v>
      </c>
      <c r="R25">
        <f>_xlfn.STDEV.P('4bii'!R10,'5bii'!R10,'15bii'!R10)</f>
        <v>2.0168303514838931E-5</v>
      </c>
      <c r="S25">
        <f>_xlfn.STDEV.P('4bii'!S10,'5bii'!S10,'15bii'!S10)</f>
        <v>3.5373595198144931E-8</v>
      </c>
      <c r="T25">
        <f>_xlfn.STDEV.P('4bii'!T10,'5bii'!T10,'15bii'!T10)</f>
        <v>1.2472938907357276</v>
      </c>
      <c r="U25">
        <f>_xlfn.STDEV.P('4bii'!U10,'5bii'!U10,'15bii'!U10)</f>
        <v>36.446465364360719</v>
      </c>
    </row>
    <row r="26" spans="1:21" x14ac:dyDescent="0.35">
      <c r="A26">
        <f>_xlfn.STDEV.P('4bii'!A11,'5bii'!A11,'15bii'!A11)</f>
        <v>3.7026399427465564E-5</v>
      </c>
      <c r="B26">
        <f>_xlfn.STDEV.P('4bii'!B11,'5bii'!B11,'15bii'!B11)</f>
        <v>37.02639942746557</v>
      </c>
      <c r="C26">
        <f>_xlfn.STDEV.P('4bii'!C11,'5bii'!C11,'15bii'!C11)</f>
        <v>5.6009364525665614E-6</v>
      </c>
      <c r="D26">
        <f>_xlfn.STDEV.P('4bii'!D11,'5bii'!D11,'15bii'!D11)</f>
        <v>5.6009364525665619</v>
      </c>
      <c r="E26">
        <f>_xlfn.STDEV.P('4bii'!E11,'5bii'!E11,'15bii'!E11)</f>
        <v>2.3942854856233688E-2</v>
      </c>
      <c r="F26">
        <f>_xlfn.STDEV.P('4bii'!F11,'5bii'!F11,'15bii'!F11)</f>
        <v>0</v>
      </c>
      <c r="G26">
        <f>_xlfn.STDEV.P('4bii'!G11,'5bii'!G11,'15bii'!G11)</f>
        <v>0.39991903193511547</v>
      </c>
      <c r="H26">
        <f>_xlfn.STDEV.P('4bii'!H11,'5bii'!H11,'15bii'!H11)</f>
        <v>24.461914361354204</v>
      </c>
      <c r="I26">
        <f>_xlfn.STDEV.P('4bii'!I11,'5bii'!I11,'15bii'!I11)</f>
        <v>0</v>
      </c>
      <c r="J26">
        <f>_xlfn.STDEV.P('4bii'!J11,'5bii'!J11,'15bii'!J11)</f>
        <v>23.014746117845586</v>
      </c>
      <c r="K26">
        <f>_xlfn.STDEV.P('4bii'!K11,'5bii'!K11,'15bii'!K11)</f>
        <v>1.3395811435171316E-5</v>
      </c>
      <c r="L26">
        <f>_xlfn.STDEV.P('4bii'!L11,'5bii'!L11,'15bii'!L11)</f>
        <v>2.3701708888741897</v>
      </c>
      <c r="M26">
        <f>_xlfn.STDEV.P('4bii'!M11,'5bii'!M11,'15bii'!M11)</f>
        <v>2.2673466759383972E-3</v>
      </c>
      <c r="N26">
        <f>_xlfn.STDEV.P('4bii'!N11,'5bii'!N11,'15bii'!N11)</f>
        <v>3.7407820094288664E-5</v>
      </c>
      <c r="O26">
        <f>_xlfn.STDEV.P('4bii'!O11,'5bii'!O11,'15bii'!O11)</f>
        <v>0</v>
      </c>
      <c r="P26">
        <f>_xlfn.STDEV.P('4bii'!P11,'5bii'!P11,'15bii'!P11)</f>
        <v>265.348431290299</v>
      </c>
      <c r="Q26">
        <f>_xlfn.STDEV.P('4bii'!Q11,'5bii'!Q11,'15bii'!Q11)</f>
        <v>5.8633511727983322E-3</v>
      </c>
      <c r="R26">
        <f>_xlfn.STDEV.P('4bii'!R11,'5bii'!R11,'15bii'!R11)</f>
        <v>9.2538208445064546E-4</v>
      </c>
      <c r="S26">
        <f>_xlfn.STDEV.P('4bii'!S11,'5bii'!S11,'15bii'!S11)</f>
        <v>3.6028363853034834E-8</v>
      </c>
      <c r="T26">
        <f>_xlfn.STDEV.P('4bii'!T11,'5bii'!T11,'15bii'!T11)</f>
        <v>1.3227295117882429</v>
      </c>
      <c r="U26">
        <f>_xlfn.STDEV.P('4bii'!U11,'5bii'!U11,'15bii'!U11)</f>
        <v>35.123865555424914</v>
      </c>
    </row>
    <row r="27" spans="1:21" x14ac:dyDescent="0.35">
      <c r="A27">
        <f>_xlfn.STDEV.P('4bii'!A12,'5bii'!A12,'15bii'!A12)</f>
        <v>3.8184441944942264E-5</v>
      </c>
      <c r="B27">
        <f>_xlfn.STDEV.P('4bii'!B12,'5bii'!B12,'15bii'!B12)</f>
        <v>38.184441944942265</v>
      </c>
      <c r="C27">
        <f>_xlfn.STDEV.P('4bii'!C12,'5bii'!C12,'15bii'!C12)</f>
        <v>5.7816140786000799E-6</v>
      </c>
      <c r="D27">
        <f>_xlfn.STDEV.P('4bii'!D12,'5bii'!D12,'15bii'!D12)</f>
        <v>5.7816140786000796</v>
      </c>
      <c r="E27">
        <f>_xlfn.STDEV.P('4bii'!E12,'5bii'!E12,'15bii'!E12)</f>
        <v>2.4755733975518907E-2</v>
      </c>
      <c r="F27">
        <f>_xlfn.STDEV.P('4bii'!F12,'5bii'!F12,'15bii'!F12)</f>
        <v>3.5527136788005009E-15</v>
      </c>
      <c r="G27">
        <f>_xlfn.STDEV.P('4bii'!G12,'5bii'!G12,'15bii'!G12)</f>
        <v>3.0534506513123807E-2</v>
      </c>
      <c r="H27">
        <f>_xlfn.STDEV.P('4bii'!H12,'5bii'!H12,'15bii'!H12)</f>
        <v>24.407143803949531</v>
      </c>
      <c r="I27">
        <f>_xlfn.STDEV.P('4bii'!I12,'5bii'!I12,'15bii'!I12)</f>
        <v>0</v>
      </c>
      <c r="J27">
        <f>_xlfn.STDEV.P('4bii'!J12,'5bii'!J12,'15bii'!J12)</f>
        <v>65.436429656626785</v>
      </c>
      <c r="K27">
        <f>_xlfn.STDEV.P('4bii'!K12,'5bii'!K12,'15bii'!K12)</f>
        <v>1.3653337108397916E-5</v>
      </c>
      <c r="L27">
        <f>_xlfn.STDEV.P('4bii'!L12,'5bii'!L12,'15bii'!L12)</f>
        <v>1.5421184440963749</v>
      </c>
      <c r="M27">
        <f>_xlfn.STDEV.P('4bii'!M12,'5bii'!M12,'15bii'!M12)</f>
        <v>2.5618008826257819E-3</v>
      </c>
      <c r="N27">
        <f>_xlfn.STDEV.P('4bii'!N12,'5bii'!N12,'15bii'!N12)</f>
        <v>3.8573741410907438E-5</v>
      </c>
      <c r="O27">
        <f>_xlfn.STDEV.P('4bii'!O12,'5bii'!O12,'15bii'!O12)</f>
        <v>4.4408920985006262E-16</v>
      </c>
      <c r="P27">
        <f>_xlfn.STDEV.P('4bii'!P12,'5bii'!P12,'15bii'!P12)</f>
        <v>265.34844158368276</v>
      </c>
      <c r="Q27">
        <f>_xlfn.STDEV.P('4bii'!Q12,'5bii'!Q12,'15bii'!Q12)</f>
        <v>9.2443383153630206E-4</v>
      </c>
      <c r="R27">
        <f>_xlfn.STDEV.P('4bii'!R12,'5bii'!R12,'15bii'!R12)</f>
        <v>2.3121978000739075E-4</v>
      </c>
      <c r="S27">
        <f>_xlfn.STDEV.P('4bii'!S12,'5bii'!S12,'15bii'!S12)</f>
        <v>3.9110378447357876E-8</v>
      </c>
      <c r="T27">
        <f>_xlfn.STDEV.P('4bii'!T12,'5bii'!T12,'15bii'!T12)</f>
        <v>1.3662905634437772</v>
      </c>
      <c r="U27">
        <f>_xlfn.STDEV.P('4bii'!U12,'5bii'!U12,'15bii'!U12)</f>
        <v>35.085619431454894</v>
      </c>
    </row>
    <row r="28" spans="1:21" x14ac:dyDescent="0.35">
      <c r="A28">
        <f>_xlfn.STDEV.P('4bii'!A13,'5bii'!A13,'15bii'!A13)</f>
        <v>4.0646023380973769E-5</v>
      </c>
      <c r="B28">
        <f>_xlfn.STDEV.P('4bii'!B13,'5bii'!B13,'15bii'!B13)</f>
        <v>40.646023380973766</v>
      </c>
      <c r="C28">
        <f>_xlfn.STDEV.P('4bii'!C13,'5bii'!C13,'15bii'!C13)</f>
        <v>6.2879799787919883E-6</v>
      </c>
      <c r="D28">
        <f>_xlfn.STDEV.P('4bii'!D13,'5bii'!D13,'15bii'!D13)</f>
        <v>6.2879799787919923</v>
      </c>
      <c r="E28">
        <f>_xlfn.STDEV.P('4bii'!E13,'5bii'!E13,'15bii'!E13)</f>
        <v>2.3034478104692599E-2</v>
      </c>
      <c r="F28">
        <f>_xlfn.STDEV.P('4bii'!F13,'5bii'!F13,'15bii'!F13)</f>
        <v>0</v>
      </c>
      <c r="G28">
        <f>_xlfn.STDEV.P('4bii'!G13,'5bii'!G13,'15bii'!G13)</f>
        <v>0.5037490756980767</v>
      </c>
      <c r="H28">
        <f>_xlfn.STDEV.P('4bii'!H13,'5bii'!H13,'15bii'!H13)</f>
        <v>26.113915230517684</v>
      </c>
      <c r="I28">
        <f>_xlfn.STDEV.P('4bii'!I13,'5bii'!I13,'15bii'!I13)</f>
        <v>0</v>
      </c>
      <c r="J28">
        <f>_xlfn.STDEV.P('4bii'!J13,'5bii'!J13,'15bii'!J13)</f>
        <v>13.42685682586294</v>
      </c>
      <c r="K28">
        <f>_xlfn.STDEV.P('4bii'!K13,'5bii'!K13,'15bii'!K13)</f>
        <v>1.3250816923327992E-5</v>
      </c>
      <c r="L28">
        <f>_xlfn.STDEV.P('4bii'!L13,'5bii'!L13,'15bii'!L13)</f>
        <v>1.0361976710342908</v>
      </c>
      <c r="M28">
        <f>_xlfn.STDEV.P('4bii'!M13,'5bii'!M13,'15bii'!M13)</f>
        <v>2.2129073520798116E-3</v>
      </c>
      <c r="N28">
        <f>_xlfn.STDEV.P('4bii'!N13,'5bii'!N13,'15bii'!N13)</f>
        <v>4.1079410817694165E-5</v>
      </c>
      <c r="O28">
        <f>_xlfn.STDEV.P('4bii'!O13,'5bii'!O13,'15bii'!O13)</f>
        <v>0</v>
      </c>
      <c r="P28">
        <f>_xlfn.STDEV.P('4bii'!P13,'5bii'!P13,'15bii'!P13)</f>
        <v>265.35261729798145</v>
      </c>
      <c r="Q28">
        <f>_xlfn.STDEV.P('4bii'!Q13,'5bii'!Q13,'15bii'!Q13)</f>
        <v>5.9935595062997549E-5</v>
      </c>
      <c r="R28">
        <f>_xlfn.STDEV.P('4bii'!R13,'5bii'!R13,'15bii'!R13)</f>
        <v>2.3797899066934395E-5</v>
      </c>
      <c r="S28">
        <f>_xlfn.STDEV.P('4bii'!S13,'5bii'!S13,'15bii'!S13)</f>
        <v>4.1021141366129729E-8</v>
      </c>
      <c r="T28">
        <f>_xlfn.STDEV.P('4bii'!T13,'5bii'!T13,'15bii'!T13)</f>
        <v>1.2727384428423831</v>
      </c>
      <c r="U28">
        <f>_xlfn.STDEV.P('4bii'!U13,'5bii'!U13,'15bii'!U13)</f>
        <v>36.253296098423874</v>
      </c>
    </row>
    <row r="29" spans="1:21" x14ac:dyDescent="0.35">
      <c r="A29">
        <f>_xlfn.STDEV.P('4bii'!A14,'5bii'!A14,'15bii'!A14)</f>
        <v>4.4659159105458613E-5</v>
      </c>
      <c r="B29">
        <f>_xlfn.STDEV.P('4bii'!B14,'5bii'!B14,'15bii'!B14)</f>
        <v>44.659159105458613</v>
      </c>
      <c r="C29">
        <f>_xlfn.STDEV.P('4bii'!C14,'5bii'!C14,'15bii'!C14)</f>
        <v>6.1718956422444116E-6</v>
      </c>
      <c r="D29">
        <f>_xlfn.STDEV.P('4bii'!D14,'5bii'!D14,'15bii'!D14)</f>
        <v>6.1718956422444151</v>
      </c>
      <c r="E29">
        <f>_xlfn.STDEV.P('4bii'!E14,'5bii'!E14,'15bii'!E14)</f>
        <v>2.8194296874052675E-2</v>
      </c>
      <c r="F29">
        <f>_xlfn.STDEV.P('4bii'!F14,'5bii'!F14,'15bii'!F14)</f>
        <v>0</v>
      </c>
      <c r="G29">
        <f>_xlfn.STDEV.P('4bii'!G14,'5bii'!G14,'15bii'!G14)</f>
        <v>1.3109556288024742</v>
      </c>
      <c r="H29">
        <f>_xlfn.STDEV.P('4bii'!H14,'5bii'!H14,'15bii'!H14)</f>
        <v>26.017500166020831</v>
      </c>
      <c r="I29">
        <f>_xlfn.STDEV.P('4bii'!I14,'5bii'!I14,'15bii'!I14)</f>
        <v>0</v>
      </c>
      <c r="J29">
        <f>_xlfn.STDEV.P('4bii'!J14,'5bii'!J14,'15bii'!J14)</f>
        <v>1.8421960325172264</v>
      </c>
      <c r="K29">
        <f>_xlfn.STDEV.P('4bii'!K14,'5bii'!K14,'15bii'!K14)</f>
        <v>1.2984866380778305E-5</v>
      </c>
      <c r="L29">
        <f>_xlfn.STDEV.P('4bii'!L14,'5bii'!L14,'15bii'!L14)</f>
        <v>0.71629374847520988</v>
      </c>
      <c r="M29">
        <f>_xlfn.STDEV.P('4bii'!M14,'5bii'!M14,'15bii'!M14)</f>
        <v>2.1661402683626515E-3</v>
      </c>
      <c r="N29">
        <f>_xlfn.STDEV.P('4bii'!N14,'5bii'!N14,'15bii'!N14)</f>
        <v>4.5005940166036847E-5</v>
      </c>
      <c r="O29">
        <f>_xlfn.STDEV.P('4bii'!O14,'5bii'!O14,'15bii'!O14)</f>
        <v>0</v>
      </c>
      <c r="P29">
        <f>_xlfn.STDEV.P('4bii'!P14,'5bii'!P14,'15bii'!P14)</f>
        <v>265.34199539587922</v>
      </c>
      <c r="Q29">
        <f>_xlfn.STDEV.P('4bii'!Q14,'5bii'!Q14,'15bii'!Q14)</f>
        <v>5.5328860060148953E-4</v>
      </c>
      <c r="R29">
        <f>_xlfn.STDEV.P('4bii'!R14,'5bii'!R14,'15bii'!R14)</f>
        <v>3.4761166391375698E-4</v>
      </c>
      <c r="S29">
        <f>_xlfn.STDEV.P('4bii'!S14,'5bii'!S14,'15bii'!S14)</f>
        <v>4.4366221636160193E-8</v>
      </c>
      <c r="T29">
        <f>_xlfn.STDEV.P('4bii'!T14,'5bii'!T14,'15bii'!T14)</f>
        <v>1.5590644581928061</v>
      </c>
      <c r="U29">
        <f>_xlfn.STDEV.P('4bii'!U14,'5bii'!U14,'15bii'!U14)</f>
        <v>36.175977452816205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B379F-90C6-4707-A54A-DDB482BFE19E}">
  <dimension ref="A1:L14"/>
  <sheetViews>
    <sheetView workbookViewId="0">
      <selection activeCell="A2" sqref="A2"/>
    </sheetView>
  </sheetViews>
  <sheetFormatPr defaultRowHeight="14.5" x14ac:dyDescent="0.35"/>
  <sheetData>
    <row r="1" spans="1:12" x14ac:dyDescent="0.35">
      <c r="A1" t="s">
        <v>36</v>
      </c>
    </row>
    <row r="2" spans="1:12" x14ac:dyDescent="0.35">
      <c r="A2" t="s">
        <v>0</v>
      </c>
      <c r="C2" t="s">
        <v>1</v>
      </c>
      <c r="E2" t="s">
        <v>2</v>
      </c>
      <c r="F2" t="s">
        <v>3</v>
      </c>
      <c r="G2" t="s">
        <v>4</v>
      </c>
      <c r="H2" t="s">
        <v>5</v>
      </c>
      <c r="I2" t="s">
        <v>6</v>
      </c>
      <c r="J2" t="s">
        <v>7</v>
      </c>
      <c r="K2" t="s">
        <v>8</v>
      </c>
      <c r="L2" t="s">
        <v>9</v>
      </c>
    </row>
    <row r="3" spans="1:12" x14ac:dyDescent="0.35">
      <c r="A3" t="s">
        <v>19</v>
      </c>
      <c r="C3" t="s">
        <v>19</v>
      </c>
      <c r="F3" t="s">
        <v>20</v>
      </c>
      <c r="G3" t="s">
        <v>21</v>
      </c>
      <c r="H3" t="s">
        <v>22</v>
      </c>
      <c r="I3" t="s">
        <v>23</v>
      </c>
      <c r="J3" t="s">
        <v>24</v>
      </c>
      <c r="K3" t="s">
        <v>25</v>
      </c>
      <c r="L3" t="s">
        <v>26</v>
      </c>
    </row>
    <row r="4" spans="1:12" x14ac:dyDescent="0.35">
      <c r="A4">
        <v>1.11801E-4</v>
      </c>
      <c r="B4">
        <f>A4*1000000</f>
        <v>111.801</v>
      </c>
      <c r="C4">
        <v>3.0084299999999999E-5</v>
      </c>
      <c r="D4">
        <f>C4*1000000</f>
        <v>30.084299999999999</v>
      </c>
      <c r="E4">
        <v>0.26908900000000002</v>
      </c>
      <c r="F4">
        <v>0.62831899999999996</v>
      </c>
      <c r="G4">
        <v>1.4531499999999999</v>
      </c>
      <c r="H4">
        <v>60.7485</v>
      </c>
      <c r="I4">
        <v>10</v>
      </c>
      <c r="J4">
        <v>15.0656</v>
      </c>
      <c r="K4">
        <v>4.1524699999999999E-5</v>
      </c>
      <c r="L4">
        <v>184.26599999999999</v>
      </c>
    </row>
    <row r="5" spans="1:12" x14ac:dyDescent="0.35">
      <c r="A5">
        <v>1.21203E-4</v>
      </c>
      <c r="B5">
        <f t="shared" ref="B5:B14" si="0">A5*1000000</f>
        <v>121.203</v>
      </c>
      <c r="C5">
        <v>2.862E-5</v>
      </c>
      <c r="D5">
        <f t="shared" ref="D5:D14" si="1">C5*1000000</f>
        <v>28.62</v>
      </c>
      <c r="E5">
        <v>0.23613300000000001</v>
      </c>
      <c r="F5">
        <v>0.99581600000000003</v>
      </c>
      <c r="G5">
        <v>1.5609599999999999</v>
      </c>
      <c r="H5">
        <v>86.815299999999993</v>
      </c>
      <c r="I5">
        <v>9.99</v>
      </c>
      <c r="J5">
        <v>13.296200000000001</v>
      </c>
      <c r="K5">
        <v>4.14879E-5</v>
      </c>
      <c r="L5">
        <v>125.059</v>
      </c>
    </row>
    <row r="6" spans="1:12" x14ac:dyDescent="0.35">
      <c r="A6">
        <v>1.29951E-4</v>
      </c>
      <c r="B6">
        <f t="shared" si="0"/>
        <v>129.95099999999999</v>
      </c>
      <c r="C6">
        <v>1.38624E-5</v>
      </c>
      <c r="D6">
        <f t="shared" si="1"/>
        <v>13.862399999999999</v>
      </c>
      <c r="E6">
        <v>0.106674</v>
      </c>
      <c r="F6">
        <v>1.5782700000000001</v>
      </c>
      <c r="G6">
        <v>1.6418299999999999</v>
      </c>
      <c r="H6">
        <v>119.768</v>
      </c>
      <c r="I6">
        <v>10</v>
      </c>
      <c r="J6">
        <v>6.1005700000000003</v>
      </c>
      <c r="K6">
        <v>4.1629699999999999E-5</v>
      </c>
      <c r="L6">
        <v>82.804299999999998</v>
      </c>
    </row>
    <row r="7" spans="1:12" x14ac:dyDescent="0.35">
      <c r="A7">
        <v>1.35446E-4</v>
      </c>
      <c r="B7">
        <f t="shared" si="0"/>
        <v>135.446</v>
      </c>
      <c r="C7">
        <v>1.45092E-5</v>
      </c>
      <c r="D7">
        <f t="shared" si="1"/>
        <v>14.5092</v>
      </c>
      <c r="E7">
        <v>0.107122</v>
      </c>
      <c r="F7">
        <v>2.5013899999999998</v>
      </c>
      <c r="G7">
        <v>1.7122200000000001</v>
      </c>
      <c r="H7">
        <v>140.93700000000001</v>
      </c>
      <c r="I7">
        <v>10</v>
      </c>
      <c r="J7">
        <v>6.1428000000000003</v>
      </c>
      <c r="K7">
        <v>4.1765299999999998E-5</v>
      </c>
      <c r="L7">
        <v>54.457900000000002</v>
      </c>
    </row>
    <row r="8" spans="1:12" x14ac:dyDescent="0.35">
      <c r="A8">
        <v>1.37405E-4</v>
      </c>
      <c r="B8">
        <f t="shared" si="0"/>
        <v>137.405</v>
      </c>
      <c r="C8">
        <v>2.75322E-5</v>
      </c>
      <c r="D8">
        <f t="shared" si="1"/>
        <v>27.5322</v>
      </c>
      <c r="E8">
        <v>0.200373</v>
      </c>
      <c r="F8">
        <v>3.96441</v>
      </c>
      <c r="G8">
        <v>1.7725200000000001</v>
      </c>
      <c r="H8">
        <v>154.733</v>
      </c>
      <c r="I8">
        <v>10</v>
      </c>
      <c r="J8">
        <v>11.4604</v>
      </c>
      <c r="K8">
        <v>4.2307500000000001E-5</v>
      </c>
      <c r="L8">
        <v>35.348500000000001</v>
      </c>
    </row>
    <row r="9" spans="1:12" x14ac:dyDescent="0.35">
      <c r="A9">
        <v>1.4715400000000001E-4</v>
      </c>
      <c r="B9">
        <f t="shared" si="0"/>
        <v>147.154</v>
      </c>
      <c r="C9">
        <v>2.0519599999999999E-5</v>
      </c>
      <c r="D9">
        <f t="shared" si="1"/>
        <v>20.519600000000001</v>
      </c>
      <c r="E9">
        <v>0.13944300000000001</v>
      </c>
      <c r="F9">
        <v>6.2831900000000003</v>
      </c>
      <c r="G9">
        <v>1.8227199999999999</v>
      </c>
      <c r="H9">
        <v>167.82300000000001</v>
      </c>
      <c r="I9">
        <v>10</v>
      </c>
      <c r="J9">
        <v>8.1585400000000003</v>
      </c>
      <c r="K9">
        <v>4.1694299999999998E-5</v>
      </c>
      <c r="L9">
        <v>23.646999999999998</v>
      </c>
    </row>
    <row r="10" spans="1:12" x14ac:dyDescent="0.35">
      <c r="A10">
        <v>1.5121899999999999E-4</v>
      </c>
      <c r="B10">
        <f t="shared" si="0"/>
        <v>151.21899999999999</v>
      </c>
      <c r="C10">
        <v>2.9184500000000002E-5</v>
      </c>
      <c r="D10">
        <f t="shared" si="1"/>
        <v>29.1845</v>
      </c>
      <c r="E10">
        <v>0.192994</v>
      </c>
      <c r="F10">
        <v>9.9582200000000007</v>
      </c>
      <c r="G10">
        <v>1.8167800000000001</v>
      </c>
      <c r="H10">
        <v>172.761</v>
      </c>
      <c r="I10">
        <v>10</v>
      </c>
      <c r="J10">
        <v>11.686</v>
      </c>
      <c r="K10">
        <v>4.1702400000000002E-5</v>
      </c>
      <c r="L10">
        <v>15.4656</v>
      </c>
    </row>
    <row r="11" spans="1:12" x14ac:dyDescent="0.35">
      <c r="A11">
        <v>1.58233E-4</v>
      </c>
      <c r="B11">
        <f t="shared" si="0"/>
        <v>158.233</v>
      </c>
      <c r="C11">
        <v>3.08016E-5</v>
      </c>
      <c r="D11">
        <f t="shared" si="1"/>
        <v>30.801600000000001</v>
      </c>
      <c r="E11">
        <v>0.19466</v>
      </c>
      <c r="F11">
        <v>15.7827</v>
      </c>
      <c r="G11">
        <v>1.70425</v>
      </c>
      <c r="H11">
        <v>188.005</v>
      </c>
      <c r="I11">
        <v>10</v>
      </c>
      <c r="J11">
        <v>13.0578</v>
      </c>
      <c r="K11">
        <v>4.1345499999999999E-5</v>
      </c>
      <c r="L11">
        <v>10.213900000000001</v>
      </c>
    </row>
    <row r="12" spans="1:12" x14ac:dyDescent="0.35">
      <c r="A12">
        <v>1.6687399999999999E-4</v>
      </c>
      <c r="B12">
        <f t="shared" si="0"/>
        <v>166.874</v>
      </c>
      <c r="C12">
        <v>3.1715299999999998E-5</v>
      </c>
      <c r="D12">
        <f t="shared" si="1"/>
        <v>31.715299999999999</v>
      </c>
      <c r="E12">
        <v>0.190055</v>
      </c>
      <c r="F12">
        <v>25.013500000000001</v>
      </c>
      <c r="G12">
        <v>1.3638600000000001</v>
      </c>
      <c r="H12">
        <v>203.28800000000001</v>
      </c>
      <c r="I12">
        <v>10</v>
      </c>
      <c r="J12">
        <v>17.1158</v>
      </c>
      <c r="K12">
        <v>4.1859700000000002E-5</v>
      </c>
      <c r="L12">
        <v>6.7907799999999998</v>
      </c>
    </row>
    <row r="13" spans="1:12" x14ac:dyDescent="0.35">
      <c r="A13">
        <v>1.76594E-4</v>
      </c>
      <c r="B13">
        <f t="shared" si="0"/>
        <v>176.59399999999999</v>
      </c>
      <c r="C13">
        <v>3.5158299999999998E-5</v>
      </c>
      <c r="D13">
        <f t="shared" si="1"/>
        <v>35.158299999999997</v>
      </c>
      <c r="E13">
        <v>0.19909099999999999</v>
      </c>
      <c r="F13">
        <v>39.644399999999997</v>
      </c>
      <c r="G13">
        <v>0.47445399999999999</v>
      </c>
      <c r="H13">
        <v>224.20400000000001</v>
      </c>
      <c r="I13">
        <v>10</v>
      </c>
      <c r="J13">
        <v>65.386300000000006</v>
      </c>
      <c r="K13">
        <v>4.0578799999999998E-5</v>
      </c>
      <c r="L13">
        <v>4.5418700000000003</v>
      </c>
    </row>
    <row r="14" spans="1:12" x14ac:dyDescent="0.35">
      <c r="A14">
        <v>1.92392E-4</v>
      </c>
      <c r="B14">
        <f t="shared" si="0"/>
        <v>192.392</v>
      </c>
      <c r="C14">
        <v>3.96028E-5</v>
      </c>
      <c r="D14">
        <f t="shared" si="1"/>
        <v>39.602800000000002</v>
      </c>
      <c r="E14">
        <v>0.205844</v>
      </c>
      <c r="F14">
        <v>62.831899999999997</v>
      </c>
      <c r="G14">
        <v>2.6980400000000002</v>
      </c>
      <c r="H14">
        <v>240.221</v>
      </c>
      <c r="I14">
        <v>10</v>
      </c>
      <c r="J14">
        <v>169.357</v>
      </c>
      <c r="K14">
        <v>4.1615800000000002E-5</v>
      </c>
      <c r="L14">
        <v>3.1262099999999999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A8A5D-8E74-4C35-91EE-623BD1169FBB}">
  <dimension ref="A1:U14"/>
  <sheetViews>
    <sheetView workbookViewId="0">
      <selection activeCell="A2" sqref="A2"/>
    </sheetView>
  </sheetViews>
  <sheetFormatPr defaultRowHeight="14.5" x14ac:dyDescent="0.35"/>
  <sheetData>
    <row r="1" spans="1:21" x14ac:dyDescent="0.35">
      <c r="A1" t="s">
        <v>37</v>
      </c>
    </row>
    <row r="2" spans="1:21" x14ac:dyDescent="0.35">
      <c r="A2" t="s">
        <v>0</v>
      </c>
      <c r="C2" t="s">
        <v>1</v>
      </c>
      <c r="E2" t="s">
        <v>2</v>
      </c>
      <c r="F2" t="s">
        <v>3</v>
      </c>
      <c r="G2" t="s">
        <v>4</v>
      </c>
      <c r="H2" t="s">
        <v>5</v>
      </c>
      <c r="I2" t="s">
        <v>6</v>
      </c>
      <c r="J2" t="s">
        <v>7</v>
      </c>
      <c r="K2" t="s">
        <v>8</v>
      </c>
      <c r="L2" t="s">
        <v>9</v>
      </c>
      <c r="M2" t="s">
        <v>10</v>
      </c>
      <c r="N2" t="s">
        <v>11</v>
      </c>
      <c r="O2" t="s">
        <v>12</v>
      </c>
      <c r="P2" t="s">
        <v>13</v>
      </c>
      <c r="Q2" t="s">
        <v>14</v>
      </c>
      <c r="R2" t="s">
        <v>15</v>
      </c>
      <c r="S2" t="s">
        <v>16</v>
      </c>
      <c r="T2" t="s">
        <v>17</v>
      </c>
      <c r="U2" t="s">
        <v>18</v>
      </c>
    </row>
    <row r="3" spans="1:21" x14ac:dyDescent="0.35">
      <c r="A3" t="s">
        <v>19</v>
      </c>
      <c r="C3" t="s">
        <v>19</v>
      </c>
      <c r="F3" t="s">
        <v>20</v>
      </c>
      <c r="G3" t="s">
        <v>21</v>
      </c>
      <c r="H3" t="s">
        <v>22</v>
      </c>
      <c r="I3" t="s">
        <v>23</v>
      </c>
      <c r="J3" t="s">
        <v>24</v>
      </c>
      <c r="K3" t="s">
        <v>25</v>
      </c>
      <c r="L3" t="s">
        <v>26</v>
      </c>
      <c r="M3" t="s">
        <v>27</v>
      </c>
      <c r="N3" t="s">
        <v>19</v>
      </c>
      <c r="O3" t="s">
        <v>28</v>
      </c>
      <c r="P3" t="s">
        <v>29</v>
      </c>
      <c r="Q3" t="s">
        <v>30</v>
      </c>
      <c r="R3" t="s">
        <v>31</v>
      </c>
      <c r="S3" t="s">
        <v>19</v>
      </c>
      <c r="T3" t="s">
        <v>24</v>
      </c>
      <c r="U3" t="s">
        <v>22</v>
      </c>
    </row>
    <row r="4" spans="1:21" x14ac:dyDescent="0.35">
      <c r="A4">
        <v>1.03191E-4</v>
      </c>
      <c r="B4">
        <f>A4*1000000</f>
        <v>103.19099999999999</v>
      </c>
      <c r="C4">
        <v>2.1892800000000002E-5</v>
      </c>
      <c r="D4">
        <f>C4*1000000</f>
        <v>21.892800000000001</v>
      </c>
      <c r="E4">
        <v>0.21215700000000001</v>
      </c>
      <c r="F4">
        <v>0.62831899999999996</v>
      </c>
      <c r="G4">
        <v>1.31395</v>
      </c>
      <c r="H4">
        <v>60.8932</v>
      </c>
      <c r="I4">
        <v>10</v>
      </c>
      <c r="J4">
        <v>11.980399999999999</v>
      </c>
      <c r="K4">
        <v>2.6526600000000001E-5</v>
      </c>
      <c r="L4">
        <v>167.89</v>
      </c>
      <c r="M4">
        <v>8.8123800000000002E-2</v>
      </c>
      <c r="N4">
        <v>1.05488E-4</v>
      </c>
      <c r="O4">
        <v>0.1</v>
      </c>
      <c r="P4">
        <v>535.08199999999999</v>
      </c>
      <c r="Q4">
        <v>9.9144599999999999E-2</v>
      </c>
      <c r="R4">
        <v>6.2294399999999995E-4</v>
      </c>
      <c r="S4">
        <v>1.0458599999999999E-7</v>
      </c>
      <c r="T4">
        <v>11.9781</v>
      </c>
      <c r="U4">
        <v>130.274</v>
      </c>
    </row>
    <row r="5" spans="1:21" x14ac:dyDescent="0.35">
      <c r="A5">
        <v>1.14363E-4</v>
      </c>
      <c r="B5">
        <f t="shared" ref="B5:B14" si="0">A5*1000000</f>
        <v>114.363</v>
      </c>
      <c r="C5">
        <v>6.3115800000000001E-6</v>
      </c>
      <c r="D5">
        <f t="shared" ref="D5:D14" si="1">C5*1000000</f>
        <v>6.3115800000000002</v>
      </c>
      <c r="E5">
        <v>5.5188800000000003E-2</v>
      </c>
      <c r="F5">
        <v>0.99581600000000003</v>
      </c>
      <c r="G5">
        <v>1.4273100000000001</v>
      </c>
      <c r="H5">
        <v>86.860699999999994</v>
      </c>
      <c r="I5">
        <v>9.99</v>
      </c>
      <c r="J5">
        <v>3.1604999999999999</v>
      </c>
      <c r="K5">
        <v>2.6546800000000001E-5</v>
      </c>
      <c r="L5">
        <v>115.01900000000001</v>
      </c>
      <c r="M5">
        <v>8.8326299999999996E-2</v>
      </c>
      <c r="N5">
        <v>1.14537E-4</v>
      </c>
      <c r="O5">
        <v>0.15848899999999999</v>
      </c>
      <c r="P5">
        <v>535.06899999999996</v>
      </c>
      <c r="Q5">
        <v>9.9222000000000005E-2</v>
      </c>
      <c r="R5">
        <v>9.8806799999999993E-4</v>
      </c>
      <c r="S5">
        <v>1.13646E-7</v>
      </c>
      <c r="T5">
        <v>3.1588799999999999</v>
      </c>
      <c r="U5">
        <v>156.24199999999999</v>
      </c>
    </row>
    <row r="6" spans="1:21" x14ac:dyDescent="0.35">
      <c r="A6">
        <v>1.1950700000000001E-4</v>
      </c>
      <c r="B6">
        <f t="shared" si="0"/>
        <v>119.50700000000001</v>
      </c>
      <c r="C6">
        <v>1.7396699999999999E-5</v>
      </c>
      <c r="D6">
        <f t="shared" si="1"/>
        <v>17.396699999999999</v>
      </c>
      <c r="E6">
        <v>0.14557</v>
      </c>
      <c r="F6">
        <v>1.5782700000000001</v>
      </c>
      <c r="G6">
        <v>1.5102599999999999</v>
      </c>
      <c r="H6">
        <v>103.68899999999999</v>
      </c>
      <c r="I6">
        <v>9.99</v>
      </c>
      <c r="J6">
        <v>8.2930799999999998</v>
      </c>
      <c r="K6">
        <v>2.6661399999999999E-5</v>
      </c>
      <c r="L6">
        <v>76.5184</v>
      </c>
      <c r="M6">
        <v>8.8005100000000003E-2</v>
      </c>
      <c r="N6">
        <v>1.20767E-4</v>
      </c>
      <c r="O6">
        <v>0.25119000000000002</v>
      </c>
      <c r="P6">
        <v>535.07100000000003</v>
      </c>
      <c r="Q6">
        <v>9.9649799999999997E-2</v>
      </c>
      <c r="R6">
        <v>1.5727499999999999E-3</v>
      </c>
      <c r="S6">
        <v>1.2034400000000001E-7</v>
      </c>
      <c r="T6">
        <v>8.2823700000000002</v>
      </c>
      <c r="U6">
        <v>173.07</v>
      </c>
    </row>
    <row r="7" spans="1:21" x14ac:dyDescent="0.35">
      <c r="A7">
        <v>1.26978E-4</v>
      </c>
      <c r="B7">
        <f t="shared" si="0"/>
        <v>126.97800000000001</v>
      </c>
      <c r="C7">
        <v>2.1338299999999999E-5</v>
      </c>
      <c r="D7">
        <f t="shared" si="1"/>
        <v>21.3383</v>
      </c>
      <c r="E7">
        <v>0.168048</v>
      </c>
      <c r="F7">
        <v>2.5013899999999998</v>
      </c>
      <c r="G7">
        <v>1.63161</v>
      </c>
      <c r="H7">
        <v>119.666</v>
      </c>
      <c r="I7">
        <v>9.99</v>
      </c>
      <c r="J7">
        <v>9.5691199999999998</v>
      </c>
      <c r="K7">
        <v>2.70638E-5</v>
      </c>
      <c r="L7">
        <v>51.474499999999999</v>
      </c>
      <c r="M7">
        <v>8.7659000000000001E-2</v>
      </c>
      <c r="N7">
        <v>1.28758E-4</v>
      </c>
      <c r="O7">
        <v>0.39810899999999999</v>
      </c>
      <c r="P7">
        <v>535.04499999999996</v>
      </c>
      <c r="Q7">
        <v>0.101158</v>
      </c>
      <c r="R7">
        <v>2.5303700000000001E-3</v>
      </c>
      <c r="S7">
        <v>1.3024899999999999E-7</v>
      </c>
      <c r="T7">
        <v>9.53932</v>
      </c>
      <c r="U7">
        <v>189.047</v>
      </c>
    </row>
    <row r="8" spans="1:21" x14ac:dyDescent="0.35">
      <c r="A8">
        <v>1.2997400000000001E-4</v>
      </c>
      <c r="B8">
        <f t="shared" si="0"/>
        <v>129.97400000000002</v>
      </c>
      <c r="C8">
        <v>2.6126500000000001E-5</v>
      </c>
      <c r="D8">
        <f t="shared" si="1"/>
        <v>26.1265</v>
      </c>
      <c r="E8">
        <v>0.201014</v>
      </c>
      <c r="F8">
        <v>3.96441</v>
      </c>
      <c r="G8">
        <v>1.6957199999999999</v>
      </c>
      <c r="H8">
        <v>133.846</v>
      </c>
      <c r="I8">
        <v>10</v>
      </c>
      <c r="J8">
        <v>11.4536</v>
      </c>
      <c r="K8">
        <v>2.7441300000000001E-5</v>
      </c>
      <c r="L8">
        <v>33.440899999999999</v>
      </c>
      <c r="M8">
        <v>8.7779200000000002E-2</v>
      </c>
      <c r="N8">
        <v>1.3257300000000001E-4</v>
      </c>
      <c r="O8">
        <v>0.63095599999999996</v>
      </c>
      <c r="P8">
        <v>535.04700000000003</v>
      </c>
      <c r="Q8">
        <v>0.10256899999999999</v>
      </c>
      <c r="R8">
        <v>4.0662500000000004E-3</v>
      </c>
      <c r="S8">
        <v>1.35979E-7</v>
      </c>
      <c r="T8">
        <v>11.3658</v>
      </c>
      <c r="U8">
        <v>203.227</v>
      </c>
    </row>
    <row r="9" spans="1:21" x14ac:dyDescent="0.35">
      <c r="A9">
        <v>1.4097099999999999E-4</v>
      </c>
      <c r="B9">
        <f t="shared" si="0"/>
        <v>140.97099999999998</v>
      </c>
      <c r="C9">
        <v>2.0075200000000001E-5</v>
      </c>
      <c r="D9">
        <f t="shared" si="1"/>
        <v>20.075199999999999</v>
      </c>
      <c r="E9">
        <v>0.142406</v>
      </c>
      <c r="F9">
        <v>6.2831900000000003</v>
      </c>
      <c r="G9">
        <v>1.7624200000000001</v>
      </c>
      <c r="H9">
        <v>151.04300000000001</v>
      </c>
      <c r="I9">
        <v>10</v>
      </c>
      <c r="J9">
        <v>8.2540300000000002</v>
      </c>
      <c r="K9">
        <v>2.6835700000000001E-5</v>
      </c>
      <c r="L9">
        <v>22.662600000000001</v>
      </c>
      <c r="M9">
        <v>8.7361099999999997E-2</v>
      </c>
      <c r="N9">
        <v>1.4239299999999999E-4</v>
      </c>
      <c r="O9">
        <v>1</v>
      </c>
      <c r="P9">
        <v>535.06100000000004</v>
      </c>
      <c r="Q9">
        <v>0.100302</v>
      </c>
      <c r="R9">
        <v>6.3021600000000002E-3</v>
      </c>
      <c r="S9">
        <v>1.4282300000000001E-7</v>
      </c>
      <c r="T9">
        <v>8.1047999999999991</v>
      </c>
      <c r="U9">
        <v>220.42400000000001</v>
      </c>
    </row>
    <row r="10" spans="1:21" x14ac:dyDescent="0.35">
      <c r="A10">
        <v>1.4496800000000001E-4</v>
      </c>
      <c r="B10">
        <f t="shared" si="0"/>
        <v>144.96800000000002</v>
      </c>
      <c r="C10">
        <v>2.9376399999999999E-5</v>
      </c>
      <c r="D10">
        <f t="shared" si="1"/>
        <v>29.3764</v>
      </c>
      <c r="E10">
        <v>0.20263999999999999</v>
      </c>
      <c r="F10">
        <v>9.9582200000000007</v>
      </c>
      <c r="G10">
        <v>1.78233</v>
      </c>
      <c r="H10">
        <v>160.828</v>
      </c>
      <c r="I10">
        <v>9.99</v>
      </c>
      <c r="J10">
        <v>11.9781</v>
      </c>
      <c r="K10">
        <v>2.68103E-5</v>
      </c>
      <c r="L10">
        <v>14.8535</v>
      </c>
      <c r="M10">
        <v>8.6924799999999997E-2</v>
      </c>
      <c r="N10">
        <v>1.4791500000000001E-4</v>
      </c>
      <c r="O10">
        <v>1.5849</v>
      </c>
      <c r="P10">
        <v>535.04899999999998</v>
      </c>
      <c r="Q10">
        <v>0.10020900000000001</v>
      </c>
      <c r="R10">
        <v>9.9790699999999996E-3</v>
      </c>
      <c r="S10">
        <v>1.4822399999999999E-7</v>
      </c>
      <c r="T10">
        <v>11.455299999999999</v>
      </c>
      <c r="U10">
        <v>230.209</v>
      </c>
    </row>
    <row r="11" spans="1:21" x14ac:dyDescent="0.35">
      <c r="A11">
        <v>1.5382800000000001E-4</v>
      </c>
      <c r="B11">
        <f t="shared" si="0"/>
        <v>153.828</v>
      </c>
      <c r="C11">
        <v>2.7608899999999999E-5</v>
      </c>
      <c r="D11">
        <f t="shared" si="1"/>
        <v>27.608899999999998</v>
      </c>
      <c r="E11">
        <v>0.179479</v>
      </c>
      <c r="F11">
        <v>15.7827</v>
      </c>
      <c r="G11">
        <v>1.7562</v>
      </c>
      <c r="H11">
        <v>171.26300000000001</v>
      </c>
      <c r="I11">
        <v>10</v>
      </c>
      <c r="J11">
        <v>11.3553</v>
      </c>
      <c r="K11">
        <v>2.66666E-5</v>
      </c>
      <c r="L11">
        <v>9.9023599999999998</v>
      </c>
      <c r="M11">
        <v>8.7781899999999996E-2</v>
      </c>
      <c r="N11">
        <v>1.56286E-4</v>
      </c>
      <c r="O11">
        <v>2.5118999999999998</v>
      </c>
      <c r="P11">
        <v>535.04300000000001</v>
      </c>
      <c r="Q11">
        <v>9.9672800000000006E-2</v>
      </c>
      <c r="R11">
        <v>1.5731100000000001E-2</v>
      </c>
      <c r="S11">
        <v>1.55775E-7</v>
      </c>
      <c r="T11">
        <v>10.1751</v>
      </c>
      <c r="U11">
        <v>240.64400000000001</v>
      </c>
    </row>
    <row r="12" spans="1:21" x14ac:dyDescent="0.35">
      <c r="A12">
        <v>1.6114600000000001E-4</v>
      </c>
      <c r="B12">
        <f t="shared" si="0"/>
        <v>161.14600000000002</v>
      </c>
      <c r="C12">
        <v>2.8501300000000001E-5</v>
      </c>
      <c r="D12">
        <f t="shared" si="1"/>
        <v>28.501300000000001</v>
      </c>
      <c r="E12">
        <v>0.176866</v>
      </c>
      <c r="F12">
        <v>25.013500000000001</v>
      </c>
      <c r="G12">
        <v>1.5437099999999999</v>
      </c>
      <c r="H12">
        <v>181.70400000000001</v>
      </c>
      <c r="I12">
        <v>10</v>
      </c>
      <c r="J12">
        <v>13.354200000000001</v>
      </c>
      <c r="K12">
        <v>2.6636400000000001E-5</v>
      </c>
      <c r="L12">
        <v>6.5423600000000004</v>
      </c>
      <c r="M12">
        <v>8.7551599999999993E-2</v>
      </c>
      <c r="N12">
        <v>1.63647E-4</v>
      </c>
      <c r="O12">
        <v>3.98102</v>
      </c>
      <c r="P12">
        <v>535.04499999999996</v>
      </c>
      <c r="Q12">
        <v>9.9559300000000003E-2</v>
      </c>
      <c r="R12">
        <v>2.49033E-2</v>
      </c>
      <c r="S12">
        <v>1.6292600000000001E-7</v>
      </c>
      <c r="T12">
        <v>10.029999999999999</v>
      </c>
      <c r="U12">
        <v>251.08500000000001</v>
      </c>
    </row>
    <row r="13" spans="1:21" x14ac:dyDescent="0.35">
      <c r="A13">
        <v>1.6962499999999999E-4</v>
      </c>
      <c r="B13">
        <f t="shared" si="0"/>
        <v>169.625</v>
      </c>
      <c r="C13">
        <v>3.1982900000000002E-5</v>
      </c>
      <c r="D13">
        <f t="shared" si="1"/>
        <v>31.982900000000001</v>
      </c>
      <c r="E13">
        <v>0.18855</v>
      </c>
      <c r="F13">
        <v>39.644399999999997</v>
      </c>
      <c r="G13">
        <v>0.926983</v>
      </c>
      <c r="H13">
        <v>197.47900000000001</v>
      </c>
      <c r="I13">
        <v>10</v>
      </c>
      <c r="J13">
        <v>25.7182</v>
      </c>
      <c r="K13">
        <v>2.6780200000000002E-5</v>
      </c>
      <c r="L13">
        <v>4.3540599999999996</v>
      </c>
      <c r="M13">
        <v>8.6147000000000001E-2</v>
      </c>
      <c r="N13">
        <v>1.72614E-4</v>
      </c>
      <c r="O13">
        <v>6.3095999999999997</v>
      </c>
      <c r="P13">
        <v>535.04899999999998</v>
      </c>
      <c r="Q13">
        <v>0.100095</v>
      </c>
      <c r="R13">
        <v>3.9682200000000001E-2</v>
      </c>
      <c r="S13">
        <v>1.7277899999999999E-7</v>
      </c>
      <c r="T13">
        <v>10.6778</v>
      </c>
      <c r="U13">
        <v>266.86</v>
      </c>
    </row>
    <row r="14" spans="1:21" x14ac:dyDescent="0.35">
      <c r="A14">
        <v>1.8365100000000001E-4</v>
      </c>
      <c r="B14">
        <f t="shared" si="0"/>
        <v>183.65100000000001</v>
      </c>
      <c r="C14">
        <v>3.6009300000000001E-5</v>
      </c>
      <c r="D14">
        <f t="shared" si="1"/>
        <v>36.009300000000003</v>
      </c>
      <c r="E14">
        <v>0.196075</v>
      </c>
      <c r="F14">
        <v>62.831899999999997</v>
      </c>
      <c r="G14">
        <v>1.0626899999999999</v>
      </c>
      <c r="H14">
        <v>213.417</v>
      </c>
      <c r="I14">
        <v>10</v>
      </c>
      <c r="J14">
        <v>154.548</v>
      </c>
      <c r="K14">
        <v>2.7005500000000001E-5</v>
      </c>
      <c r="L14">
        <v>2.9785499999999998</v>
      </c>
      <c r="M14">
        <v>8.8059399999999996E-2</v>
      </c>
      <c r="N14">
        <v>1.8714799999999999E-4</v>
      </c>
      <c r="O14">
        <v>10</v>
      </c>
      <c r="P14">
        <v>535.05100000000004</v>
      </c>
      <c r="Q14">
        <v>0.100936</v>
      </c>
      <c r="R14">
        <v>6.3420299999999999E-2</v>
      </c>
      <c r="S14">
        <v>1.889E-7</v>
      </c>
      <c r="T14">
        <v>11.093500000000001</v>
      </c>
      <c r="U14">
        <v>282.798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77F6C-3C18-4DE4-95DA-E3B3066B6578}">
  <dimension ref="A1:U14"/>
  <sheetViews>
    <sheetView workbookViewId="0">
      <selection activeCell="A2" sqref="A2"/>
    </sheetView>
  </sheetViews>
  <sheetFormatPr defaultRowHeight="14.5" x14ac:dyDescent="0.35"/>
  <sheetData>
    <row r="1" spans="1:21" x14ac:dyDescent="0.35">
      <c r="A1" t="s">
        <v>38</v>
      </c>
    </row>
    <row r="2" spans="1:21" x14ac:dyDescent="0.35">
      <c r="A2" t="s">
        <v>0</v>
      </c>
      <c r="C2" t="s">
        <v>1</v>
      </c>
      <c r="E2" t="s">
        <v>2</v>
      </c>
      <c r="F2" t="s">
        <v>3</v>
      </c>
      <c r="G2" t="s">
        <v>4</v>
      </c>
      <c r="H2" t="s">
        <v>5</v>
      </c>
      <c r="I2" t="s">
        <v>6</v>
      </c>
      <c r="J2" t="s">
        <v>7</v>
      </c>
      <c r="K2" t="s">
        <v>8</v>
      </c>
      <c r="L2" t="s">
        <v>9</v>
      </c>
      <c r="M2" t="s">
        <v>10</v>
      </c>
      <c r="N2" t="s">
        <v>11</v>
      </c>
      <c r="O2" t="s">
        <v>12</v>
      </c>
      <c r="P2" t="s">
        <v>13</v>
      </c>
      <c r="Q2" t="s">
        <v>14</v>
      </c>
      <c r="R2" t="s">
        <v>15</v>
      </c>
      <c r="S2" t="s">
        <v>16</v>
      </c>
      <c r="T2" t="s">
        <v>17</v>
      </c>
      <c r="U2" t="s">
        <v>18</v>
      </c>
    </row>
    <row r="3" spans="1:21" x14ac:dyDescent="0.35">
      <c r="A3" t="s">
        <v>19</v>
      </c>
      <c r="C3" t="s">
        <v>19</v>
      </c>
      <c r="F3" t="s">
        <v>20</v>
      </c>
      <c r="G3" t="s">
        <v>21</v>
      </c>
      <c r="H3" t="s">
        <v>22</v>
      </c>
      <c r="I3" t="s">
        <v>23</v>
      </c>
      <c r="J3" t="s">
        <v>24</v>
      </c>
      <c r="K3" t="s">
        <v>25</v>
      </c>
      <c r="L3" t="s">
        <v>26</v>
      </c>
      <c r="M3" t="s">
        <v>27</v>
      </c>
      <c r="N3" t="s">
        <v>19</v>
      </c>
      <c r="O3" t="s">
        <v>28</v>
      </c>
      <c r="P3" t="s">
        <v>29</v>
      </c>
      <c r="Q3" t="s">
        <v>30</v>
      </c>
      <c r="R3" t="s">
        <v>31</v>
      </c>
      <c r="S3" t="s">
        <v>19</v>
      </c>
      <c r="T3" t="s">
        <v>24</v>
      </c>
      <c r="U3" t="s">
        <v>22</v>
      </c>
    </row>
    <row r="4" spans="1:21" x14ac:dyDescent="0.35">
      <c r="A4">
        <v>1.88465E-5</v>
      </c>
      <c r="B4">
        <f>A4*1000000</f>
        <v>18.846499999999999</v>
      </c>
      <c r="C4">
        <v>4.2527099999999998E-6</v>
      </c>
      <c r="D4">
        <f>C4*1000000</f>
        <v>4.2527099999999995</v>
      </c>
      <c r="E4">
        <v>0.22564999999999999</v>
      </c>
      <c r="F4">
        <v>0.62831899999999996</v>
      </c>
      <c r="G4">
        <v>0.24135000000000001</v>
      </c>
      <c r="H4">
        <v>60.9071</v>
      </c>
      <c r="I4">
        <v>10</v>
      </c>
      <c r="J4">
        <v>12.7332</v>
      </c>
      <c r="K4">
        <v>2.7540000000000001E-5</v>
      </c>
      <c r="L4">
        <v>30.749300000000002</v>
      </c>
      <c r="M4">
        <v>8.8071399999999994E-2</v>
      </c>
      <c r="N4">
        <v>1.9320399999999999E-5</v>
      </c>
      <c r="O4">
        <v>0.1</v>
      </c>
      <c r="P4">
        <v>553.32399999999996</v>
      </c>
      <c r="Q4">
        <v>9.9542900000000004E-2</v>
      </c>
      <c r="R4">
        <v>6.25447E-4</v>
      </c>
      <c r="S4">
        <v>1.9232099999999999E-8</v>
      </c>
      <c r="T4">
        <v>12.7158</v>
      </c>
      <c r="U4">
        <v>157.36099999999999</v>
      </c>
    </row>
    <row r="5" spans="1:21" x14ac:dyDescent="0.35">
      <c r="A5">
        <v>2.0647499999999998E-5</v>
      </c>
      <c r="B5">
        <f t="shared" ref="B5:B14" si="0">A5*1000000</f>
        <v>20.647499999999997</v>
      </c>
      <c r="C5">
        <v>3.2773899999999999E-6</v>
      </c>
      <c r="D5">
        <f t="shared" ref="D5:D14" si="1">C5*1000000</f>
        <v>3.27739</v>
      </c>
      <c r="E5">
        <v>0.15873000000000001</v>
      </c>
      <c r="F5">
        <v>0.99581600000000003</v>
      </c>
      <c r="G5">
        <v>0.25218099999999999</v>
      </c>
      <c r="H5">
        <v>112.65</v>
      </c>
      <c r="I5">
        <v>10</v>
      </c>
      <c r="J5">
        <v>9.0482700000000005</v>
      </c>
      <c r="K5">
        <v>2.6641499999999999E-5</v>
      </c>
      <c r="L5">
        <v>20.9938</v>
      </c>
      <c r="M5">
        <v>8.7459899999999993E-2</v>
      </c>
      <c r="N5">
        <v>2.0905999999999999E-5</v>
      </c>
      <c r="O5">
        <v>0.15848899999999999</v>
      </c>
      <c r="P5">
        <v>553.31100000000004</v>
      </c>
      <c r="Q5">
        <v>9.6297599999999997E-2</v>
      </c>
      <c r="R5">
        <v>9.5894700000000003E-4</v>
      </c>
      <c r="S5">
        <v>2.0132000000000001E-8</v>
      </c>
      <c r="T5">
        <v>9.0193300000000001</v>
      </c>
      <c r="U5">
        <v>209.10400000000001</v>
      </c>
    </row>
    <row r="6" spans="1:21" x14ac:dyDescent="0.35">
      <c r="A6">
        <v>2.1328700000000001E-5</v>
      </c>
      <c r="B6">
        <f t="shared" si="0"/>
        <v>21.328700000000001</v>
      </c>
      <c r="C6">
        <v>3.66486E-6</v>
      </c>
      <c r="D6">
        <f t="shared" si="1"/>
        <v>3.66486</v>
      </c>
      <c r="E6">
        <v>0.17182800000000001</v>
      </c>
      <c r="F6">
        <v>1.5782700000000001</v>
      </c>
      <c r="G6">
        <v>0.27531800000000001</v>
      </c>
      <c r="H6">
        <v>145.749</v>
      </c>
      <c r="I6">
        <v>10</v>
      </c>
      <c r="J6">
        <v>9.8261400000000005</v>
      </c>
      <c r="K6">
        <v>2.8225499999999999E-5</v>
      </c>
      <c r="L6">
        <v>13.712</v>
      </c>
      <c r="M6">
        <v>8.6050600000000005E-2</v>
      </c>
      <c r="N6">
        <v>2.1641299999999999E-5</v>
      </c>
      <c r="O6">
        <v>0.25119000000000002</v>
      </c>
      <c r="P6">
        <v>553.30700000000002</v>
      </c>
      <c r="Q6">
        <v>0.102024</v>
      </c>
      <c r="R6">
        <v>1.6102099999999999E-3</v>
      </c>
      <c r="S6">
        <v>2.20792E-8</v>
      </c>
      <c r="T6">
        <v>9.7497900000000008</v>
      </c>
      <c r="U6">
        <v>242.203</v>
      </c>
    </row>
    <row r="7" spans="1:21" x14ac:dyDescent="0.35">
      <c r="A7">
        <v>2.2486399999999999E-5</v>
      </c>
      <c r="B7">
        <f t="shared" si="0"/>
        <v>22.4864</v>
      </c>
      <c r="C7">
        <v>3.99568E-6</v>
      </c>
      <c r="D7">
        <f t="shared" si="1"/>
        <v>3.9956800000000001</v>
      </c>
      <c r="E7">
        <v>0.17769299999999999</v>
      </c>
      <c r="F7">
        <v>2.5013899999999998</v>
      </c>
      <c r="G7">
        <v>0.27888499999999999</v>
      </c>
      <c r="H7">
        <v>167.24700000000001</v>
      </c>
      <c r="I7">
        <v>10</v>
      </c>
      <c r="J7">
        <v>10.2658</v>
      </c>
      <c r="K7">
        <v>2.73837E-5</v>
      </c>
      <c r="L7">
        <v>9.1303900000000002</v>
      </c>
      <c r="M7">
        <v>8.6657799999999993E-2</v>
      </c>
      <c r="N7">
        <v>2.2838699999999999E-5</v>
      </c>
      <c r="O7">
        <v>0.39810899999999999</v>
      </c>
      <c r="P7">
        <v>553.28</v>
      </c>
      <c r="Q7">
        <v>9.8985600000000007E-2</v>
      </c>
      <c r="R7">
        <v>2.4760199999999998E-3</v>
      </c>
      <c r="S7">
        <v>2.2606999999999999E-8</v>
      </c>
      <c r="T7">
        <v>10.075900000000001</v>
      </c>
      <c r="U7">
        <v>263.70100000000002</v>
      </c>
    </row>
    <row r="8" spans="1:21" x14ac:dyDescent="0.35">
      <c r="A8">
        <v>2.3030100000000002E-5</v>
      </c>
      <c r="B8">
        <f t="shared" si="0"/>
        <v>23.030100000000001</v>
      </c>
      <c r="C8">
        <v>4.9778799999999997E-6</v>
      </c>
      <c r="D8">
        <f t="shared" si="1"/>
        <v>4.9778799999999999</v>
      </c>
      <c r="E8">
        <v>0.21614700000000001</v>
      </c>
      <c r="F8">
        <v>3.96441</v>
      </c>
      <c r="G8">
        <v>0.281835</v>
      </c>
      <c r="H8">
        <v>171.09</v>
      </c>
      <c r="I8">
        <v>10</v>
      </c>
      <c r="J8">
        <v>12.770300000000001</v>
      </c>
      <c r="K8">
        <v>2.7551499999999999E-5</v>
      </c>
      <c r="L8">
        <v>5.9433499999999997</v>
      </c>
      <c r="M8">
        <v>8.6140900000000006E-2</v>
      </c>
      <c r="N8">
        <v>2.3561899999999999E-5</v>
      </c>
      <c r="O8">
        <v>0.63095599999999996</v>
      </c>
      <c r="P8">
        <v>553.28399999999999</v>
      </c>
      <c r="Q8">
        <v>9.9591600000000002E-2</v>
      </c>
      <c r="R8">
        <v>3.9482199999999997E-3</v>
      </c>
      <c r="S8">
        <v>2.34657E-8</v>
      </c>
      <c r="T8">
        <v>12.1967</v>
      </c>
      <c r="U8">
        <v>267.54399999999998</v>
      </c>
    </row>
    <row r="9" spans="1:21" x14ac:dyDescent="0.35">
      <c r="A9">
        <v>2.4617099999999998E-5</v>
      </c>
      <c r="B9">
        <f t="shared" si="0"/>
        <v>24.617099999999997</v>
      </c>
      <c r="C9">
        <v>3.7048800000000002E-6</v>
      </c>
      <c r="D9">
        <f t="shared" si="1"/>
        <v>3.7048800000000002</v>
      </c>
      <c r="E9">
        <v>0.150501</v>
      </c>
      <c r="F9">
        <v>6.2831900000000003</v>
      </c>
      <c r="G9">
        <v>0.27777099999999999</v>
      </c>
      <c r="H9">
        <v>183.96700000000001</v>
      </c>
      <c r="I9">
        <v>10</v>
      </c>
      <c r="J9">
        <v>9.5865299999999998</v>
      </c>
      <c r="K9">
        <v>2.74887E-5</v>
      </c>
      <c r="L9">
        <v>3.9620500000000001</v>
      </c>
      <c r="M9">
        <v>8.7028599999999998E-2</v>
      </c>
      <c r="N9">
        <v>2.48943E-5</v>
      </c>
      <c r="O9">
        <v>1</v>
      </c>
      <c r="P9">
        <v>553.29999999999995</v>
      </c>
      <c r="Q9">
        <v>9.9361500000000005E-2</v>
      </c>
      <c r="R9">
        <v>6.2430699999999999E-3</v>
      </c>
      <c r="S9">
        <v>2.4735299999999999E-8</v>
      </c>
      <c r="T9">
        <v>8.5588200000000008</v>
      </c>
      <c r="U9">
        <v>280.42099999999999</v>
      </c>
    </row>
    <row r="10" spans="1:21" x14ac:dyDescent="0.35">
      <c r="A10">
        <v>2.5581299999999998E-5</v>
      </c>
      <c r="B10">
        <f t="shared" si="0"/>
        <v>25.581299999999999</v>
      </c>
      <c r="C10">
        <v>3.5212100000000001E-6</v>
      </c>
      <c r="D10">
        <f t="shared" si="1"/>
        <v>3.52121</v>
      </c>
      <c r="E10">
        <v>0.13764799999999999</v>
      </c>
      <c r="F10">
        <v>9.9582200000000007</v>
      </c>
      <c r="G10">
        <v>0.23924000000000001</v>
      </c>
      <c r="H10">
        <v>193.64500000000001</v>
      </c>
      <c r="I10">
        <v>10</v>
      </c>
      <c r="J10">
        <v>10.5831</v>
      </c>
      <c r="K10">
        <v>2.74718E-5</v>
      </c>
      <c r="L10">
        <v>2.5930900000000001</v>
      </c>
      <c r="M10">
        <v>8.6317500000000005E-2</v>
      </c>
      <c r="N10">
        <v>2.5822499999999999E-5</v>
      </c>
      <c r="O10">
        <v>1.5849</v>
      </c>
      <c r="P10">
        <v>553.29700000000003</v>
      </c>
      <c r="Q10">
        <v>9.9301E-2</v>
      </c>
      <c r="R10">
        <v>9.8886100000000008E-3</v>
      </c>
      <c r="S10">
        <v>2.5642100000000001E-8</v>
      </c>
      <c r="T10">
        <v>7.8373900000000001</v>
      </c>
      <c r="U10">
        <v>290.09899999999999</v>
      </c>
    </row>
    <row r="11" spans="1:21" x14ac:dyDescent="0.35">
      <c r="A11">
        <v>2.6505499999999999E-5</v>
      </c>
      <c r="B11">
        <f t="shared" si="0"/>
        <v>26.505499999999998</v>
      </c>
      <c r="C11">
        <v>4.1001400000000002E-6</v>
      </c>
      <c r="D11">
        <f t="shared" si="1"/>
        <v>4.1001400000000006</v>
      </c>
      <c r="E11">
        <v>0.15468999999999999</v>
      </c>
      <c r="F11">
        <v>15.7827</v>
      </c>
      <c r="G11">
        <v>0.13065199999999999</v>
      </c>
      <c r="H11">
        <v>209.035</v>
      </c>
      <c r="I11">
        <v>10</v>
      </c>
      <c r="J11">
        <v>23.153600000000001</v>
      </c>
      <c r="K11">
        <v>2.75829E-5</v>
      </c>
      <c r="L11">
        <v>1.69937</v>
      </c>
      <c r="M11">
        <v>8.6257899999999998E-2</v>
      </c>
      <c r="N11">
        <v>2.6820699999999999E-5</v>
      </c>
      <c r="O11">
        <v>2.5118999999999998</v>
      </c>
      <c r="P11">
        <v>553.27499999999998</v>
      </c>
      <c r="Q11">
        <v>9.9706400000000001E-2</v>
      </c>
      <c r="R11">
        <v>1.5736400000000001E-2</v>
      </c>
      <c r="S11">
        <v>2.6741999999999999E-8</v>
      </c>
      <c r="T11">
        <v>8.7934000000000001</v>
      </c>
      <c r="U11">
        <v>305.48899999999998</v>
      </c>
    </row>
    <row r="12" spans="1:21" x14ac:dyDescent="0.35">
      <c r="A12">
        <v>2.80915E-5</v>
      </c>
      <c r="B12">
        <f t="shared" si="0"/>
        <v>28.0915</v>
      </c>
      <c r="C12">
        <v>4.5109899999999998E-6</v>
      </c>
      <c r="D12">
        <f t="shared" si="1"/>
        <v>4.5109899999999996</v>
      </c>
      <c r="E12">
        <v>0.160582</v>
      </c>
      <c r="F12">
        <v>25.013500000000001</v>
      </c>
      <c r="G12">
        <v>0.19056999999999999</v>
      </c>
      <c r="H12">
        <v>224.357</v>
      </c>
      <c r="I12">
        <v>10</v>
      </c>
      <c r="J12">
        <v>162.60900000000001</v>
      </c>
      <c r="K12">
        <v>2.7797499999999999E-5</v>
      </c>
      <c r="L12">
        <v>1.13744</v>
      </c>
      <c r="M12">
        <v>8.6595500000000006E-2</v>
      </c>
      <c r="N12">
        <v>2.84514E-5</v>
      </c>
      <c r="O12">
        <v>3.98102</v>
      </c>
      <c r="P12">
        <v>553.27300000000002</v>
      </c>
      <c r="Q12">
        <v>0.100482</v>
      </c>
      <c r="R12">
        <v>2.5134199999999999E-2</v>
      </c>
      <c r="S12">
        <v>2.8588699999999999E-8</v>
      </c>
      <c r="T12">
        <v>9.1227800000000006</v>
      </c>
      <c r="U12">
        <v>320.81099999999998</v>
      </c>
    </row>
    <row r="13" spans="1:21" x14ac:dyDescent="0.35">
      <c r="A13">
        <v>3.0941700000000002E-5</v>
      </c>
      <c r="B13">
        <f t="shared" si="0"/>
        <v>30.941700000000001</v>
      </c>
      <c r="C13">
        <v>4.9642499999999999E-6</v>
      </c>
      <c r="D13">
        <f t="shared" si="1"/>
        <v>4.9642499999999998</v>
      </c>
      <c r="E13">
        <v>0.160439</v>
      </c>
      <c r="F13">
        <v>39.644399999999997</v>
      </c>
      <c r="G13">
        <v>0.95576899999999998</v>
      </c>
      <c r="H13">
        <v>240.18799999999999</v>
      </c>
      <c r="I13">
        <v>10</v>
      </c>
      <c r="J13">
        <v>176.25299999999999</v>
      </c>
      <c r="K13">
        <v>2.7698199999999999E-5</v>
      </c>
      <c r="L13">
        <v>0.790462</v>
      </c>
      <c r="M13">
        <v>8.6620299999999997E-2</v>
      </c>
      <c r="N13">
        <v>3.1337400000000003E-5</v>
      </c>
      <c r="O13">
        <v>6.3095999999999997</v>
      </c>
      <c r="P13">
        <v>553.26499999999999</v>
      </c>
      <c r="Q13">
        <v>0.10012500000000001</v>
      </c>
      <c r="R13">
        <v>3.9693899999999997E-2</v>
      </c>
      <c r="S13">
        <v>3.1376500000000003E-8</v>
      </c>
      <c r="T13">
        <v>9.1147899999999993</v>
      </c>
      <c r="U13">
        <v>336.642</v>
      </c>
    </row>
    <row r="14" spans="1:21" x14ac:dyDescent="0.35">
      <c r="A14">
        <v>3.4703199999999997E-5</v>
      </c>
      <c r="B14">
        <f t="shared" si="0"/>
        <v>34.703199999999995</v>
      </c>
      <c r="C14">
        <v>5.7182900000000001E-6</v>
      </c>
      <c r="D14">
        <f t="shared" si="1"/>
        <v>5.7182900000000005</v>
      </c>
      <c r="E14">
        <v>0.16477700000000001</v>
      </c>
      <c r="F14">
        <v>62.831899999999997</v>
      </c>
      <c r="G14">
        <v>2.9181599999999999</v>
      </c>
      <c r="H14">
        <v>250.988</v>
      </c>
      <c r="I14">
        <v>10</v>
      </c>
      <c r="J14">
        <v>178.59700000000001</v>
      </c>
      <c r="K14">
        <v>2.75135E-5</v>
      </c>
      <c r="L14">
        <v>0.55976599999999999</v>
      </c>
      <c r="M14">
        <v>8.6213899999999996E-2</v>
      </c>
      <c r="N14">
        <v>3.51712E-5</v>
      </c>
      <c r="O14">
        <v>10</v>
      </c>
      <c r="P14">
        <v>553.24599999999998</v>
      </c>
      <c r="Q14">
        <v>9.9460300000000001E-2</v>
      </c>
      <c r="R14">
        <v>6.2492800000000001E-2</v>
      </c>
      <c r="S14">
        <v>3.4981299999999997E-8</v>
      </c>
      <c r="T14">
        <v>9.3569399999999998</v>
      </c>
      <c r="U14">
        <v>347.44200000000001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7FF5C-5C6C-459D-93D4-0128C4CF9098}">
  <dimension ref="A1:U14"/>
  <sheetViews>
    <sheetView workbookViewId="0">
      <selection activeCell="A2" sqref="A2"/>
    </sheetView>
  </sheetViews>
  <sheetFormatPr defaultRowHeight="14.5" x14ac:dyDescent="0.35"/>
  <cols>
    <col min="2" max="2" width="11.81640625" bestFit="1" customWidth="1"/>
    <col min="258" max="258" width="11.81640625" bestFit="1" customWidth="1"/>
    <col min="514" max="514" width="11.81640625" bestFit="1" customWidth="1"/>
    <col min="770" max="770" width="11.81640625" bestFit="1" customWidth="1"/>
    <col min="1026" max="1026" width="11.81640625" bestFit="1" customWidth="1"/>
    <col min="1282" max="1282" width="11.81640625" bestFit="1" customWidth="1"/>
    <col min="1538" max="1538" width="11.81640625" bestFit="1" customWidth="1"/>
    <col min="1794" max="1794" width="11.81640625" bestFit="1" customWidth="1"/>
    <col min="2050" max="2050" width="11.81640625" bestFit="1" customWidth="1"/>
    <col min="2306" max="2306" width="11.81640625" bestFit="1" customWidth="1"/>
    <col min="2562" max="2562" width="11.81640625" bestFit="1" customWidth="1"/>
    <col min="2818" max="2818" width="11.81640625" bestFit="1" customWidth="1"/>
    <col min="3074" max="3074" width="11.81640625" bestFit="1" customWidth="1"/>
    <col min="3330" max="3330" width="11.81640625" bestFit="1" customWidth="1"/>
    <col min="3586" max="3586" width="11.81640625" bestFit="1" customWidth="1"/>
    <col min="3842" max="3842" width="11.81640625" bestFit="1" customWidth="1"/>
    <col min="4098" max="4098" width="11.81640625" bestFit="1" customWidth="1"/>
    <col min="4354" max="4354" width="11.81640625" bestFit="1" customWidth="1"/>
    <col min="4610" max="4610" width="11.81640625" bestFit="1" customWidth="1"/>
    <col min="4866" max="4866" width="11.81640625" bestFit="1" customWidth="1"/>
    <col min="5122" max="5122" width="11.81640625" bestFit="1" customWidth="1"/>
    <col min="5378" max="5378" width="11.81640625" bestFit="1" customWidth="1"/>
    <col min="5634" max="5634" width="11.81640625" bestFit="1" customWidth="1"/>
    <col min="5890" max="5890" width="11.81640625" bestFit="1" customWidth="1"/>
    <col min="6146" max="6146" width="11.81640625" bestFit="1" customWidth="1"/>
    <col min="6402" max="6402" width="11.81640625" bestFit="1" customWidth="1"/>
    <col min="6658" max="6658" width="11.81640625" bestFit="1" customWidth="1"/>
    <col min="6914" max="6914" width="11.81640625" bestFit="1" customWidth="1"/>
    <col min="7170" max="7170" width="11.81640625" bestFit="1" customWidth="1"/>
    <col min="7426" max="7426" width="11.81640625" bestFit="1" customWidth="1"/>
    <col min="7682" max="7682" width="11.81640625" bestFit="1" customWidth="1"/>
    <col min="7938" max="7938" width="11.81640625" bestFit="1" customWidth="1"/>
    <col min="8194" max="8194" width="11.81640625" bestFit="1" customWidth="1"/>
    <col min="8450" max="8450" width="11.81640625" bestFit="1" customWidth="1"/>
    <col min="8706" max="8706" width="11.81640625" bestFit="1" customWidth="1"/>
    <col min="8962" max="8962" width="11.81640625" bestFit="1" customWidth="1"/>
    <col min="9218" max="9218" width="11.81640625" bestFit="1" customWidth="1"/>
    <col min="9474" max="9474" width="11.81640625" bestFit="1" customWidth="1"/>
    <col min="9730" max="9730" width="11.81640625" bestFit="1" customWidth="1"/>
    <col min="9986" max="9986" width="11.81640625" bestFit="1" customWidth="1"/>
    <col min="10242" max="10242" width="11.81640625" bestFit="1" customWidth="1"/>
    <col min="10498" max="10498" width="11.81640625" bestFit="1" customWidth="1"/>
    <col min="10754" max="10754" width="11.81640625" bestFit="1" customWidth="1"/>
    <col min="11010" max="11010" width="11.81640625" bestFit="1" customWidth="1"/>
    <col min="11266" max="11266" width="11.81640625" bestFit="1" customWidth="1"/>
    <col min="11522" max="11522" width="11.81640625" bestFit="1" customWidth="1"/>
    <col min="11778" max="11778" width="11.81640625" bestFit="1" customWidth="1"/>
    <col min="12034" max="12034" width="11.81640625" bestFit="1" customWidth="1"/>
    <col min="12290" max="12290" width="11.81640625" bestFit="1" customWidth="1"/>
    <col min="12546" max="12546" width="11.81640625" bestFit="1" customWidth="1"/>
    <col min="12802" max="12802" width="11.81640625" bestFit="1" customWidth="1"/>
    <col min="13058" max="13058" width="11.81640625" bestFit="1" customWidth="1"/>
    <col min="13314" max="13314" width="11.81640625" bestFit="1" customWidth="1"/>
    <col min="13570" max="13570" width="11.81640625" bestFit="1" customWidth="1"/>
    <col min="13826" max="13826" width="11.81640625" bestFit="1" customWidth="1"/>
    <col min="14082" max="14082" width="11.81640625" bestFit="1" customWidth="1"/>
    <col min="14338" max="14338" width="11.81640625" bestFit="1" customWidth="1"/>
    <col min="14594" max="14594" width="11.81640625" bestFit="1" customWidth="1"/>
    <col min="14850" max="14850" width="11.81640625" bestFit="1" customWidth="1"/>
    <col min="15106" max="15106" width="11.81640625" bestFit="1" customWidth="1"/>
    <col min="15362" max="15362" width="11.81640625" bestFit="1" customWidth="1"/>
    <col min="15618" max="15618" width="11.81640625" bestFit="1" customWidth="1"/>
    <col min="15874" max="15874" width="11.81640625" bestFit="1" customWidth="1"/>
    <col min="16130" max="16130" width="11.81640625" bestFit="1" customWidth="1"/>
  </cols>
  <sheetData>
    <row r="1" spans="1:21" x14ac:dyDescent="0.35">
      <c r="A1" t="s">
        <v>39</v>
      </c>
    </row>
    <row r="2" spans="1:21" x14ac:dyDescent="0.35">
      <c r="A2" t="s">
        <v>0</v>
      </c>
      <c r="C2" t="s">
        <v>1</v>
      </c>
      <c r="E2" t="s">
        <v>2</v>
      </c>
      <c r="F2" t="s">
        <v>3</v>
      </c>
      <c r="G2" t="s">
        <v>4</v>
      </c>
      <c r="H2" t="s">
        <v>5</v>
      </c>
      <c r="I2" t="s">
        <v>6</v>
      </c>
      <c r="J2" t="s">
        <v>7</v>
      </c>
      <c r="K2" t="s">
        <v>8</v>
      </c>
      <c r="L2" t="s">
        <v>9</v>
      </c>
      <c r="M2" t="s">
        <v>10</v>
      </c>
      <c r="N2" t="s">
        <v>11</v>
      </c>
      <c r="O2" t="s">
        <v>12</v>
      </c>
      <c r="P2" t="s">
        <v>13</v>
      </c>
      <c r="Q2" t="s">
        <v>14</v>
      </c>
      <c r="R2" t="s">
        <v>15</v>
      </c>
      <c r="S2" t="s">
        <v>16</v>
      </c>
      <c r="T2" t="s">
        <v>17</v>
      </c>
      <c r="U2" t="s">
        <v>18</v>
      </c>
    </row>
    <row r="3" spans="1:21" x14ac:dyDescent="0.35">
      <c r="A3" t="s">
        <v>19</v>
      </c>
      <c r="C3" t="s">
        <v>19</v>
      </c>
      <c r="F3" t="s">
        <v>20</v>
      </c>
      <c r="G3" t="s">
        <v>21</v>
      </c>
      <c r="H3" t="s">
        <v>22</v>
      </c>
      <c r="I3" t="s">
        <v>23</v>
      </c>
      <c r="J3" t="s">
        <v>24</v>
      </c>
      <c r="K3" t="s">
        <v>25</v>
      </c>
      <c r="L3" t="s">
        <v>26</v>
      </c>
      <c r="M3" t="s">
        <v>27</v>
      </c>
      <c r="N3" t="s">
        <v>19</v>
      </c>
      <c r="O3" t="s">
        <v>28</v>
      </c>
      <c r="P3" t="s">
        <v>29</v>
      </c>
      <c r="Q3" t="s">
        <v>30</v>
      </c>
      <c r="R3" t="s">
        <v>31</v>
      </c>
      <c r="S3" t="s">
        <v>19</v>
      </c>
      <c r="T3" t="s">
        <v>24</v>
      </c>
      <c r="U3" t="s">
        <v>22</v>
      </c>
    </row>
    <row r="4" spans="1:21" x14ac:dyDescent="0.35">
      <c r="A4">
        <v>5.0646699999999997E-5</v>
      </c>
      <c r="B4">
        <f>A4*1000000</f>
        <v>50.646699999999996</v>
      </c>
      <c r="C4">
        <v>1.02084E-5</v>
      </c>
      <c r="D4">
        <f>C4*1000000</f>
        <v>10.208400000000001</v>
      </c>
      <c r="E4">
        <v>0.20156099999999999</v>
      </c>
      <c r="F4">
        <v>0.62831899999999996</v>
      </c>
      <c r="G4">
        <v>0.63863899999999996</v>
      </c>
      <c r="H4">
        <v>60.893599999999999</v>
      </c>
      <c r="I4">
        <v>10</v>
      </c>
      <c r="J4">
        <v>11.405900000000001</v>
      </c>
      <c r="K4">
        <v>4.6965999999999997E-5</v>
      </c>
      <c r="L4">
        <v>82.227800000000002</v>
      </c>
      <c r="M4">
        <v>8.9343000000000006E-2</v>
      </c>
      <c r="N4">
        <v>5.1665200000000001E-5</v>
      </c>
      <c r="O4">
        <v>0.1</v>
      </c>
      <c r="P4">
        <v>954.06799999999998</v>
      </c>
      <c r="Q4">
        <v>9.8452899999999996E-2</v>
      </c>
      <c r="R4">
        <v>6.1859800000000004E-4</v>
      </c>
      <c r="S4">
        <v>5.0865900000000002E-8</v>
      </c>
      <c r="T4">
        <v>11.395899999999999</v>
      </c>
      <c r="U4">
        <v>124.024</v>
      </c>
    </row>
    <row r="5" spans="1:21" x14ac:dyDescent="0.35">
      <c r="A5">
        <v>5.1613100000000002E-5</v>
      </c>
      <c r="B5">
        <f t="shared" ref="B5:B14" si="0">A5*1000000</f>
        <v>51.613100000000003</v>
      </c>
      <c r="C5">
        <v>1.4473200000000001E-5</v>
      </c>
      <c r="D5">
        <f t="shared" ref="D5:D14" si="1">C5*1000000</f>
        <v>14.4732</v>
      </c>
      <c r="E5">
        <v>0.28041700000000003</v>
      </c>
      <c r="F5">
        <v>0.99581600000000003</v>
      </c>
      <c r="G5">
        <v>0.69279000000000002</v>
      </c>
      <c r="H5">
        <v>112.627</v>
      </c>
      <c r="I5">
        <v>10</v>
      </c>
      <c r="J5">
        <v>15.697800000000001</v>
      </c>
      <c r="K5">
        <v>4.9160099999999997E-5</v>
      </c>
      <c r="L5">
        <v>53.8292</v>
      </c>
      <c r="M5">
        <v>8.7151800000000001E-2</v>
      </c>
      <c r="N5">
        <v>5.3603899999999997E-5</v>
      </c>
      <c r="O5">
        <v>0.15848899999999999</v>
      </c>
      <c r="P5">
        <v>953.96699999999998</v>
      </c>
      <c r="Q5">
        <v>0.103063</v>
      </c>
      <c r="R5">
        <v>1.0263200000000001E-3</v>
      </c>
      <c r="S5">
        <v>5.52458E-8</v>
      </c>
      <c r="T5">
        <v>15.664400000000001</v>
      </c>
      <c r="U5">
        <v>175.75800000000001</v>
      </c>
    </row>
    <row r="6" spans="1:21" x14ac:dyDescent="0.35">
      <c r="A6">
        <v>5.7507899999999999E-5</v>
      </c>
      <c r="B6">
        <f t="shared" si="0"/>
        <v>57.507899999999999</v>
      </c>
      <c r="C6">
        <v>1.2787500000000001E-5</v>
      </c>
      <c r="D6">
        <f t="shared" si="1"/>
        <v>12.787500000000001</v>
      </c>
      <c r="E6">
        <v>0.22236</v>
      </c>
      <c r="F6">
        <v>1.5782700000000001</v>
      </c>
      <c r="G6">
        <v>0.74214199999999997</v>
      </c>
      <c r="H6">
        <v>129.393</v>
      </c>
      <c r="I6">
        <v>10</v>
      </c>
      <c r="J6">
        <v>12.598100000000001</v>
      </c>
      <c r="K6">
        <v>4.8050400000000003E-5</v>
      </c>
      <c r="L6">
        <v>37.327199999999998</v>
      </c>
      <c r="M6">
        <v>8.7682800000000005E-2</v>
      </c>
      <c r="N6">
        <v>5.8912500000000002E-5</v>
      </c>
      <c r="O6">
        <v>0.25119000000000002</v>
      </c>
      <c r="P6">
        <v>953.99</v>
      </c>
      <c r="Q6">
        <v>0.100734</v>
      </c>
      <c r="R6">
        <v>1.58986E-3</v>
      </c>
      <c r="S6">
        <v>5.9344900000000001E-8</v>
      </c>
      <c r="T6">
        <v>12.536300000000001</v>
      </c>
      <c r="U6">
        <v>192.523</v>
      </c>
    </row>
    <row r="7" spans="1:21" x14ac:dyDescent="0.35">
      <c r="A7">
        <v>6.0462199999999999E-5</v>
      </c>
      <c r="B7">
        <f t="shared" si="0"/>
        <v>60.462199999999996</v>
      </c>
      <c r="C7">
        <v>1.36564E-5</v>
      </c>
      <c r="D7">
        <f t="shared" si="1"/>
        <v>13.6564</v>
      </c>
      <c r="E7">
        <v>0.22586700000000001</v>
      </c>
      <c r="F7">
        <v>2.5013899999999998</v>
      </c>
      <c r="G7">
        <v>0.77573800000000004</v>
      </c>
      <c r="H7">
        <v>140.19800000000001</v>
      </c>
      <c r="I7">
        <v>10</v>
      </c>
      <c r="J7">
        <v>12.8786</v>
      </c>
      <c r="K7">
        <v>4.8059600000000003E-5</v>
      </c>
      <c r="L7">
        <v>24.7803</v>
      </c>
      <c r="M7">
        <v>8.6871900000000002E-2</v>
      </c>
      <c r="N7">
        <v>6.1985300000000004E-5</v>
      </c>
      <c r="O7">
        <v>0.39810899999999999</v>
      </c>
      <c r="P7">
        <v>953.99300000000005</v>
      </c>
      <c r="Q7">
        <v>0.100753</v>
      </c>
      <c r="R7">
        <v>2.52023E-3</v>
      </c>
      <c r="S7">
        <v>6.2451999999999996E-8</v>
      </c>
      <c r="T7">
        <v>12.7277</v>
      </c>
      <c r="U7">
        <v>203.328</v>
      </c>
    </row>
    <row r="8" spans="1:21" x14ac:dyDescent="0.35">
      <c r="A8">
        <v>6.4262299999999996E-5</v>
      </c>
      <c r="B8">
        <f t="shared" si="0"/>
        <v>64.262299999999996</v>
      </c>
      <c r="C8">
        <v>1.2537999999999999E-5</v>
      </c>
      <c r="D8">
        <f t="shared" si="1"/>
        <v>12.537999999999998</v>
      </c>
      <c r="E8">
        <v>0.195106</v>
      </c>
      <c r="F8">
        <v>3.96441</v>
      </c>
      <c r="G8">
        <v>0.79985600000000001</v>
      </c>
      <c r="H8">
        <v>150.601</v>
      </c>
      <c r="I8">
        <v>10</v>
      </c>
      <c r="J8">
        <v>11.3574</v>
      </c>
      <c r="K8">
        <v>4.7688500000000003E-5</v>
      </c>
      <c r="L8">
        <v>16.5154</v>
      </c>
      <c r="M8">
        <v>8.8026199999999999E-2</v>
      </c>
      <c r="N8">
        <v>6.5474000000000004E-5</v>
      </c>
      <c r="O8">
        <v>0.63095599999999996</v>
      </c>
      <c r="P8">
        <v>953.99400000000003</v>
      </c>
      <c r="Q8">
        <v>9.9974900000000005E-2</v>
      </c>
      <c r="R8">
        <v>3.9634199999999996E-3</v>
      </c>
      <c r="S8">
        <v>6.5457500000000002E-8</v>
      </c>
      <c r="T8">
        <v>11.040100000000001</v>
      </c>
      <c r="U8">
        <v>213.73099999999999</v>
      </c>
    </row>
    <row r="9" spans="1:21" x14ac:dyDescent="0.35">
      <c r="A9">
        <v>6.7680499999999997E-5</v>
      </c>
      <c r="B9">
        <f t="shared" si="0"/>
        <v>67.680499999999995</v>
      </c>
      <c r="C9">
        <v>1.19765E-5</v>
      </c>
      <c r="D9">
        <f t="shared" si="1"/>
        <v>11.9765</v>
      </c>
      <c r="E9">
        <v>0.176956</v>
      </c>
      <c r="F9">
        <v>6.2831900000000003</v>
      </c>
      <c r="G9">
        <v>0.80710800000000005</v>
      </c>
      <c r="H9">
        <v>159.46899999999999</v>
      </c>
      <c r="I9">
        <v>9.99</v>
      </c>
      <c r="J9">
        <v>10.7547</v>
      </c>
      <c r="K9">
        <v>4.7735100000000003E-5</v>
      </c>
      <c r="L9">
        <v>10.939</v>
      </c>
      <c r="M9">
        <v>8.8388300000000003E-2</v>
      </c>
      <c r="N9">
        <v>6.8731899999999998E-5</v>
      </c>
      <c r="O9">
        <v>1</v>
      </c>
      <c r="P9">
        <v>953.971</v>
      </c>
      <c r="Q9">
        <v>0.100075</v>
      </c>
      <c r="R9">
        <v>6.28788E-3</v>
      </c>
      <c r="S9">
        <v>6.8783300000000004E-8</v>
      </c>
      <c r="T9">
        <v>10.035</v>
      </c>
      <c r="U9">
        <v>222.59899999999999</v>
      </c>
    </row>
    <row r="10" spans="1:21" x14ac:dyDescent="0.35">
      <c r="A10">
        <v>7.0853399999999995E-5</v>
      </c>
      <c r="B10">
        <f t="shared" si="0"/>
        <v>70.853399999999993</v>
      </c>
      <c r="C10">
        <v>1.2955800000000001E-5</v>
      </c>
      <c r="D10">
        <f t="shared" si="1"/>
        <v>12.9558</v>
      </c>
      <c r="E10">
        <v>0.18285299999999999</v>
      </c>
      <c r="F10">
        <v>9.9582200000000007</v>
      </c>
      <c r="G10">
        <v>0.75933499999999998</v>
      </c>
      <c r="H10">
        <v>169.142</v>
      </c>
      <c r="I10">
        <v>9.99</v>
      </c>
      <c r="J10">
        <v>12.3386</v>
      </c>
      <c r="K10">
        <v>4.7540400000000003E-5</v>
      </c>
      <c r="L10">
        <v>7.2330300000000003</v>
      </c>
      <c r="M10">
        <v>8.7122099999999994E-2</v>
      </c>
      <c r="N10">
        <v>7.2028199999999996E-5</v>
      </c>
      <c r="O10">
        <v>1.5849</v>
      </c>
      <c r="P10">
        <v>953.97299999999996</v>
      </c>
      <c r="Q10">
        <v>9.9666299999999999E-2</v>
      </c>
      <c r="R10">
        <v>9.9249899999999999E-3</v>
      </c>
      <c r="S10">
        <v>7.1787799999999996E-8</v>
      </c>
      <c r="T10">
        <v>10.3622</v>
      </c>
      <c r="U10">
        <v>232.27199999999999</v>
      </c>
    </row>
    <row r="11" spans="1:21" x14ac:dyDescent="0.35">
      <c r="A11">
        <v>7.4817899999999994E-5</v>
      </c>
      <c r="B11">
        <f t="shared" si="0"/>
        <v>74.817899999999995</v>
      </c>
      <c r="C11">
        <v>1.23991E-5</v>
      </c>
      <c r="D11">
        <f t="shared" si="1"/>
        <v>12.399099999999999</v>
      </c>
      <c r="E11">
        <v>0.16572300000000001</v>
      </c>
      <c r="F11">
        <v>15.7827</v>
      </c>
      <c r="G11">
        <v>0.59437799999999996</v>
      </c>
      <c r="H11">
        <v>184.62899999999999</v>
      </c>
      <c r="I11">
        <v>10</v>
      </c>
      <c r="J11">
        <v>15.206200000000001</v>
      </c>
      <c r="K11">
        <v>4.7727900000000001E-5</v>
      </c>
      <c r="L11">
        <v>4.8051500000000003</v>
      </c>
      <c r="M11">
        <v>8.6744600000000005E-2</v>
      </c>
      <c r="N11">
        <v>7.5838400000000002E-5</v>
      </c>
      <c r="O11">
        <v>2.5118999999999998</v>
      </c>
      <c r="P11">
        <v>953.971</v>
      </c>
      <c r="Q11">
        <v>0.10006</v>
      </c>
      <c r="R11">
        <v>1.57921E-2</v>
      </c>
      <c r="S11">
        <v>7.5883599999999998E-8</v>
      </c>
      <c r="T11">
        <v>9.4097299999999997</v>
      </c>
      <c r="U11">
        <v>247.75899999999999</v>
      </c>
    </row>
    <row r="12" spans="1:21" x14ac:dyDescent="0.35">
      <c r="A12">
        <v>7.8245900000000002E-5</v>
      </c>
      <c r="B12">
        <f t="shared" si="0"/>
        <v>78.245900000000006</v>
      </c>
      <c r="C12">
        <v>1.34158E-5</v>
      </c>
      <c r="D12">
        <f t="shared" si="1"/>
        <v>13.415799999999999</v>
      </c>
      <c r="E12">
        <v>0.171458</v>
      </c>
      <c r="F12">
        <v>25.013500000000001</v>
      </c>
      <c r="G12">
        <v>0.17713999999999999</v>
      </c>
      <c r="H12">
        <v>199.87700000000001</v>
      </c>
      <c r="I12">
        <v>9.99</v>
      </c>
      <c r="J12">
        <v>69.9512</v>
      </c>
      <c r="K12">
        <v>4.7083199999999997E-5</v>
      </c>
      <c r="L12">
        <v>3.1737899999999999</v>
      </c>
      <c r="M12">
        <v>8.7141399999999994E-2</v>
      </c>
      <c r="N12">
        <v>7.9387699999999999E-5</v>
      </c>
      <c r="O12">
        <v>3.98102</v>
      </c>
      <c r="P12">
        <v>953.97699999999998</v>
      </c>
      <c r="Q12">
        <v>9.8707199999999995E-2</v>
      </c>
      <c r="R12">
        <v>2.46901E-2</v>
      </c>
      <c r="S12">
        <v>7.8361400000000004E-8</v>
      </c>
      <c r="T12">
        <v>9.7291899999999991</v>
      </c>
      <c r="U12">
        <v>263.00700000000001</v>
      </c>
    </row>
    <row r="13" spans="1:21" x14ac:dyDescent="0.35">
      <c r="A13">
        <v>8.3478499999999997E-5</v>
      </c>
      <c r="B13">
        <f t="shared" si="0"/>
        <v>83.478499999999997</v>
      </c>
      <c r="C13">
        <v>1.4471799999999999E-5</v>
      </c>
      <c r="D13">
        <f t="shared" si="1"/>
        <v>14.4718</v>
      </c>
      <c r="E13">
        <v>0.17335900000000001</v>
      </c>
      <c r="F13">
        <v>39.644399999999997</v>
      </c>
      <c r="G13">
        <v>1.27935</v>
      </c>
      <c r="H13">
        <v>215.83199999999999</v>
      </c>
      <c r="I13">
        <v>9.99</v>
      </c>
      <c r="J13">
        <v>171.828</v>
      </c>
      <c r="K13">
        <v>4.7699199999999999E-5</v>
      </c>
      <c r="L13">
        <v>2.1370900000000002</v>
      </c>
      <c r="M13">
        <v>8.6501400000000006E-2</v>
      </c>
      <c r="N13">
        <v>8.4723700000000003E-5</v>
      </c>
      <c r="O13">
        <v>6.3095999999999997</v>
      </c>
      <c r="P13">
        <v>953.97699999999998</v>
      </c>
      <c r="Q13">
        <v>9.9998500000000004E-2</v>
      </c>
      <c r="R13">
        <v>3.96438E-2</v>
      </c>
      <c r="S13">
        <v>8.4722400000000004E-8</v>
      </c>
      <c r="T13">
        <v>9.8350100000000005</v>
      </c>
      <c r="U13">
        <v>278.96300000000002</v>
      </c>
    </row>
    <row r="14" spans="1:21" x14ac:dyDescent="0.35">
      <c r="A14">
        <v>8.9988500000000001E-5</v>
      </c>
      <c r="B14">
        <f t="shared" si="0"/>
        <v>89.988500000000002</v>
      </c>
      <c r="C14">
        <v>1.68454E-5</v>
      </c>
      <c r="D14">
        <f t="shared" si="1"/>
        <v>16.845399999999998</v>
      </c>
      <c r="E14">
        <v>0.187195</v>
      </c>
      <c r="F14">
        <v>62.831899999999997</v>
      </c>
      <c r="G14">
        <v>4.6908399999999997</v>
      </c>
      <c r="H14">
        <v>231.81399999999999</v>
      </c>
      <c r="I14">
        <v>10</v>
      </c>
      <c r="J14">
        <v>177.41300000000001</v>
      </c>
      <c r="K14">
        <v>4.7709500000000001E-5</v>
      </c>
      <c r="L14">
        <v>1.45709</v>
      </c>
      <c r="M14">
        <v>8.6849899999999994E-2</v>
      </c>
      <c r="N14">
        <v>9.15517E-5</v>
      </c>
      <c r="O14">
        <v>10</v>
      </c>
      <c r="P14">
        <v>953.952</v>
      </c>
      <c r="Q14">
        <v>0.100023</v>
      </c>
      <c r="R14">
        <v>6.2845999999999999E-2</v>
      </c>
      <c r="S14">
        <v>9.1572299999999997E-8</v>
      </c>
      <c r="T14">
        <v>10.6028</v>
      </c>
      <c r="U14">
        <v>294.94400000000002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README</vt:lpstr>
      <vt:lpstr>4bii</vt:lpstr>
      <vt:lpstr>5bii</vt:lpstr>
      <vt:lpstr>15bii</vt:lpstr>
      <vt:lpstr>b_avgSD</vt:lpstr>
      <vt:lpstr>1cii</vt:lpstr>
      <vt:lpstr>8cii</vt:lpstr>
      <vt:lpstr>16cii</vt:lpstr>
      <vt:lpstr>17cii</vt:lpstr>
      <vt:lpstr>c_avgSD</vt:lpstr>
      <vt:lpstr>1aii</vt:lpstr>
      <vt:lpstr>10aii</vt:lpstr>
      <vt:lpstr>15aii</vt:lpstr>
      <vt:lpstr>11aii(1)</vt:lpstr>
      <vt:lpstr>a_avgSD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Jackson</dc:creator>
  <cp:lastModifiedBy>Alexandra Snowdon</cp:lastModifiedBy>
  <dcterms:created xsi:type="dcterms:W3CDTF">2015-06-05T18:17:20Z</dcterms:created>
  <dcterms:modified xsi:type="dcterms:W3CDTF">2023-06-12T15:34:11Z</dcterms:modified>
</cp:coreProperties>
</file>